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devans\Downloads\"/>
    </mc:Choice>
  </mc:AlternateContent>
  <xr:revisionPtr revIDLastSave="0" documentId="13_ncr:1_{4DB08483-519B-4AB6-B60C-F10ECBB03190}" xr6:coauthVersionLast="47" xr6:coauthVersionMax="47" xr10:uidLastSave="{00000000-0000-0000-0000-000000000000}"/>
  <bookViews>
    <workbookView xWindow="-108" yWindow="-108" windowWidth="23256" windowHeight="12576" xr2:uid="{00000000-000D-0000-FFFF-FFFF00000000}"/>
  </bookViews>
  <sheets>
    <sheet name="Summary" sheetId="1" r:id="rId1"/>
    <sheet name="Included studies" sheetId="2" r:id="rId2"/>
    <sheet name="Excluded studies" sheetId="3" r:id="rId3"/>
  </sheets>
  <definedNames>
    <definedName name="_xlnm._FilterDatabase" localSheetId="1" hidden="1">'Included studies'!$A$1:$AC$102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9" i="1" l="1"/>
  <c r="C16" i="1"/>
  <c r="D15" i="1"/>
  <c r="C15" i="1"/>
  <c r="G15" i="1" s="1"/>
  <c r="D14" i="1"/>
  <c r="C14" i="1"/>
  <c r="D13" i="1"/>
  <c r="C13" i="1"/>
  <c r="G13" i="1" s="1"/>
  <c r="G12" i="1"/>
  <c r="F12" i="1" s="1"/>
  <c r="D12" i="1"/>
  <c r="C12" i="1"/>
  <c r="E12" i="1" s="1"/>
  <c r="D11" i="1"/>
  <c r="C11" i="1"/>
  <c r="D10" i="1"/>
  <c r="C10" i="1"/>
  <c r="D9" i="1"/>
  <c r="C9" i="1"/>
  <c r="G9" i="1" s="1"/>
  <c r="D8" i="1"/>
  <c r="C8" i="1"/>
  <c r="G8" i="1" s="1"/>
  <c r="F13" i="1" l="1"/>
  <c r="F8" i="1"/>
  <c r="F9" i="1"/>
  <c r="E10" i="1"/>
  <c r="F15" i="1"/>
  <c r="F10" i="1"/>
  <c r="E11" i="1"/>
  <c r="G14" i="1"/>
  <c r="E14" i="1" s="1"/>
  <c r="E15" i="1"/>
  <c r="G10" i="1"/>
  <c r="E13" i="1"/>
  <c r="D16" i="1"/>
  <c r="G11" i="1"/>
  <c r="F11" i="1" s="1"/>
  <c r="E9" i="1"/>
  <c r="E8" i="1"/>
  <c r="F14" i="1" l="1"/>
  <c r="G16" i="1"/>
  <c r="E16" i="1" s="1"/>
  <c r="F16" i="1" l="1"/>
</calcChain>
</file>

<file path=xl/sharedStrings.xml><?xml version="1.0" encoding="utf-8"?>
<sst xmlns="http://schemas.openxmlformats.org/spreadsheetml/2006/main" count="2387" uniqueCount="683">
  <si>
    <r>
      <rPr>
        <sz val="10"/>
        <color theme="1"/>
        <rFont val="Arial"/>
      </rPr>
      <t xml:space="preserve">This dataset includes the list of 100+ studies of conditional cash transfers examined in two previous reviews of cash transfers and education: Baird et al. 2014 and Bastagli et al. 2016. It describes heterogeneous treatment effects described in each study (and where to find them in the study). It includes all English-language studies in the two reviews. This analysis is summarized in Table 8 of Evans, D.K., C. Gale, and K. Kosec, 2022, "The Educational Impacts of Cash Transfers in Tanzania." </t>
    </r>
    <r>
      <rPr>
        <i/>
        <sz val="10"/>
        <color theme="1"/>
        <rFont val="Arial"/>
      </rPr>
      <t xml:space="preserve">Economics of Education Review. </t>
    </r>
  </si>
  <si>
    <t>Sources</t>
  </si>
  <si>
    <t>Yes</t>
  </si>
  <si>
    <t>No</t>
  </si>
  <si>
    <t>% Yes</t>
  </si>
  <si>
    <t>% No</t>
  </si>
  <si>
    <t>Total</t>
  </si>
  <si>
    <t>Do they report results separately by gender?</t>
  </si>
  <si>
    <t>By the poorest or least poor among them?</t>
  </si>
  <si>
    <t>By orphan status?</t>
  </si>
  <si>
    <t>By foster status?</t>
  </si>
  <si>
    <t>By baseline school performance?</t>
  </si>
  <si>
    <t>By baseline school access?</t>
  </si>
  <si>
    <t>By location (rural, urban, etc.)?</t>
  </si>
  <si>
    <t>By age (older, younger)?</t>
  </si>
  <si>
    <t>Other vulnerabilities?</t>
  </si>
  <si>
    <t>Notes: Other vulnerabilities include households with a single parent, households in indigeneous areas, parent education or employment, race, etc.</t>
  </si>
  <si>
    <t>Total included studies</t>
  </si>
  <si>
    <t>Total studies with details encoded</t>
  </si>
  <si>
    <t>Authors</t>
  </si>
  <si>
    <t>Year</t>
  </si>
  <si>
    <t>Title</t>
  </si>
  <si>
    <t>Open source version (if available)</t>
  </si>
  <si>
    <t>Published version</t>
  </si>
  <si>
    <t>Study ID</t>
  </si>
  <si>
    <t>Country1</t>
  </si>
  <si>
    <t>Country2</t>
  </si>
  <si>
    <t>Country3</t>
  </si>
  <si>
    <t>Target group</t>
  </si>
  <si>
    <t>Where?</t>
  </si>
  <si>
    <t>Do they report results separately by the poorest or least poor among them?</t>
  </si>
  <si>
    <t>Do they report results separately by orphan status?</t>
  </si>
  <si>
    <t>Other categories of vulnerability?</t>
  </si>
  <si>
    <t>Where we found the paper</t>
  </si>
  <si>
    <t>Note</t>
  </si>
  <si>
    <t>Ahmed et al.</t>
  </si>
  <si>
    <t>Interim Impact Evaluation of the conditional cash transfers program in Turkey: A
Quantitative Assessment</t>
  </si>
  <si>
    <t>https://www.academia.edu/17569568/Interim_impact_evaluation_of_the_conditional_cash_transfer_program_in_Turkey_A_quantitative_assessment</t>
  </si>
  <si>
    <t>Turkey</t>
  </si>
  <si>
    <t>poor families</t>
  </si>
  <si>
    <t>"Table 7.4 — RDD estimates of the impact of education transfers on secondary school net
enrollment rates by gender and by rural/urban location, 2003-2005"</t>
  </si>
  <si>
    <t>Not applicable</t>
  </si>
  <si>
    <t>Baird et al. 2014</t>
  </si>
  <si>
    <t xml:space="preserve">Akresh et al. </t>
  </si>
  <si>
    <t>Cash transfers and child schooling: evidence from a randomized evaluation of the role of conditionality</t>
  </si>
  <si>
    <t>https://openknowledge.worldbank.org/handle/10986/13127</t>
  </si>
  <si>
    <t>Burkina Faso</t>
  </si>
  <si>
    <t>rural poor</t>
  </si>
  <si>
    <r>
      <rPr>
        <sz val="10"/>
        <color theme="1"/>
        <rFont val="Arial"/>
      </rPr>
      <t xml:space="preserve">"However, the conditional transfers are significantly more effective than the unconditional transfers in improving the enrollment of “marginal children” who are initially less likely to go to school, such as </t>
    </r>
    <r>
      <rPr>
        <b/>
        <sz val="10"/>
        <color theme="1"/>
        <rFont val="Arial"/>
      </rPr>
      <t>girls,</t>
    </r>
    <r>
      <rPr>
        <sz val="10"/>
        <color theme="1"/>
        <rFont val="Arial"/>
      </rPr>
      <t xml:space="preserve"> younger children, and lower ability children."</t>
    </r>
  </si>
  <si>
    <r>
      <rPr>
        <sz val="10"/>
        <color theme="1"/>
        <rFont val="Arial"/>
      </rPr>
      <t xml:space="preserve">"However, the conditional transfers are significantly more effective than the unconditional transfers in improving the enrollment of “marginal children” who are initially less likely to go to school, such as girls, younger children, and </t>
    </r>
    <r>
      <rPr>
        <b/>
        <sz val="10"/>
        <color theme="1"/>
        <rFont val="Arial"/>
      </rPr>
      <t>lower ability children</t>
    </r>
    <r>
      <rPr>
        <sz val="10"/>
        <color theme="1"/>
        <rFont val="Arial"/>
      </rPr>
      <t>."</t>
    </r>
  </si>
  <si>
    <r>
      <rPr>
        <sz val="10"/>
        <color theme="1"/>
        <rFont val="Arial"/>
      </rPr>
      <t xml:space="preserve">CCTs have significantly larger impacts on enrollment than UCTs for marginal children such
as girls, young children, less able children, and children </t>
    </r>
    <r>
      <rPr>
        <b/>
        <sz val="10"/>
        <color theme="1"/>
        <rFont val="Arial"/>
      </rPr>
      <t>not enrolled</t>
    </r>
    <r>
      <rPr>
        <sz val="10"/>
        <color theme="1"/>
        <rFont val="Arial"/>
      </rPr>
      <t xml:space="preserve"> at baseline.</t>
    </r>
  </si>
  <si>
    <r>
      <rPr>
        <sz val="10"/>
        <color theme="1"/>
        <rFont val="Arial"/>
      </rPr>
      <t xml:space="preserve">"However, the conditional transfers are significantly more effective than the unconditional transfers in improving the enrollment of “marginal children” who are initially less likely to go to school, such as girls, </t>
    </r>
    <r>
      <rPr>
        <b/>
        <sz val="10"/>
        <color theme="1"/>
        <rFont val="Arial"/>
      </rPr>
      <t>younger children</t>
    </r>
    <r>
      <rPr>
        <sz val="10"/>
        <color theme="1"/>
        <rFont val="Arial"/>
      </rPr>
      <t>, and lower ability children."</t>
    </r>
  </si>
  <si>
    <t>Bastagli et al. 2016</t>
  </si>
  <si>
    <r>
      <rPr>
        <sz val="10"/>
        <color theme="1"/>
        <rFont val="Arial"/>
      </rPr>
      <t xml:space="preserve">also in </t>
    </r>
    <r>
      <rPr>
        <u/>
        <sz val="10"/>
        <color rgb="FF000000"/>
        <rFont val="Arial"/>
      </rPr>
      <t>Baird et al. 2014</t>
    </r>
  </si>
  <si>
    <t>American Institutes for Research</t>
  </si>
  <si>
    <t>Zambia’s Child Grant Program: 36-month impact report</t>
  </si>
  <si>
    <t>https://www.air.org/sites/default/files/downloads/report/RCT%20of%20SCTs_CGP_36_month_report_Official.pdf</t>
  </si>
  <si>
    <t>Zambia</t>
  </si>
  <si>
    <t>very poor rural households</t>
  </si>
  <si>
    <t>"There are no differential effects by gender"</t>
  </si>
  <si>
    <t>"As in the 24- and 30-month reports, we present evidence on impacts of the CGP on younger (under age 5) and older (6–17) children."</t>
  </si>
  <si>
    <t>Angelucci et al.</t>
  </si>
  <si>
    <t>Family Networks and School Enrolment: Evidence from a Randomized Social Experiment</t>
  </si>
  <si>
    <t>http://www.homepages.ucl.ac.uk/~uctpimr/research/progresa_schooling_final.pdf</t>
  </si>
  <si>
    <t>Mexico</t>
  </si>
  <si>
    <t>one component of "PROGRESA targets households with pregnant or lactating women, and with children aged less than five"</t>
  </si>
  <si>
    <t>"This DD is positive and significant for both boys and girls enrolment"</t>
  </si>
  <si>
    <t>households with primary school children vs without (outcome is secondary school enrollment rate); isolated vs connected households</t>
  </si>
  <si>
    <t>Arraiz and Rozo</t>
  </si>
  <si>
    <t>Same Bureaucracy, Different Outcomes in Human Capital? How Indigenous and Rural Non-Indigenous Areas in Panama Responded to the CCT</t>
  </si>
  <si>
    <t>https://papers.ssrn.com/sol3/papers.cfm?abstract_id=1847124</t>
  </si>
  <si>
    <t>Panama</t>
  </si>
  <si>
    <t>"households in extreme poverty"</t>
  </si>
  <si>
    <t>"In rural areas, the impact of the program on education outcomes was restricted to enrollment in middle school where we estimated an increase of 10.2 percentage points (pp)." Table 3</t>
  </si>
  <si>
    <t>"The program also increased the proportion of children that completed elementary school by 13.8 pp, although it did not have and impact on enrollment in elementary or high school." Table 3</t>
  </si>
  <si>
    <t>indigenous areas</t>
  </si>
  <si>
    <t>Attanasio et al.</t>
  </si>
  <si>
    <t>Children’s Schooling and Work in the Presence of a Conditional Cash Transfer Program in Rural Colombia</t>
  </si>
  <si>
    <t>http://www.homepages.ucl.ac.uk/~uctpjrt/Files/edccfamilias.pdf</t>
  </si>
  <si>
    <t>Colombia</t>
  </si>
  <si>
    <t>" females are more likely to be enrolled in school than males"; "females are
less frequently involved in income-generating activities compared to males
but are more likely to undertake domestic work"</t>
  </si>
  <si>
    <t>Table 2</t>
  </si>
  <si>
    <t>Education Choices in Mexico:
Using a Structural Model and a Randomized Experiment to Evaluate PROGRESA</t>
  </si>
  <si>
    <t>https://academic.oup.com/restud/article/79/1/37/1562110</t>
  </si>
  <si>
    <t>poor families in rural areas</t>
  </si>
  <si>
    <t>"The effects for girls are slightly higher but not substantially different from those reported here for boys."</t>
  </si>
  <si>
    <t>Table A1</t>
  </si>
  <si>
    <t xml:space="preserve">Baez and Camacho </t>
  </si>
  <si>
    <t>Assessing the long-term effects of conditional cash transfers on human capital: evidence from Colombia</t>
  </si>
  <si>
    <t>http://ftp.iza.org/dp5751.pdf</t>
  </si>
  <si>
    <t>poor</t>
  </si>
  <si>
    <r>
      <rPr>
        <sz val="10"/>
        <color theme="1"/>
        <rFont val="Arial"/>
      </rPr>
      <t xml:space="preserve">"effects on school completion being larger for </t>
    </r>
    <r>
      <rPr>
        <b/>
        <sz val="10"/>
        <color theme="1"/>
        <rFont val="Arial"/>
      </rPr>
      <t>girls</t>
    </r>
    <r>
      <rPr>
        <sz val="10"/>
        <color theme="1"/>
        <rFont val="Arial"/>
      </rPr>
      <t xml:space="preserve"> and beneficiaries in rural areas" Table 4 and 5</t>
    </r>
  </si>
  <si>
    <r>
      <rPr>
        <sz val="10"/>
        <color theme="1"/>
        <rFont val="Arial"/>
      </rPr>
      <t>"effects on school completion being larger for girls and beneficiaries in</t>
    </r>
    <r>
      <rPr>
        <b/>
        <sz val="10"/>
        <color theme="1"/>
        <rFont val="Arial"/>
      </rPr>
      <t xml:space="preserve"> rural areas</t>
    </r>
    <r>
      <rPr>
        <sz val="10"/>
        <color theme="1"/>
        <rFont val="Arial"/>
      </rPr>
      <t>" Table 4 and 5</t>
    </r>
  </si>
  <si>
    <t>spillover to older non-eligible siblings</t>
  </si>
  <si>
    <r>
      <rPr>
        <sz val="10"/>
        <color theme="1"/>
        <rFont val="Arial"/>
      </rPr>
      <t xml:space="preserve">also in </t>
    </r>
    <r>
      <rPr>
        <u/>
        <sz val="10"/>
        <color rgb="FF000000"/>
        <rFont val="Arial"/>
      </rPr>
      <t>Baird et al. 2014</t>
    </r>
  </si>
  <si>
    <t xml:space="preserve">Baird et al. </t>
  </si>
  <si>
    <t>Cash or condition? Evidence from a cash transfer experiment</t>
  </si>
  <si>
    <t>https://openknowledge.worldbank.org/handle/10986/3988</t>
  </si>
  <si>
    <t>https://drive.google.com/file/d/0B274-JLBCKcdQjJXczhMNllYNWs/view</t>
  </si>
  <si>
    <t>Malawi</t>
  </si>
  <si>
    <t>adolescent girls</t>
  </si>
  <si>
    <t>Yes - female only</t>
  </si>
  <si>
    <t>"The target population was then divided into two main groups: those who were out of school at baseline (baseline dropouts) and those who were in school at baseline (baseline schoolgirls)."</t>
  </si>
  <si>
    <t>"Table IX: Heterogeneity of Program Impacts by Baseline age"</t>
  </si>
  <si>
    <r>
      <rPr>
        <sz val="10"/>
        <color theme="1"/>
        <rFont val="Arial"/>
      </rPr>
      <t xml:space="preserve">also in </t>
    </r>
    <r>
      <rPr>
        <u/>
        <sz val="10"/>
        <color rgb="FF000000"/>
        <rFont val="Arial"/>
      </rPr>
      <t>Baird et al. 2014</t>
    </r>
  </si>
  <si>
    <t>Income shocks and adolescent mental health</t>
  </si>
  <si>
    <t>https://openknowledge.worldbank.org/handle/10986/3407?show=full</t>
  </si>
  <si>
    <t>https://drive.google.com/file/d/0B274-JLBCKcdOVYzeG5FUGRJLTQ/view</t>
  </si>
  <si>
    <t>"The target population was then divided into two main groups: those who were out of school at baseline (baseline dropouts) and those who were in school at baseline (baseline schoolgirls)." Table 1</t>
  </si>
  <si>
    <t>The Short Term Impacts of a Schooling Conditional Cash Transfer Program on the Sexual Behavior of Young Women</t>
  </si>
  <si>
    <t>https://drive.google.com/file/d/0B274-JLBCKcdUGNBOTJGYzhQVjg/view</t>
  </si>
  <si>
    <t>young women</t>
  </si>
  <si>
    <t>"For program beneficiaries who were out of school at baseline, the probability of getting married and becoming pregnant declined by more than 40 and 30%"</t>
  </si>
  <si>
    <t>Barham, Macours, Mallucio</t>
  </si>
  <si>
    <t>More schooling and more learning? Effects of a 3 Year Conditional Cash Transfer in Nicaragua after 10 years</t>
  </si>
  <si>
    <t>https://publications.iadb.org/publications/english/document/More-Schooling-and-More-Learning-Effects-of-a-Three-Year-Conditional-Cash-Transfer-Program-in-Nicaragua-after-10-Years.pdf</t>
  </si>
  <si>
    <t>Nicaragua</t>
  </si>
  <si>
    <t>restricted to boys</t>
  </si>
  <si>
    <t>Yes - male only</t>
  </si>
  <si>
    <t>Table 3</t>
  </si>
  <si>
    <t xml:space="preserve">Barrera-Osorio, et al. </t>
  </si>
  <si>
    <t>Conditional cash transfers in education design features, peer and sibling effects evidence from a randomized experiment in Colombia</t>
  </si>
  <si>
    <t>https://openknowledge.worldbank.org/handle/10986/6726</t>
  </si>
  <si>
    <t>not stated explicitly but implied to be for poor families</t>
  </si>
  <si>
    <t>"boys seem to respond to the treatment more strongly than girls in their
attendance rates and work patterns"</t>
  </si>
  <si>
    <t>"Finally, we also divide the sample by income level, revealing that the poorest families show the weakest response to the intervention."</t>
  </si>
  <si>
    <t>"while all of the differences
suggest that those families whose children would be projected to attend less than 80 percent of
the time respond more strongly to the program than those families who would have already met
the attendance target on average, the magnitude of the differences are small and statistically
insignificant at conventional levels."</t>
  </si>
  <si>
    <t>Improving the design of conditional transfer programs: evidence from a randomized education experiment in Colombia</t>
  </si>
  <si>
    <t>https://dash.harvard.edu/bitstream/handle/1/8141271/improving+the+design+of+conditional+transfer+programs.pdf?sequence=1</t>
  </si>
  <si>
    <t>poor students</t>
  </si>
  <si>
    <t>Table 5</t>
  </si>
  <si>
    <t>Table 6</t>
  </si>
  <si>
    <r>
      <rPr>
        <sz val="10"/>
        <color theme="1"/>
        <rFont val="Arial"/>
      </rPr>
      <t xml:space="preserve">also in </t>
    </r>
    <r>
      <rPr>
        <u/>
        <sz val="10"/>
        <color rgb="FF000000"/>
        <rFont val="Arial"/>
      </rPr>
      <t>Baird et al. 2014</t>
    </r>
  </si>
  <si>
    <t xml:space="preserve">Behrman et al. </t>
  </si>
  <si>
    <t>Medium-term impacts of the Oportunidades conditional cash-transfer program on rural youth in Mexico</t>
  </si>
  <si>
    <t>no open source</t>
  </si>
  <si>
    <t>https://mitpress.universitypressscholarship.com/view/10.7551/mitpress/9780262113243.001.0001/upso-9780262113243-chapter-8</t>
  </si>
  <si>
    <t>poor rural families</t>
  </si>
  <si>
    <t>Table 7.4</t>
  </si>
  <si>
    <t>Tabe 7.4</t>
  </si>
  <si>
    <t>Are Conditional Cash Transfers Effective in Urban Areas? Evidence from Mexico</t>
  </si>
  <si>
    <t>https://www.ncbi.nlm.nih.gov/pmc/articles/PMC4334159/</t>
  </si>
  <si>
    <t>https://www.tandfonline.com/doi/abs/10.1080/09645292.2012.672792</t>
  </si>
  <si>
    <t>poor "urban children/youth"</t>
  </si>
  <si>
    <t>"program is successful in increasing school enrollment, schooling attainment and time devoted to homework for girls and boys and in decreasing working rates of boys"</t>
  </si>
  <si>
    <t>"Tables 4a and 4b examine the estimated impacts of the program...for the subsample of children reported to be in school at the baseline year."</t>
  </si>
  <si>
    <t>by age, Table 2</t>
  </si>
  <si>
    <t>Behrman, Parker, Todd</t>
  </si>
  <si>
    <t>Long-Term Impacts of the Oportunidades Conditional Cash Transfer Program on Rural Youth in Mexico</t>
  </si>
  <si>
    <t>https://www.econstor.eu/bitstream/10419/27412/1/504478389.PDF</t>
  </si>
  <si>
    <t>"Our results show overall negative effects of Oportunidades on employment for boys and insignificant effects for girls."</t>
  </si>
  <si>
    <t>we do find significant impacts when we disaggregate by age and baseline schooling levels. Enrollment rates are significantly higher for the T2000 children in the younger end of the age range and who had less schooling in 1997</t>
  </si>
  <si>
    <t>"we do find significant impacts when we disaggregate by age and baseline schooling levels. Enrollment rates are significantly higher for the T2000 children in the younger end of the age range
and who had less schooling in 1997"</t>
  </si>
  <si>
    <t>Behrman, Sengupta, Todd</t>
  </si>
  <si>
    <t>The Impact of Progresa on Achievement Test Scores in the First Year: Final Report</t>
  </si>
  <si>
    <t>http://ebrary.ifpri.org/utils/getfile/collection/p15738coll2/id/125391/filename/125392.pdf</t>
  </si>
  <si>
    <t>Table 6.2 and 6.3</t>
  </si>
  <si>
    <t>"Therefore PROGRESA seems to have been effective basically in increasing enrollments of females in the 12-14 age range." Paper reports on other age groups as well.</t>
  </si>
  <si>
    <t xml:space="preserve">Benhassine et al. </t>
  </si>
  <si>
    <t>Turning a shove into a nudge? A ‘labeled cash transfer’ for education</t>
  </si>
  <si>
    <t>https://web.stanford.edu/~pdupas/Morocco_Tayssir_LCT.pdf</t>
  </si>
  <si>
    <t>Morocco</t>
  </si>
  <si>
    <t>"fathers of school-aged children in poor rural communities"</t>
  </si>
  <si>
    <t>Table 7</t>
  </si>
  <si>
    <t>attending main school unit vs satellite school</t>
  </si>
  <si>
    <t>Borraz and Gonzales</t>
  </si>
  <si>
    <t>Impact of the Uruguayan Conditional Cash Transfer Program</t>
  </si>
  <si>
    <t>http://www.economia.uc.cl/docs/134borra.pdf</t>
  </si>
  <si>
    <t>Uruguay</t>
  </si>
  <si>
    <t>"the first quantile of people below the poverty line"</t>
  </si>
  <si>
    <t>" the program has no impact on school attendance but reduces female child labor in Montevideo"</t>
  </si>
  <si>
    <t>Table 5 vs Table 6</t>
  </si>
  <si>
    <t>Cameron</t>
  </si>
  <si>
    <t>Can a Public Scholarship Program Successfully Reduce School Drop-Outs in a Time of Economic Crisis? Evidence from Indonesia</t>
  </si>
  <si>
    <t>*open source not working anymore</t>
  </si>
  <si>
    <t>https://www.sciencedirect.com/science/article/abs/pii/S027277570900003X#:~:text=The%20scholarships%20are%20found%20to,%25)%20and%20costs%20were%20recovered.</t>
  </si>
  <si>
    <t>Indonesia</t>
  </si>
  <si>
    <t>"ambitious program aimed at reducing school drop-outs in
Indonesia during the economic crisis"; poorer schools</t>
  </si>
  <si>
    <t>"Table 3 presents the results with and without village fixed effects and separately for primary and lower secondary level."</t>
  </si>
  <si>
    <t>Cardoso and Souza</t>
  </si>
  <si>
    <t>The Impact of Cash Transfers on Child Labor and School Enrollment in Brazi</t>
  </si>
  <si>
    <t>https://ir.vanderbilt.edu/xmlui/bitstream/handle/1803/20/vu04-w07.pdf?sequence=1&amp;isAllowed=y</t>
  </si>
  <si>
    <t>https://link.springer.com/chapter/10.1057/9780230620100_9</t>
  </si>
  <si>
    <t>Brazil</t>
  </si>
  <si>
    <t>"poor families"</t>
  </si>
  <si>
    <t>"boys are more likely to work then girls"</t>
  </si>
  <si>
    <t>"In the sample for only poor children", the coefficients measuring the impact of transfers on school attendance is bigger than in the "all children" sample"</t>
  </si>
  <si>
    <t>"The probability of child labor is always higher in rural then in urban areas and among the poor"</t>
  </si>
  <si>
    <t>"the older children are more likely to work than younger children"</t>
  </si>
  <si>
    <t>having employed parents; gender and schooling fo head of household</t>
  </si>
  <si>
    <t>Carvalho Filho</t>
  </si>
  <si>
    <t>Household Income as a Determinant of Child Labor and School Enrollment in Brazil: Evidence from a Social Security Reform</t>
  </si>
  <si>
    <t>https://www.imf.org/external/pubs/ft/wp/2008/wp08241.pdf</t>
  </si>
  <si>
    <t>https://www.journals.uchicago.edu/doi/abs/10.1086/662576</t>
  </si>
  <si>
    <t>social security for rural workers</t>
  </si>
  <si>
    <t>"Girls’ labor participation rates reduced with increased benefit income, but only when benefits were received by a female elderly. Effects on boys' enrollment rates and labor participation were in general smaller and statistically insignificant."</t>
  </si>
  <si>
    <t>Table 7 and "the Northeastern region, the poorest one"</t>
  </si>
  <si>
    <t>Table 4</t>
  </si>
  <si>
    <t>Chaudhury, Friedman, Onishi</t>
  </si>
  <si>
    <t>Philippines Conditional Cash Transfer Program: Impact Evaluation 2012</t>
  </si>
  <si>
    <t>https://openknowledge.worldbank.org/bitstream/handle/10986/13244/755330REVISED000Revised0June0402014.pdf?sequence=8&amp;isAllowed=y</t>
  </si>
  <si>
    <t>Philippines</t>
  </si>
  <si>
    <t>poor households with "children 0-14 years of age and/or a pregnant woman"</t>
  </si>
  <si>
    <t>"The program also appeared to be equally effective for boys and girls, with no gender differences found in program impacts on outcomes related to education and health service use."</t>
  </si>
  <si>
    <t>"Among those identified as poor, the program was found to be equally effective for households who were relatively poorer and those who were relatively less poor."</t>
  </si>
  <si>
    <t>"In general, program impacts were similar for those living in the población (capital of the municipality, where most rural health facilities and schools are located) and those outside the población, although some key outcomes suggest that program impact was stronger for those in non-población areas."</t>
  </si>
  <si>
    <t>Table 17 vs 18</t>
  </si>
  <si>
    <t>indigenous population status</t>
  </si>
  <si>
    <t xml:space="preserve">Cheema et al. </t>
  </si>
  <si>
    <t>Benazir Income Support Programme: first follow-up impact evaluation report</t>
  </si>
  <si>
    <t>https://www.opml.co.uk/files/Publications/7328-evaluating-pakistans-flagship-social-protection-programme-bisp/bisp-final-impact-evaluation-report.pdf?noredirect=1</t>
  </si>
  <si>
    <t>Pakistan</t>
  </si>
  <si>
    <t>"Overall we do not find that the BISP has a statistically significant impact on school enrolment, either for boys or girls"</t>
  </si>
  <si>
    <t>Figure 21</t>
  </si>
  <si>
    <t>Table 22</t>
  </si>
  <si>
    <t>Coady and Parker</t>
  </si>
  <si>
    <t>A cost-effectiveness analysis of demand- and supplyside education interventions: the case of PROGRESA in Mexico</t>
  </si>
  <si>
    <t>https://ageconsearch.umn.edu/record/16406/files/fc020127.pdf</t>
  </si>
  <si>
    <t>"poor rural communities"</t>
  </si>
  <si>
    <t>Figures 1 and 2, Table 3</t>
  </si>
  <si>
    <t>Coetzee</t>
  </si>
  <si>
    <t>Finding the Benefits: Estimating the Impact of the South African Child Support Grant</t>
  </si>
  <si>
    <t>https://core.ac.uk/download/pdf/6356883.pdf</t>
  </si>
  <si>
    <t>https://onlinelibrary.wiley.com/doi/abs/10.1111/j.1813-6982.2012.01338.x</t>
  </si>
  <si>
    <t>South Africa</t>
  </si>
  <si>
    <t>"poorest 30% of children in South Africa"</t>
  </si>
  <si>
    <t xml:space="preserve">Covarrubias et al. </t>
  </si>
  <si>
    <t>From protection to production: productive impacts of the Malawi Social Cash Transfer scheme</t>
  </si>
  <si>
    <t>https://www.researchgate.net/publication/254308219_From_protection_to_production_Productive_impacts_of_the_Malawi_Social_Cash_Transfer_scheme</t>
  </si>
  <si>
    <t>https://www.tandfonline.com/doi/abs/10.1080/19439342.2011.641995</t>
  </si>
  <si>
    <t>"ultra-poor, labour-constrained households"</t>
  </si>
  <si>
    <r>
      <rPr>
        <sz val="10"/>
        <color theme="1"/>
        <rFont val="Arial"/>
      </rPr>
      <t xml:space="preserve">also in </t>
    </r>
    <r>
      <rPr>
        <u/>
        <sz val="10"/>
        <color rgb="FF000000"/>
        <rFont val="Arial"/>
      </rPr>
      <t>Baird et al. 2014</t>
    </r>
  </si>
  <si>
    <t xml:space="preserve">Dammert </t>
  </si>
  <si>
    <t>Heterogeneous impacts of conditional cash transfers: evidence from Nicaragua</t>
  </si>
  <si>
    <t>http://ftp.iza.org/dp3653.pdf</t>
  </si>
  <si>
    <t>"poor rural households"</t>
  </si>
  <si>
    <t>"estimates show that boys experienced a larger positive impact
of the program on schooling and a negative impact on the probability of engaging in labor
activities and hours worked"</t>
  </si>
  <si>
    <t>"households at the lower end of the expenditure distribution experienced a smaller increase in expenditures"</t>
  </si>
  <si>
    <t>"For example, the school cash transfer is conditional on regular attendance of children age 7 to 13 years who have not yet completed the 4th grade. For households with children age 7 to 13 years who have not completed fourth grade and are not attending school, the program has income effects of the cash transfer and substitution effects of a lower price of schooling driven by the attendance requirement"</t>
  </si>
  <si>
    <t>"older children experienced a smaller impact of the program on schooling and participation in labor activities"</t>
  </si>
  <si>
    <r>
      <rPr>
        <sz val="10"/>
        <color theme="1"/>
        <rFont val="Arial"/>
      </rPr>
      <t xml:space="preserve">also in </t>
    </r>
    <r>
      <rPr>
        <u/>
        <sz val="10"/>
        <color rgb="FF000000"/>
        <rFont val="Arial"/>
      </rPr>
      <t>Baird et al. 2014</t>
    </r>
  </si>
  <si>
    <t>Davis et al.</t>
  </si>
  <si>
    <t>Conditionality and the impact of program design on household welfare: Comparing two diverse cash transfer programs in rural Mexico</t>
  </si>
  <si>
    <t>http://www.fao.org/3/ae029e/ae029e00.pdf</t>
  </si>
  <si>
    <t>two cash transfers, one for women and one for men farmers</t>
  </si>
  <si>
    <t>DDA, SASSA, Unicef</t>
  </si>
  <si>
    <t>The South African Child Support Grant Impact Assessment: Evidence from a survey of children, adolescents and their households</t>
  </si>
  <si>
    <t>https://www.gov.za/sites/default/files/gcis_document/201409/dsdthe-south-african-child-support-grant-impact-assessment-report.pdf</t>
  </si>
  <si>
    <t>chronic poor households in rural areas; one transfer for women (conditional on school and health outcomes) and another for men (conditional on land use)</t>
  </si>
  <si>
    <t>Table A2.3</t>
  </si>
  <si>
    <t>maternal education (less or more than 8 years of schooling)</t>
  </si>
  <si>
    <t>de Brauw and Gilligan</t>
  </si>
  <si>
    <t>Using the Regression Discontinuity Design with Implicit Partitions: The Impacts of the Comunidades Solidarias Rurales on Schooling in El Salvador</t>
  </si>
  <si>
    <t>http://ebrary.ifpri.org/utils/getfile/collection/p15738coll2/id/124943/filename/124944.pdf</t>
  </si>
  <si>
    <t>El Salvador</t>
  </si>
  <si>
    <t>households in "rural areas of its poorest municipios"</t>
  </si>
  <si>
    <t>Table 7.3</t>
  </si>
  <si>
    <t>de Brauw et al.</t>
  </si>
  <si>
    <t>The Impact of Bolsa Familia on Child, Maternal, and Household Welfare</t>
  </si>
  <si>
    <t>https://www.sciencedirect.com/science/article/pii/S0305750X13000491</t>
  </si>
  <si>
    <t>“extremely poor” households and “poor” households with children 0 to 15</t>
  </si>
  <si>
    <t>"Meanwhile, in rural households, we find no increases and possible reductions in women’s decision-making power." Table 6</t>
  </si>
  <si>
    <t xml:space="preserve">de Groot et al. </t>
  </si>
  <si>
    <t>Heterogeneous impacts of an unconditional cash transfer programme on schooling: evidence from the Ghana LEAP Programme</t>
  </si>
  <si>
    <t>https://www.unicef-irc.org/publications/793-heterogeneous-impacts-of-an-unconditioal-cash-transfer-programme-on-schooling-evidence.html</t>
  </si>
  <si>
    <t>Ghana</t>
  </si>
  <si>
    <t>"ultra-poor"</t>
  </si>
  <si>
    <t>"For girls on the other hand, the effect of LEAP is to improve current attendance among those who are already enrolled in school (across all age groups)"</t>
  </si>
  <si>
    <t>"However there are important gender differences among secondary-age children with much larger effects among boys age 13 and older and even larger impacts among low-ability boys."</t>
  </si>
  <si>
    <t>de Janvry and Sadoulet</t>
  </si>
  <si>
    <t>Making Conditional Cash Transfer Programs More Efficient: Designing for Maximum Effect of the Conditionality</t>
  </si>
  <si>
    <t>https://openknowledge.worldbank.org/bitstream/handle/10986/16466/775100JRN020060sh0Transfer0Programs.pdf?sequence=1&amp;isAllowed=y</t>
  </si>
  <si>
    <t>"The results show that age, ethnicity, and presence of a school in the community all have large impacts on enrollment, both directly as controls and in affecting the impact of the conditional transfer."</t>
  </si>
  <si>
    <t>ethnicity; school in the community</t>
  </si>
  <si>
    <t>de Janvry, Dubois, Sadoulet</t>
  </si>
  <si>
    <t>Effects on School Enrollment and Performance of a Conditional Cash Transfers Program in Mexico</t>
  </si>
  <si>
    <t>https://are.berkeley.edu/~esadoulet/papers/Progresa%20w%20Dubois.pdf</t>
  </si>
  <si>
    <t>https://www.jstor.org/stable/10.1086/664928?seq=1</t>
  </si>
  <si>
    <t>"The means of marginal effects for primary school are positive with a 6% increase in performance for both girls and boys while it is negative in secondary school with means of marginal effects of
-22% for girls and -17% for boys"</t>
  </si>
  <si>
    <t>"Progresa had a positive impact on school continuation at all grade levels whereas for performance it had a positive impact at the primary school level but a negative effect at the secondary school level. "</t>
  </si>
  <si>
    <t>de Janvry, Finan, Sadoulet</t>
  </si>
  <si>
    <t>Local Electoral Incentives and Decentralized Program Performance</t>
  </si>
  <si>
    <t>https://are.berkeley.edu/~esadoulet/papers/Bolsa7-08.pdf</t>
  </si>
  <si>
    <t>https://www.mitpressjournals.org/doi/abs/10.1162/REST_a_00182?journalCode=rest</t>
  </si>
  <si>
    <t>distance to school</t>
  </si>
  <si>
    <t>Demombynes</t>
  </si>
  <si>
    <t>Essays in Program Evaluation and the Economics of Immigration</t>
  </si>
  <si>
    <t>https://drive.google.com/file/d/1gdGf4wlUj06FvlPi8algKxM763US8UGS/view?usp=sharing</t>
  </si>
  <si>
    <t>"PROGRESA’s treatment effects are largest precisely for those girls most disadvantaged by sibling composition" also Table 1.6</t>
  </si>
  <si>
    <t>Table 1.7</t>
  </si>
  <si>
    <t>Table 1.6</t>
  </si>
  <si>
    <t>"windfall income from the program due to primary school grants to younger children has [no] effect on the enrollment of older siblings" Table 1.6</t>
  </si>
  <si>
    <t>having sibling vs no sibling; HH head education</t>
  </si>
  <si>
    <t>Edmonds</t>
  </si>
  <si>
    <t>Child Labor and Schooling Responses to Anticipated Income in South Africa</t>
  </si>
  <si>
    <t>https://cpb-us-e1.wpmucdn.com/sites.dartmouth.edu/dist/d/2044/files/2020/09/liquidity.pdf</t>
  </si>
  <si>
    <t>https://www.sciencedirect.com/science/article/abs/pii/S0304387805000799</t>
  </si>
  <si>
    <t>old age pension</t>
  </si>
  <si>
    <t>" Schooling and child labor appears to be more sensitive to the timing of income for boys than girls, especially with male pension eligibility." Table 6</t>
  </si>
  <si>
    <t>Tables report only for rural children</t>
  </si>
  <si>
    <t>Edmonds and Schady</t>
  </si>
  <si>
    <t>Poverty alleviation and child labor</t>
  </si>
  <si>
    <t>https://cpb-us-e1.wpmucdn.com/sites.dartmouth.edu/dist/d/2044/files/2020/09/povallev.pdf</t>
  </si>
  <si>
    <t>aeaweb.org/articles?id=10.1257/pol.4.4.100</t>
  </si>
  <si>
    <t>Ecuador</t>
  </si>
  <si>
    <t>"Poor women with children"</t>
  </si>
  <si>
    <t>"In an earlier version of this paper, we bifurcated the sample by gender and by urban-rural. Boys and girls appear to react to the lottery similarly, meaning we could not reject the null that changes in time allocation with the lottery were the same for boys and girls."</t>
  </si>
  <si>
    <t>Figure 3 Panel B</t>
  </si>
  <si>
    <t>"Although the magnitudes of the results were slightly larger in rural areas, the urban - rural differences were not statistically significant."</t>
  </si>
  <si>
    <t xml:space="preserve">Esteva </t>
  </si>
  <si>
    <t>The medium-term impact of a conditional cash transfer program on child physical and cognitive development: evidence from Progresa</t>
  </si>
  <si>
    <t>http://www.aguilaresteva.com/wp-content/uploads/2015/08/MT_Progresa_Draft19Oct12.pdf</t>
  </si>
  <si>
    <t>"rural and marginalized communities"</t>
  </si>
  <si>
    <t>"heterogenous effects on children depending on their dates of birth" Table 5 and 6</t>
  </si>
  <si>
    <t xml:space="preserve">Evans et al. </t>
  </si>
  <si>
    <t>Community-based conditional cash transfers in Tanzania: results from a randomized trial.</t>
  </si>
  <si>
    <t>https://openknowledge.worldbank.org/handle/10986/17220</t>
  </si>
  <si>
    <t>Tanzania</t>
  </si>
  <si>
    <t>Table 7.2</t>
  </si>
  <si>
    <t>Table 7.5</t>
  </si>
  <si>
    <t>Table 7.16</t>
  </si>
  <si>
    <t>Table 7.15</t>
  </si>
  <si>
    <t>Table 4.1</t>
  </si>
  <si>
    <t>drought vs no drought</t>
  </si>
  <si>
    <t xml:space="preserve">Fernald and Hidrobo </t>
  </si>
  <si>
    <t>Effect of Ecuador’s cash transfer program (Bono de Desarrollo Humano) on child development in infants and toddlers: a randomized effectiveness trial</t>
  </si>
  <si>
    <t>https://www.ncbi.nlm.nih.gov/pubmed/21531060</t>
  </si>
  <si>
    <t>https://drive.google.com/file/d/1-dNY_VarpOCjiEZjC6vKQElLBCYnQHJ6/view?usp=sharing</t>
  </si>
  <si>
    <t>families with children 12-35 months</t>
  </si>
  <si>
    <t>"There were no significant effects on language development for children in urban areas and there were no effects on height-for-age z-score or hemoglobin concentration in rural or urban areas."</t>
  </si>
  <si>
    <t xml:space="preserve">Fernald et al. </t>
  </si>
  <si>
    <t>Role of cash in conditional cash transfer programmes for child health, growth, and development: an analysis of Mexico’s Oportunidades</t>
  </si>
  <si>
    <t>https://www.ncbi.nlm.nih.gov/pmc/articles/PMC2779574/</t>
  </si>
  <si>
    <t>https://www.thelancet.com/article/S0140-6736(08)60382-7/fulltext</t>
  </si>
  <si>
    <t>"low-income communities"</t>
  </si>
  <si>
    <t>10-year effect of Oportunidades, Mexico’s conditional cash transfer programme, on child growth, cognition, language, and behaviour: a longitudinal follow-up study</t>
  </si>
  <si>
    <t>https://socialprotection.org/sites/default/files/publications_files/PIIS0140673609616767.pdf</t>
  </si>
  <si>
    <t>https://www.thelancet.com/journals/lancet/article/PIIS0140-6736(09)61676-7/fulltext</t>
  </si>
  <si>
    <t>"poor, rural communities"</t>
  </si>
  <si>
    <t>maternal education status; early vs late treatment</t>
  </si>
  <si>
    <t xml:space="preserve">Ferré and Sharif </t>
  </si>
  <si>
    <t>Can conditional cash transfers improve education and nutrition outcomes for poor children in Bangladesh? Evidence from a pilot project</t>
  </si>
  <si>
    <t>https://papers.ssrn.com/sol3/papers.cfm?abstract_id=2516573</t>
  </si>
  <si>
    <t>Bangladesh</t>
  </si>
  <si>
    <t>"poor rural families"</t>
  </si>
  <si>
    <t>Ferreira, Filmer, Schady</t>
  </si>
  <si>
    <t>Own and sibling effects of conditional cash transfer programs. Theory and evidence from Cambodia</t>
  </si>
  <si>
    <t>https://openknowledge.worldbank.org/handle/10986/4192</t>
  </si>
  <si>
    <t>Cambodia</t>
  </si>
  <si>
    <t>scholarship for children transitioning from primary to lower secondary</t>
  </si>
  <si>
    <t>"a sibling is younger or older"</t>
  </si>
  <si>
    <t xml:space="preserve">Filmer and Schady </t>
  </si>
  <si>
    <t>Getting girls into school: evidence from a scholarship program in Cambodia</t>
  </si>
  <si>
    <t>https://openknowledge.worldbank.org/handle/10986/8962</t>
  </si>
  <si>
    <t>https://www.journals.uchicago.edu/doi/abs/10.1086/533548?journalCode=edcc</t>
  </si>
  <si>
    <t>girls</t>
  </si>
  <si>
    <t>distance to school; parental education</t>
  </si>
  <si>
    <r>
      <rPr>
        <sz val="10"/>
        <color theme="1"/>
        <rFont val="Arial"/>
      </rPr>
      <t xml:space="preserve">also in </t>
    </r>
    <r>
      <rPr>
        <u/>
        <sz val="10"/>
        <color rgb="FF000000"/>
        <rFont val="Arial"/>
      </rPr>
      <t>Baird et al. 2014</t>
    </r>
  </si>
  <si>
    <t>Does more cash in conditional cash transfer programs always lead to larger impacts on school attendance?</t>
  </si>
  <si>
    <t>https://openknowledge.worldbank.org/handle/10986/4191</t>
  </si>
  <si>
    <t>https://www.sciencedirect.com/science/article/abs/pii/S0304387810000507#:~:text=We%20find%20that%20a%20modest,attendance%20rates%20above%20this%20level.</t>
  </si>
  <si>
    <t>specific for incoming 7th grade students from poor families</t>
  </si>
  <si>
    <r>
      <rPr>
        <sz val="10"/>
        <color theme="1"/>
        <rFont val="Arial"/>
      </rPr>
      <t xml:space="preserve">also in </t>
    </r>
    <r>
      <rPr>
        <u/>
        <sz val="10"/>
        <color rgb="FF000000"/>
        <rFont val="Arial"/>
      </rPr>
      <t>Baird et al. 2014</t>
    </r>
  </si>
  <si>
    <t>School Enrollment, Selection and Test Scores</t>
  </si>
  <si>
    <t>https://openknowledge.worldbank.org/bitstream/handle/10986/4190/WPS4998.pdf</t>
  </si>
  <si>
    <t>school quality</t>
  </si>
  <si>
    <t>Ford</t>
  </si>
  <si>
    <t>Household schooling decisions and conditional cash transfers in rural Nicaragua</t>
  </si>
  <si>
    <t>https://repository.library.georgetown.edu/bitstream/handle/10822/555955/67_etd_dbf24.pdf;sequence=3</t>
  </si>
  <si>
    <t>poor households in rural areas</t>
  </si>
  <si>
    <t>agriculture-only households; education of othe rmembers in the household; distance from school</t>
  </si>
  <si>
    <t>Galasso</t>
  </si>
  <si>
    <t>With Their Effort and One Opportunity: Alleviating Extreme Poverty in Chile</t>
  </si>
  <si>
    <t>https://www.researchgate.net/publication/228638091_With_their_effort_and_one_opportunity_Alleviating_extreme_poverty_in_Chile</t>
  </si>
  <si>
    <t>Chile</t>
  </si>
  <si>
    <t>Galiani and McEwan</t>
  </si>
  <si>
    <t>The heterogeneous impact of conditional cash transfers</t>
  </si>
  <si>
    <t>http://academics.wellesley.edu/Economics/mcewan/PDF/praf.pdf</t>
  </si>
  <si>
    <t>Honduras</t>
  </si>
  <si>
    <t>poor municipalities</t>
  </si>
  <si>
    <t>"Girls drive the full-sample effects on work inside the home"</t>
  </si>
  <si>
    <t>"The estimated effects on enrollment in the two poorest (or malnourished) strata are 18 and 10 percentage points, respectively"</t>
  </si>
  <si>
    <t>Boys and girls and males and females between 21 and 65; Table 4</t>
  </si>
  <si>
    <t>Garcia and Hill</t>
  </si>
  <si>
    <t>Impact of conditional cash transfers on children's school achievement: evidence from Colombia</t>
  </si>
  <si>
    <t>http://www.cedlas-er.org/sites/default/files/aux_files/jaramillo.pdf</t>
  </si>
  <si>
    <t>https://www.tandfonline.com/doi/abs/10.1080/19439341003628681</t>
  </si>
  <si>
    <t>"It found that the program has a positive effect on school achievement for children aged 7 to 12 living in rural areas. However, the study found a negative effect on the school achievement of adolescents, particularly those living in rural areas." Table 4</t>
  </si>
  <si>
    <t xml:space="preserve">Gertler and Fernald </t>
  </si>
  <si>
    <t>The medium term impact of Oportunidades on child development in rural areas. Final report.</t>
  </si>
  <si>
    <t>https://sarpn.org/documents/d0001264/P1498-Child_dev_terminado_1dic04.pdf</t>
  </si>
  <si>
    <t>Tables 5 to 8 report impacts for boys and girls</t>
  </si>
  <si>
    <t xml:space="preserve"> Not applicable</t>
  </si>
  <si>
    <t xml:space="preserve">Gilligan et al. </t>
  </si>
  <si>
    <t>Impact evaluation of cash and food transfers at Early Childhood Development centres in Karamoja, Uganda.</t>
  </si>
  <si>
    <t>https://documents.wfp.org/stellent/groups/public/documents/resources/wfp257677.pdf</t>
  </si>
  <si>
    <t>Uganda</t>
  </si>
  <si>
    <t>poor households with child aged 3 to 5</t>
  </si>
  <si>
    <t xml:space="preserve">Yes </t>
  </si>
  <si>
    <t>Table 6.2</t>
  </si>
  <si>
    <t>Table 6.6</t>
  </si>
  <si>
    <t>Glewwe and Kassouf</t>
  </si>
  <si>
    <t>The impact of the Bolsa Escola/Familia conditional cash transfer program on enrollment, dropout rates and grade promotion in Brazil</t>
  </si>
  <si>
    <t>http://www.anpec.org.br/encontro2008/artigos/200807211140170-.pdf</t>
  </si>
  <si>
    <t>https://www.sciencedirect.com/science/article/abs/pii/S0304387811000538#:~:text=Using%20school%20census%20data%20to,points%20in%20grades%201%E2%80%934%20(</t>
  </si>
  <si>
    <t>"impact of the Bolsa program on enrollment is
stronger for girls than for boys"</t>
  </si>
  <si>
    <t>"program increased
school enrollment in grades 1-4...Similar results are found for children in grades 5-8"</t>
  </si>
  <si>
    <t>race</t>
  </si>
  <si>
    <t>Glewwe and Olinto</t>
  </si>
  <si>
    <t>Evaluating the Impact of Conditional Cash Transfers on Schooling: An Experimental Analysis of Honduras</t>
  </si>
  <si>
    <t>https://pdf.usaid.gov/pdf_docs/PNADT588.pdf</t>
  </si>
  <si>
    <t>"Some of these impacts appear to be negatively correlated with household income, which implies that they are stronger for poorer households."</t>
  </si>
  <si>
    <t>Ham</t>
  </si>
  <si>
    <t>The Effect of Conditional Cash Transfers on Educational Opportunities - Experimental Evidence from Latin America</t>
  </si>
  <si>
    <t>https://www.econstor.eu/bitstream/10419/127617/1/cedlas-wp-109.pdf</t>
  </si>
  <si>
    <t>"households in the poorest regions of the country"</t>
  </si>
  <si>
    <t>Table 9</t>
  </si>
  <si>
    <t>ethnicity; parents' education; single parent households</t>
  </si>
  <si>
    <t xml:space="preserve">Handa et al. </t>
  </si>
  <si>
    <t>Livelihood Empowerment Against Poverty program impact evaluation.</t>
  </si>
  <si>
    <t>https://assets.publishing.service.gov.uk/media/57a089ad40f0b649740001f2/LEAP_Impact_Evaluation_FINAL2014march17.pdf</t>
  </si>
  <si>
    <t>orphan or vulnerable children, elderly poor, or person with extreme disability</t>
  </si>
  <si>
    <t>"There are some gender differentiated impacts of LEAP on children. Secondary school enrollment impacts are limited to boys, but attendance impacts are bigger for girls. A"</t>
  </si>
  <si>
    <t>"Figure 4.1 shows the density graphs for AE consumption expenditure by sample and year— the further to the right the distribution, the better off the households"</t>
  </si>
  <si>
    <t>Table 7.1 vs Table 7.2</t>
  </si>
  <si>
    <t xml:space="preserve"> gender of head of household; household size</t>
  </si>
  <si>
    <t>Heinrich</t>
  </si>
  <si>
    <t>Demand and supply-side determinants of conditional cash transfer program effectiveness</t>
  </si>
  <si>
    <t>https://publications.iadb.org/en/demand-and-supply-side-determinants-conditional-cash-transfer-program-effectiveness-improving-first</t>
  </si>
  <si>
    <t>https://www.sciencedirect.com/science/article/abs/pii/S0305750X06001847</t>
  </si>
  <si>
    <t>Argentina</t>
  </si>
  <si>
    <t>youths (13 to 19) at risk of leaving school early</t>
  </si>
  <si>
    <t xml:space="preserve">Kassouf and de Oliveira </t>
  </si>
  <si>
    <t>Impact evaluation of the Brazilian non-contributory pension program Benefício de Prestação Continuada (BPC) on family welfare</t>
  </si>
  <si>
    <t>https://papers.ssrn.com/sol3/papers.cfm?abstract_id=2374388</t>
  </si>
  <si>
    <t>non-contributory pension for elderly</t>
  </si>
  <si>
    <t>"pensions received by women increase the weight‐for‐height of girls (but not boys)"</t>
  </si>
  <si>
    <t>Khandker, Kitt, and Fuwa</t>
  </si>
  <si>
    <t>Subsidy to Promote Girls' Secondary Education: The Female Stipend Program in Bangladesh</t>
  </si>
  <si>
    <t>https://mpra.ub.uni-muenchen.de/23688/1/MPRA_paper_23688.pdf</t>
  </si>
  <si>
    <t>subsidy for female secondary school students</t>
  </si>
  <si>
    <t>"The analysis based upon two cross-sectional household surveys covering a common set of villages finds that the female stipend program increased girls’ secondary education substantially, but had no discernable effect on the schooling of boys"</t>
  </si>
  <si>
    <t>education of household head</t>
  </si>
  <si>
    <t>Lalive and Cattaneo</t>
  </si>
  <si>
    <t>Social Interactions and Schooling Decisions</t>
  </si>
  <si>
    <t>http://www.econ.uzh.ch/static/wp_iew/iewwp298.pdf</t>
  </si>
  <si>
    <t>https://www.mitpressjournals.org/doi/abs/10.1162/rest.91.3.457?journalCode=rest</t>
  </si>
  <si>
    <t>"Panel B in Table 6 therefore provides separate results for girls and for boys"</t>
  </si>
  <si>
    <t>Levy and Ohls</t>
  </si>
  <si>
    <t>Evaluation of Jamaica's PATH conditional cash transfer programme</t>
  </si>
  <si>
    <t>https://dash.harvard.edu/bitstream/handle/1/4908084/Levy-EvaluationJamaica.pdf</t>
  </si>
  <si>
    <t>https://www.tandfonline.com/doi/abs/10.1080/19439342.2010.519783</t>
  </si>
  <si>
    <t>Jamaica</t>
  </si>
  <si>
    <t>extreme poverty</t>
  </si>
  <si>
    <t>Figure 6</t>
  </si>
  <si>
    <t>Figure 5</t>
  </si>
  <si>
    <t xml:space="preserve">Lincove and Parker </t>
  </si>
  <si>
    <t>The influence of conditional cash transfers on eligible children and their siblings</t>
  </si>
  <si>
    <t>https://www.socialprotection.org/sites/default/files/publications_files/educaton_economics_2015.pdf</t>
  </si>
  <si>
    <t>poor households</t>
  </si>
  <si>
    <t>Table 2 vs Table 5</t>
  </si>
  <si>
    <t>older siblings; parental education</t>
  </si>
  <si>
    <t xml:space="preserve">Macours et al. </t>
  </si>
  <si>
    <t>Changing households’ investments and aspirations through social interactions: Evidence from a randomized transfer program.</t>
  </si>
  <si>
    <t>https://openknowledge.worldbank.org/handle/10986/4330</t>
  </si>
  <si>
    <t>https://onlinelibrary.wiley.com/doi/epdf/10.1111/ecoj.12145</t>
  </si>
  <si>
    <t>Cash transfers, behavioral changes, and cognitive development in early childhood</t>
  </si>
  <si>
    <t>https://publications.iadb.org/publications/english/document/Cash-Transfers-Behavioral-Changes-and-Cognitive-Development-in-Early-Childhood-Evidence-from-a-Randomized-Experiment.pdf</t>
  </si>
  <si>
    <t>https://www.aeaweb.org/articles?id=10.1257/app.4.2.247</t>
  </si>
  <si>
    <t>poor households in rural areas in Nicaragua</t>
  </si>
  <si>
    <t>"Program effects are generally somewhat larger for children who were older at baseline and for girls"</t>
  </si>
  <si>
    <t xml:space="preserve">Maluccio and Flores </t>
  </si>
  <si>
    <t>Impact evaluation of a conditional cash transfer program: the Nicaraguan Red de Protección Social</t>
  </si>
  <si>
    <t>http://ebrary.ifpri.org/utils/getfile/collection/p15738coll2/id/76633/filename/76634.pdf</t>
  </si>
  <si>
    <t>Figure 6b</t>
  </si>
  <si>
    <t>Figure 5b</t>
  </si>
  <si>
    <t>Table 5a</t>
  </si>
  <si>
    <r>
      <rPr>
        <sz val="10"/>
        <color theme="1"/>
        <rFont val="Arial"/>
      </rPr>
      <t xml:space="preserve">also in </t>
    </r>
    <r>
      <rPr>
        <u/>
        <sz val="10"/>
        <color rgb="FF000000"/>
        <rFont val="Arial"/>
      </rPr>
      <t>Baird et al. 2014</t>
    </r>
  </si>
  <si>
    <t xml:space="preserve">Manley et al. </t>
  </si>
  <si>
    <t>Wealthy, healthy and wise: does money compensate for being born into difficult conditions?</t>
  </si>
  <si>
    <t>https://www.researchgate.net/publication/239810467_Wealthy_healthy_and_wise_does_money_compensate_for_being_born_into_difficult_conditions</t>
  </si>
  <si>
    <t>https://www.tandfonline.com/doi/abs/10.1080/13504851.2014.929618</t>
  </si>
  <si>
    <t>Martorano and Sanfilippo</t>
  </si>
  <si>
    <t>Innovative Features in Conditional Cash Transfers: An impact evaluation of Chile Solidario on households and children</t>
  </si>
  <si>
    <t>https://www.unicef-irc.org/publications/656-innovative-features-in-conditional-cash-transfers-an-impact-evaluation-of-chile-solidario.html</t>
  </si>
  <si>
    <t xml:space="preserve"> indigent families in extreme poverty</t>
  </si>
  <si>
    <t xml:space="preserve">Merttens et al. </t>
  </si>
  <si>
    <t>Kenya hunger safety net programme monitoring and evaluation component impact evaluation final report: 2009 to 2012</t>
  </si>
  <si>
    <t>https://www.oecd.org/derec/unitedkingdom/Evaluation-of-the-Hunger-Safety-Net-Programme-Kenya.pdf</t>
  </si>
  <si>
    <t>Kenya</t>
  </si>
  <si>
    <t>families in rural northern Kenya</t>
  </si>
  <si>
    <t>Table 18</t>
  </si>
  <si>
    <t>Figure 4; Table C.3</t>
  </si>
  <si>
    <t>household size</t>
  </si>
  <si>
    <t>Evaluation of the Uganda Social Assistance Grants for Empowerment (SAGE) Programme: impact after one year of programme operations 2012–2013</t>
  </si>
  <si>
    <t>http://microdata.worldbank.org/index.php/catalog/2654/download/39535</t>
  </si>
  <si>
    <t>"no distinct results were noted in this regard, with respect to primary school aged children or secondary-schoolaged children, or for boys and girls distinctly within those two age groups."</t>
  </si>
  <si>
    <t xml:space="preserve">Miller and Tsoka </t>
  </si>
  <si>
    <t>Cash transfers and children’s education and labour among Malawi’s poor</t>
  </si>
  <si>
    <t>https://onlinelibrary.wiley.com/doi/abs/10.1111/j.1467-7679.2012.00586.x</t>
  </si>
  <si>
    <t>"ultra-poor household"</t>
  </si>
  <si>
    <t xml:space="preserve">Mo et al. </t>
  </si>
  <si>
    <t>School dropouts and conditional cash transfers: evidence from a randomised controlled trial in rural China’s junior high schools,</t>
  </si>
  <si>
    <t>https://fsi-live.s3.us-west-1.amazonaws.com/s3fs-public/contentserver.pdf</t>
  </si>
  <si>
    <t>China</t>
  </si>
  <si>
    <t>"students in schools in a poor county in NorthWest China" in a remote county</t>
  </si>
  <si>
    <t>"The programme is most effective among students with poor academic performance, and likely more effective among girls and younger students."</t>
  </si>
  <si>
    <r>
      <rPr>
        <sz val="10"/>
        <color theme="1"/>
        <rFont val="Arial"/>
      </rPr>
      <t xml:space="preserve">also in </t>
    </r>
    <r>
      <rPr>
        <u/>
        <sz val="10"/>
        <color rgb="FF000000"/>
        <rFont val="Arial"/>
      </rPr>
      <t>Baird et al. 2014</t>
    </r>
  </si>
  <si>
    <t>Olinto and Souza</t>
  </si>
  <si>
    <t>An impact evaluation of the conditional cash transfers to education under PRAF: An experimental approach</t>
  </si>
  <si>
    <t>http://bibliotecadigital.fgv.br/dspace;/bitstream/handle/10438/79/1853.pdf?sequence=1&amp;isAllowed=y</t>
  </si>
  <si>
    <t>poor communities</t>
  </si>
  <si>
    <t>"5.2.2 Comparison between boys and girls"</t>
  </si>
  <si>
    <t>"5.2.3 Comparison between the poor and the not poor"</t>
  </si>
  <si>
    <t>Footnote 20, page 27 for Tables M1a-c to M7a-c</t>
  </si>
  <si>
    <t>"5.2.4 Comparison between rural and urban"</t>
  </si>
  <si>
    <t>Table M14 and Table M15</t>
  </si>
  <si>
    <t>Oosterbeek, Ponce, Schady</t>
  </si>
  <si>
    <t>The impact of cash transfers on school enrollment. Evidence from Ecuador</t>
  </si>
  <si>
    <t>https://deliverypdf.ssrn.com/delivery.php?ID=390114006122096105069064102103078112024050065027039051078004089030028007029025036041121068015127087126024028024026127120067085075118022099093085105016103031099025090099117017076114085084083&amp;EXT=pdf&amp;INDEX=TRUE</t>
  </si>
  <si>
    <t>"the 40 percent poorest families"</t>
  </si>
  <si>
    <t>"Around the first quintile of the poverty index the impact is positive while it is equal to zero
around the second quintile"</t>
  </si>
  <si>
    <t>Parker, Todd, Wolpin</t>
  </si>
  <si>
    <t>Within-family program effect estimators: The impact of Oportunidades on schooling in Mexico</t>
  </si>
  <si>
    <t>https://paa2007.princeton.edu/papers/70886</t>
  </si>
  <si>
    <t>poor families in urban areas</t>
  </si>
  <si>
    <t xml:space="preserve">Paxson and Schady </t>
  </si>
  <si>
    <t>Does money matter? The effects of cash transfers on child development in rural Ecuador</t>
  </si>
  <si>
    <t>https://openknowledge.worldbank.org/handle/10986/7076</t>
  </si>
  <si>
    <t>https://www.jstor.org/stable/10.1086/655458?seq=1</t>
  </si>
  <si>
    <t>young children aged 3 to 7</t>
  </si>
  <si>
    <t>"Treatment effects are somewhat larger for girls and for children with more highly-educated mothers." Table 6</t>
  </si>
  <si>
    <t>"Among the poorest children in the sample, those whose mothers were eligible for transfers had outcomes that were on average more than 20 percent of a standard deviation higher than those for comparable children in the control group." Table 9</t>
  </si>
  <si>
    <t>"treatment effects are very similar across older and younger children" Table 6</t>
  </si>
  <si>
    <t>less-educated mothers</t>
  </si>
  <si>
    <t xml:space="preserve">Pellerano et al. </t>
  </si>
  <si>
    <t>Lesotho Child Grants Programme impact evaluation</t>
  </si>
  <si>
    <t>https://www.fao.org/3/i3847e/i3847e.pdf</t>
  </si>
  <si>
    <t>Lesotho</t>
  </si>
  <si>
    <t>"poor and vulnerable households"</t>
  </si>
  <si>
    <t>"The impact is particularly large for young boys and girls (ages 6-12), with increases of 35 and 27 percentage points, respectively."</t>
  </si>
  <si>
    <t>"The effect seems to be concentrated on late learners who are still enrolled in primary school despite being older than 13 years of age."</t>
  </si>
  <si>
    <t>Perova</t>
  </si>
  <si>
    <t>Three Essays on Intended and not Intended Impacts of Conditional Cash Transfers</t>
  </si>
  <si>
    <t>https://escholarship.org/uc/item/2767982k</t>
  </si>
  <si>
    <t>Peru</t>
  </si>
  <si>
    <t>Table 24</t>
  </si>
  <si>
    <t>Table 25</t>
  </si>
  <si>
    <t xml:space="preserve">Perova and Vakis </t>
  </si>
  <si>
    <t>Five years in Juntos: new evidence on the program’s short and long-term impacts</t>
  </si>
  <si>
    <t>https://www.researchgate.net/publication/254441506_5_Years_in_Juntos_New_Evidence_on_the_Program's_Short_and_Long-Term_Impacts</t>
  </si>
  <si>
    <t>Ponce and Bedi</t>
  </si>
  <si>
    <t>The Impact of a Cash Transfer Program on Cognitive Achievement: The "Bono de Desarrollo Humano" of Ecuador</t>
  </si>
  <si>
    <t>https://papers.ssrn.com/sol3/papers.cfm?abstract_id=1251026</t>
  </si>
  <si>
    <t>https://www.sciencedirect.com/science/article/abs/pii/S0272775709000752</t>
  </si>
  <si>
    <t>Ponczek</t>
  </si>
  <si>
    <t>Income and bargaining effects on education and health in Brazil</t>
  </si>
  <si>
    <t>https://bibliotecadigital.fgv.br/dspace/bitstream/handle/10438/6553/TD%20216-%20Vladimir%20Ponczek.pdf?sequence=1&amp;isAllowed=y</t>
  </si>
  <si>
    <t>https://www.sciencedirect.com/science/article/abs/pii/S0304387810000210</t>
  </si>
  <si>
    <t>pension to the elderly</t>
  </si>
  <si>
    <t>"The highest impacts were on school attendance for boys, literacy for girls and illness for middle-age people"</t>
  </si>
  <si>
    <t>family size; HH head's education, gender and race</t>
  </si>
  <si>
    <t>Raymond and Sadulet</t>
  </si>
  <si>
    <t>Educational grants closing the gap in schooling
attainment between poor and non-poor</t>
  </si>
  <si>
    <t>https://escholarship.org/uc/item/60r0x8j4</t>
  </si>
  <si>
    <t>poor children in rural areas</t>
  </si>
  <si>
    <t>"Table 4: Predicted schooling attainment E[G] and gains by wealth among eligible households."</t>
  </si>
  <si>
    <t>parents; education (Table 5); distance to school (Table 6)</t>
  </si>
  <si>
    <t>Robertson et al.</t>
  </si>
  <si>
    <t>Effects of unconditional and conditional cash transfers on child health and development in Zimbabwe: a cluster-randomised trial</t>
  </si>
  <si>
    <t>https://www.thelancet.com/journals/lancet/article/PIIS0140-6736(12)62168-0/fulltext</t>
  </si>
  <si>
    <t>Zimbabwe</t>
  </si>
  <si>
    <t>poorest wealth quintile; head of household &lt; 18 years old; or, household cares for an orphan or disabled person</t>
  </si>
  <si>
    <t>Rubio-Codina</t>
  </si>
  <si>
    <t>Intra-household time allocation in rural Mexico: Evidence from a randomized experiment</t>
  </si>
  <si>
    <t>https://www.ifs.org.uk/edepo/rubio_intrahousehold.pdf</t>
  </si>
  <si>
    <t>https://www.emerald.com/insight/content/doi/10.1108/S0147-9121(2010)0000031011/full/html</t>
  </si>
  <si>
    <t>"Table 6: Oportunidades Impact on Boys' and Girls' Time Allocation - Pooled Impact and by Age"</t>
  </si>
  <si>
    <t>Santana</t>
  </si>
  <si>
    <t>An Evaluation of The Impact of South Africa’s Child Support Grant on School Attendance</t>
  </si>
  <si>
    <t>http://citeseerx.ist.psu.edu/viewdoc/download?doi=10.1.1.614.5512&amp;rep=rep1&amp;type=pdf</t>
  </si>
  <si>
    <t>"poor families with children under
seven years old"</t>
  </si>
  <si>
    <t>Table 12</t>
  </si>
  <si>
    <t>single parent households</t>
  </si>
  <si>
    <t>Schady and Araujo</t>
  </si>
  <si>
    <t>Cash Transfers, Conditions, and School Enrollment in Ecuador</t>
  </si>
  <si>
    <t>https://openknowledge.worldbank.org/handle/10986/8452?locale-attribute=es</t>
  </si>
  <si>
    <t>https://www.jstor.org/stable/20065524?seq=1</t>
  </si>
  <si>
    <t>Schaffland</t>
  </si>
  <si>
    <t>Conditional Cash Transfers in Brazil: Treatment Evaluation of the “Bolsa Família” Program on Education</t>
  </si>
  <si>
    <t>https://ideas.repec.org/p/got/gotcrc/084.html</t>
  </si>
  <si>
    <t xml:space="preserve"> poor families</t>
  </si>
  <si>
    <t>"we evaluate the effect of these transfers on educational outcomes in 2004 and 2006, as well as heterogeneous treatment effects over age, region, gender and area (rural/urban)"</t>
  </si>
  <si>
    <t>Schultz</t>
  </si>
  <si>
    <t>School Subsidies for the Poor: Evaluating the Mexican Progresa Poverty Program</t>
  </si>
  <si>
    <t>https://www.researchgate.net/publication/247450176_School_Subsidies_for_the_Poor_Evaluating_a_Mexican_Strategy_for_Reducing_Poverty</t>
  </si>
  <si>
    <t>https://www.sciencedirect.com/science/article/abs/pii/S0304387803001858</t>
  </si>
  <si>
    <t>"l. It provides means-tested transfers to poor rural mothers, whose children are enrolled in school from grades 3 through 9"</t>
  </si>
  <si>
    <t>Table 3, 7</t>
  </si>
  <si>
    <t xml:space="preserve">Seidenfeld and Handa </t>
  </si>
  <si>
    <t>Results of the three year impact evaluation of Zambia’s cash transfer program in Monze District</t>
  </si>
  <si>
    <t>https://transfer.cpc.unc.edu/wp-content/uploads/2015/09/Zambia-Monze-Followup-Report.pdf</t>
  </si>
  <si>
    <t>"labor constrained and destitute households"</t>
  </si>
  <si>
    <t>"We find strong impacts on school enrollment, in a similar range to other programs (seven percentage points), and very strong impacts on enrollment of younger children (20 percentage points) indicating that the program has an effect on on-time school entry. "</t>
  </si>
  <si>
    <t>Skoufias et al.</t>
  </si>
  <si>
    <t>Conditional cash transfers and their impact on child work and schooling: evidence from the PROGRESA programme in Mexico</t>
  </si>
  <si>
    <t>https://www.researchgate.net/publication/312984336_Conditional_Cash_Transfers_and_Their_Impact_on_Child_Work_and_Schooling_Evidence_from_the_PROGRESA_program_in_Mexico</t>
  </si>
  <si>
    <t>https://www.jstor.org/stable/20065413?seq=1</t>
  </si>
  <si>
    <t>households in "extreme poverty in rural areas"</t>
  </si>
  <si>
    <t>"We also find that the program has a lower impact on the incidence of work for girls relative to boys."</t>
  </si>
  <si>
    <r>
      <rPr>
        <sz val="10"/>
        <color theme="1"/>
        <rFont val="Arial"/>
      </rPr>
      <t xml:space="preserve">also in </t>
    </r>
    <r>
      <rPr>
        <u/>
        <sz val="10"/>
        <color rgb="FF000000"/>
        <rFont val="Arial"/>
      </rPr>
      <t>Baird et al. 2014</t>
    </r>
  </si>
  <si>
    <t>Sparrow</t>
  </si>
  <si>
    <t>Protecting Education for the Poor in times of Crisis: An Evaluation of a Scholarship Programme in Indonesia</t>
  </si>
  <si>
    <t>https://econwpa.ub.uni-muenchen.de/econ-wp/dev/papers/0501/0501009.pdf</t>
  </si>
  <si>
    <t>https://onlinelibrary.wiley.com/doi/abs/10.1111/j.1468-0084.2006.00438.x</t>
  </si>
  <si>
    <t>scholarship and subsidy program</t>
  </si>
  <si>
    <t>Table 8</t>
  </si>
  <si>
    <t>"The program has increased enrolment, especially for primary school aged children from poor rural households"</t>
  </si>
  <si>
    <t>Texeira et al.</t>
  </si>
  <si>
    <t>Externality and behavioural change effects of a non-randomised CCT programme. Heterogeneous impact on the demand for health and education</t>
  </si>
  <si>
    <t>https://papers.ssrn.com/sol3/papers.cfm?abstract_id=1963351</t>
  </si>
  <si>
    <t>Paraguay</t>
  </si>
  <si>
    <t>The Kenya CT-OVC Team</t>
  </si>
  <si>
    <t>The Impact of Kenya's Cash Transfer for Orphans and Vulnerable Children on human capital</t>
  </si>
  <si>
    <t>https://www.tandfonline.com/doi/abs/10.1080/19439342.2011.653578?journalCode=rjde20</t>
  </si>
  <si>
    <t>"ultra-poor families with orphans and vulnerable children"</t>
  </si>
  <si>
    <t>Figure 4</t>
  </si>
  <si>
    <t>Figure 2</t>
  </si>
  <si>
    <t xml:space="preserve">Tommasi </t>
  </si>
  <si>
    <t>How cash transfers improve child development.</t>
  </si>
  <si>
    <t>https://www.semanticscholar.org/paper/How-Cash-Transfers-Improve-Child-Development-Tommasi/d7e4479b4288d6c37089c8977982fabeed533e40</t>
  </si>
  <si>
    <t>very poor households in rural Nicaragua</t>
  </si>
  <si>
    <t xml:space="preserve">Villa </t>
  </si>
  <si>
    <t>The length of exposure to antipoverty transfer programmes: what is the relevance for children’s human capital formation?</t>
  </si>
  <si>
    <t>https://papers.ssrn.com/sol3/papers.cfm?abstract_id=2506109</t>
  </si>
  <si>
    <t>Ward et al.</t>
  </si>
  <si>
    <t>Cash Transfer Programme for Orphans and Vulnerable Children (CT-OVC), Kenya: Operational and Impact Evaluation, 2007- 2009 Final Report</t>
  </si>
  <si>
    <t>https://www.academia.edu/32941561/CASH_TRANSFER_PROGRAMME_FOR_ORPHANS_AND_VULNERABLE_CHILDREN_CT_OVC_KENYA_OPERATIONAL_AND_IMPACT_EVALUATION_2007_2009_Final_report</t>
  </si>
  <si>
    <t>priority for orphans and vulnerable children</t>
  </si>
  <si>
    <t>"The models suggest that the impact was significant for poorer households and for boys, although girls in poorer households also appear to have benefited. "</t>
  </si>
  <si>
    <t>"The survey showed that the vast majority of OVCs in the Programme are orphans, most commonly cared for by grandparents"</t>
  </si>
  <si>
    <t>". Section 5 looks at the impact of the Programme on OVC fostering and
retention in the communities "</t>
  </si>
  <si>
    <t>Table A.4</t>
  </si>
  <si>
    <t>Table 4.3</t>
  </si>
  <si>
    <t>Williams</t>
  </si>
  <si>
    <t>The Social and Economic Impacts of South Africa's Child Support Grant</t>
  </si>
  <si>
    <t>https://web.williams.edu/Economics/Honors/2007/Williams_thesis.pdf</t>
  </si>
  <si>
    <t>"the grant’s impact on school attendance is the same for boys and girls"</t>
  </si>
  <si>
    <t>"This evidence suggests that the CSG has its biggest impact on employment in households that tend to be poorer."</t>
  </si>
  <si>
    <t>Table 6.3</t>
  </si>
  <si>
    <t>Table 5.3</t>
  </si>
  <si>
    <t xml:space="preserve">World Bank </t>
  </si>
  <si>
    <t>Program Keluarga Harapan: main findings from the impact evaluation of Indonesia’s pilot household conditional cash transfer program</t>
  </si>
  <si>
    <t>http://documents1.worldbank.org/curated/en/589171468266179965/pdf/725060WP00PUBL0luation0Report0FINAL.pdf</t>
  </si>
  <si>
    <t>“extremely poor” households</t>
  </si>
  <si>
    <t>"rates of complete immunization increase by far greater amounts when the PKH child in line to receive vaccines is a boy (8.5 percentage point increase for boys, compared to no change for girls"</t>
  </si>
  <si>
    <t>"there are larger increases in pre-natal visits for poorer households, and larger increases in delivery at facility and post-natal and outpatient visits for better-off households."</t>
  </si>
  <si>
    <t>"This contrast between urban and rural beneficiaries is likely due to a greater supply of health facilities and personnel, and greater access to medicine in urban areas."</t>
  </si>
  <si>
    <t>"The increase among younger children was largely driven by non-agricultural households, while the trend for older children was driven by agricultural households."</t>
  </si>
  <si>
    <t>levels of parental education</t>
  </si>
  <si>
    <r>
      <rPr>
        <sz val="10"/>
        <color theme="1"/>
        <rFont val="Arial"/>
      </rPr>
      <t xml:space="preserve">also in </t>
    </r>
    <r>
      <rPr>
        <u/>
        <sz val="10"/>
        <color rgb="FF000000"/>
        <rFont val="Arial"/>
      </rPr>
      <t>Baird et al. 2014</t>
    </r>
  </si>
  <si>
    <t>Open source</t>
  </si>
  <si>
    <t>Published</t>
  </si>
  <si>
    <t>Reason for removal</t>
  </si>
  <si>
    <t>Provenance</t>
  </si>
  <si>
    <t>Reports school performance or learning outcomes?</t>
  </si>
  <si>
    <t>Reports school access outcomes?</t>
  </si>
  <si>
    <t>DNP</t>
  </si>
  <si>
    <t>Programa Familias en Acción: Condiciones iniciales de los beneficiarios e impactos preliminares</t>
  </si>
  <si>
    <t>https://colaboracion.dnp.gov.co/CDT/Sinergia/Documentos/Evaluacion_Politicas_Publicas_4_familias_accion_Impacto_Anio_Medio.pdf</t>
  </si>
  <si>
    <t xml:space="preserve">in Spanish </t>
  </si>
  <si>
    <t>Melo and Duarte</t>
  </si>
  <si>
    <t>Impacto do Programa Bolsa Familia sobre a Frequencia Escolar: o caso da agricultura familiar no Nordeste do Brasil</t>
  </si>
  <si>
    <t>https://www.scielo.br/scielo.php?script=sci_arttext&amp;pid=S0103-20032010000300007</t>
  </si>
  <si>
    <t>in Portuguese</t>
  </si>
  <si>
    <t>Vera Cossio</t>
  </si>
  <si>
    <t>Enrollment and child labor in Bolivia</t>
  </si>
  <si>
    <t>http://www.inesad.edu.bo/pdf/wp2011/wp11_2011.pdf</t>
  </si>
  <si>
    <t>Benhassine et al.</t>
  </si>
  <si>
    <t>Unpacking the Effects of Conditional Cash Transfer Programs on Educational Investments: Experimental Evidence from Morocco on the Roles of Mothers and Conditions</t>
  </si>
  <si>
    <r>
      <t xml:space="preserve">Later published as </t>
    </r>
    <r>
      <rPr>
        <u/>
        <sz val="10"/>
        <color rgb="FF1155CC"/>
        <rFont val="Arial"/>
      </rPr>
      <t>Turning a Shove into a Nudge?
A “Labeled Cash Transfer” for Education</t>
    </r>
    <r>
      <rPr>
        <sz val="10"/>
        <color rgb="FF000000"/>
        <rFont val="Arial"/>
        <scheme val="minor"/>
      </rPr>
      <t xml:space="preserve"> already in the list</t>
    </r>
  </si>
  <si>
    <r>
      <t xml:space="preserve">Bastagli, F., J. Hagen-Zanker, L. Harman, V. Barca, G. Sturge, T. Schmidt, and L. Pellerano (2016). </t>
    </r>
    <r>
      <rPr>
        <i/>
        <sz val="10"/>
        <color theme="1"/>
        <rFont val="Arial"/>
        <family val="2"/>
        <scheme val="minor"/>
      </rPr>
      <t xml:space="preserve">Cash transfers: What does the evidence say? A rigorous review of programme impact and of the role of design and implementation features. </t>
    </r>
    <r>
      <rPr>
        <sz val="10"/>
        <color theme="1"/>
        <rFont val="Arial"/>
        <family val="2"/>
        <scheme val="minor"/>
      </rPr>
      <t>Overseas Development Institute.</t>
    </r>
  </si>
  <si>
    <r>
      <t xml:space="preserve">Baird, S., F. H. Ferreira, B. Ozler, and M. Woolcock (2014). Conditional, unconditional and ¨ everything in between: A systematic review of the effects of cash transfer programmes on schooling outcomes. </t>
    </r>
    <r>
      <rPr>
        <i/>
        <sz val="10"/>
        <color theme="1"/>
        <rFont val="Arial"/>
        <family val="2"/>
        <scheme val="minor"/>
      </rPr>
      <t xml:space="preserve">Journal of Development Effectiveness </t>
    </r>
    <r>
      <rPr>
        <sz val="10"/>
        <color theme="1"/>
        <rFont val="Arial"/>
        <scheme val="minor"/>
      </rPr>
      <t>6 (1), 1–43.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</si>
</sst>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color rgb="FF000000"/>
      <name val="Arial"/>
      <scheme val="minor"/>
    </font>
    <font>
      <sz val="10"/>
      <color theme="1"/>
      <name val="Arial"/>
      <scheme val="minor"/>
    </font>
    <font>
      <u/>
      <sz val="10"/>
      <color theme="1"/>
      <name val="Arial"/>
      <scheme val="minor"/>
    </font>
    <font>
      <b/>
      <sz val="10"/>
      <color theme="1"/>
      <name val="Arial"/>
      <scheme val="minor"/>
    </font>
    <font>
      <sz val="10"/>
      <color theme="1"/>
      <name val="Arial"/>
      <scheme val="minor"/>
    </font>
    <font>
      <sz val="10"/>
      <color rgb="FF000000"/>
      <name val="Inconsolata"/>
    </font>
    <font>
      <u/>
      <sz val="10"/>
      <color rgb="FF0000FF"/>
      <name val="Arial"/>
    </font>
    <font>
      <u/>
      <sz val="10"/>
      <color rgb="FF1155CC"/>
      <name val="Arial"/>
    </font>
    <font>
      <u/>
      <sz val="10"/>
      <color theme="1"/>
      <name val="Arial"/>
    </font>
    <font>
      <u/>
      <sz val="10"/>
      <color rgb="FF0000FF"/>
      <name val="Arial"/>
    </font>
    <font>
      <u/>
      <sz val="10"/>
      <color rgb="FF1155CC"/>
      <name val="Arial"/>
    </font>
    <font>
      <u/>
      <sz val="10"/>
      <color theme="1"/>
      <name val="Arial"/>
    </font>
    <font>
      <u/>
      <sz val="10"/>
      <color rgb="FF0000FF"/>
      <name val="Arial"/>
    </font>
    <font>
      <u/>
      <sz val="10"/>
      <color rgb="FF1155CC"/>
      <name val="Arial"/>
    </font>
    <font>
      <sz val="10"/>
      <color rgb="FF000000"/>
      <name val="Arial"/>
    </font>
    <font>
      <u/>
      <sz val="10"/>
      <color rgb="FF0000FF"/>
      <name val="Arial"/>
    </font>
    <font>
      <u/>
      <sz val="10"/>
      <color rgb="FF0000FF"/>
      <name val="Arial"/>
    </font>
    <font>
      <sz val="10"/>
      <color theme="1"/>
      <name val="Roboto"/>
    </font>
    <font>
      <sz val="10"/>
      <color rgb="FF000000"/>
      <name val="Arial"/>
      <scheme val="minor"/>
    </font>
    <font>
      <u/>
      <sz val="10"/>
      <color rgb="FF0000FF"/>
      <name val="Arial"/>
    </font>
    <font>
      <sz val="10"/>
      <color theme="1"/>
      <name val="Arial"/>
    </font>
    <font>
      <i/>
      <sz val="10"/>
      <color theme="1"/>
      <name val="Arial"/>
    </font>
    <font>
      <b/>
      <sz val="10"/>
      <color theme="1"/>
      <name val="Arial"/>
    </font>
    <font>
      <u/>
      <sz val="10"/>
      <color rgb="FF000000"/>
      <name val="Arial"/>
    </font>
    <font>
      <i/>
      <sz val="10"/>
      <color theme="1"/>
      <name val="Arial"/>
      <family val="2"/>
      <scheme val="minor"/>
    </font>
    <font>
      <sz val="10"/>
      <color theme="1"/>
      <name val="Arial"/>
      <family val="2"/>
      <scheme val="minor"/>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7">
    <xf numFmtId="0" fontId="0" fillId="0" borderId="0" xfId="0" applyFont="1" applyAlignment="1"/>
    <xf numFmtId="0" fontId="1" fillId="0" borderId="0" xfId="0" applyFont="1" applyAlignment="1">
      <alignment horizontal="left" vertical="top" wrapText="1"/>
    </xf>
    <xf numFmtId="0" fontId="2" fillId="0" borderId="0" xfId="0" applyFont="1" applyAlignment="1"/>
    <xf numFmtId="0" fontId="1" fillId="0" borderId="0" xfId="0" applyFont="1" applyAlignment="1"/>
    <xf numFmtId="0" fontId="3" fillId="0" borderId="0" xfId="0" applyFont="1" applyAlignment="1">
      <alignment horizontal="center"/>
    </xf>
    <xf numFmtId="0" fontId="1" fillId="0" borderId="1" xfId="0" applyFont="1" applyBorder="1" applyAlignment="1">
      <alignment horizontal="left" vertical="top" wrapText="1"/>
    </xf>
    <xf numFmtId="0" fontId="3" fillId="0" borderId="1" xfId="0" applyFont="1" applyBorder="1" applyAlignment="1">
      <alignment horizontal="center"/>
    </xf>
    <xf numFmtId="0" fontId="4" fillId="0" borderId="1" xfId="0" applyFont="1" applyBorder="1" applyAlignment="1">
      <alignment horizontal="center" vertical="top"/>
    </xf>
    <xf numFmtId="0" fontId="5" fillId="0" borderId="1" xfId="0" applyFont="1" applyBorder="1" applyAlignment="1">
      <alignment horizontal="center" vertical="top"/>
    </xf>
    <xf numFmtId="9" fontId="1" fillId="0" borderId="1" xfId="0" applyNumberFormat="1" applyFont="1" applyBorder="1" applyAlignment="1">
      <alignment horizontal="center" vertical="top"/>
    </xf>
    <xf numFmtId="0" fontId="4" fillId="0" borderId="1" xfId="0" applyFont="1" applyBorder="1" applyAlignment="1">
      <alignment horizontal="center" vertical="top"/>
    </xf>
    <xf numFmtId="0" fontId="1" fillId="0" borderId="0" xfId="0" applyFont="1"/>
    <xf numFmtId="9" fontId="1" fillId="0" borderId="0" xfId="0" applyNumberFormat="1" applyFont="1" applyAlignment="1"/>
    <xf numFmtId="0" fontId="4" fillId="0" borderId="0" xfId="0" applyFont="1" applyAlignment="1">
      <alignment horizontal="center" vertical="top"/>
    </xf>
    <xf numFmtId="9" fontId="5" fillId="0" borderId="0" xfId="0" applyNumberFormat="1" applyFont="1" applyAlignment="1">
      <alignment horizontal="center" vertical="top"/>
    </xf>
    <xf numFmtId="0" fontId="4" fillId="0" borderId="0" xfId="0" applyFont="1" applyAlignment="1">
      <alignment horizontal="center" vertical="top"/>
    </xf>
    <xf numFmtId="0" fontId="3" fillId="0" borderId="0" xfId="0" applyFont="1" applyAlignment="1">
      <alignment horizontal="center" vertical="top" wrapText="1"/>
    </xf>
    <xf numFmtId="0" fontId="3" fillId="0" borderId="0" xfId="0" applyFont="1" applyAlignment="1">
      <alignment horizontal="center" vertical="top"/>
    </xf>
    <xf numFmtId="0" fontId="1" fillId="0" borderId="0" xfId="0" applyFont="1" applyAlignment="1">
      <alignment horizontal="center" vertical="top" wrapText="1"/>
    </xf>
    <xf numFmtId="0" fontId="1" fillId="0" borderId="0" xfId="0" applyFont="1" applyAlignment="1">
      <alignment vertical="top" wrapText="1"/>
    </xf>
    <xf numFmtId="0" fontId="1" fillId="0" borderId="0" xfId="0" applyFont="1" applyAlignment="1">
      <alignment horizontal="center" vertical="top"/>
    </xf>
    <xf numFmtId="0" fontId="6" fillId="0" borderId="0" xfId="0" applyFont="1" applyAlignment="1">
      <alignment vertical="top"/>
    </xf>
    <xf numFmtId="0" fontId="1" fillId="0" borderId="0" xfId="0" applyFont="1" applyAlignment="1">
      <alignment vertical="top"/>
    </xf>
    <xf numFmtId="0" fontId="1" fillId="0" borderId="0" xfId="0" applyFont="1" applyAlignment="1">
      <alignment horizontal="center" vertical="top" wrapText="1"/>
    </xf>
    <xf numFmtId="0" fontId="7"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1" fillId="0" borderId="0" xfId="0" applyFont="1" applyAlignment="1">
      <alignment horizontal="left" vertical="top" wrapText="1"/>
    </xf>
    <xf numFmtId="0" fontId="8" fillId="0" borderId="0" xfId="0" applyFont="1" applyAlignment="1">
      <alignment horizontal="center" vertical="top" wrapText="1"/>
    </xf>
    <xf numFmtId="0" fontId="9" fillId="0" borderId="0" xfId="0" applyFont="1" applyAlignment="1">
      <alignment vertical="top"/>
    </xf>
    <xf numFmtId="0" fontId="1" fillId="0" borderId="0" xfId="0" applyFont="1" applyAlignment="1">
      <alignment vertical="top"/>
    </xf>
    <xf numFmtId="0" fontId="1" fillId="0" borderId="0" xfId="0" applyFont="1" applyAlignment="1">
      <alignment wrapText="1"/>
    </xf>
    <xf numFmtId="0" fontId="10" fillId="0" borderId="0" xfId="0" applyFont="1" applyAlignment="1">
      <alignment vertical="top"/>
    </xf>
    <xf numFmtId="0" fontId="11" fillId="0" borderId="0" xfId="0" applyFont="1" applyAlignment="1">
      <alignment vertical="top"/>
    </xf>
    <xf numFmtId="0" fontId="1" fillId="0" borderId="0" xfId="0" applyFont="1" applyAlignment="1">
      <alignment vertical="top" wrapText="1"/>
    </xf>
    <xf numFmtId="0" fontId="12" fillId="0" borderId="0" xfId="0" applyFont="1" applyAlignment="1">
      <alignment vertical="top"/>
    </xf>
    <xf numFmtId="0" fontId="13" fillId="0" borderId="0" xfId="0" applyFont="1" applyAlignment="1">
      <alignment vertical="top"/>
    </xf>
    <xf numFmtId="0" fontId="14"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horizontal="center" vertical="top"/>
    </xf>
    <xf numFmtId="0" fontId="1" fillId="2" borderId="0" xfId="0" applyFont="1" applyFill="1" applyAlignment="1">
      <alignment horizontal="left" vertical="top" wrapText="1"/>
    </xf>
    <xf numFmtId="0" fontId="1" fillId="2" borderId="0" xfId="0" applyFont="1" applyFill="1" applyAlignment="1">
      <alignment horizontal="center" vertical="top" wrapText="1"/>
    </xf>
    <xf numFmtId="0" fontId="15" fillId="2" borderId="0" xfId="0" applyFont="1" applyFill="1" applyAlignment="1">
      <alignment vertical="top"/>
    </xf>
    <xf numFmtId="0" fontId="1" fillId="2" borderId="0" xfId="0" applyFont="1" applyFill="1" applyAlignment="1">
      <alignment horizontal="center" vertical="top" wrapText="1"/>
    </xf>
    <xf numFmtId="0" fontId="1" fillId="2" borderId="0" xfId="0" applyFont="1" applyFill="1" applyAlignment="1">
      <alignment horizontal="center" vertical="top"/>
    </xf>
    <xf numFmtId="0" fontId="16" fillId="0" borderId="0" xfId="0" applyFont="1" applyAlignment="1">
      <alignment horizontal="left" vertical="top"/>
    </xf>
    <xf numFmtId="0" fontId="17" fillId="3" borderId="0" xfId="0" applyFont="1" applyFill="1" applyAlignment="1">
      <alignment horizontal="center" vertical="top"/>
    </xf>
    <xf numFmtId="0" fontId="1" fillId="2" borderId="0" xfId="0" applyFont="1" applyFill="1" applyAlignment="1">
      <alignment vertical="top" wrapText="1"/>
    </xf>
    <xf numFmtId="0" fontId="1" fillId="2" borderId="0" xfId="0" applyFont="1" applyFill="1" applyAlignment="1">
      <alignment horizontal="left" vertical="top" wrapText="1"/>
    </xf>
    <xf numFmtId="0" fontId="18" fillId="2" borderId="0" xfId="0" applyFont="1" applyFill="1" applyAlignment="1">
      <alignment vertical="top"/>
    </xf>
    <xf numFmtId="0" fontId="3" fillId="0" borderId="0" xfId="0" applyFont="1" applyAlignment="1">
      <alignment horizontal="center" vertical="top"/>
    </xf>
    <xf numFmtId="0" fontId="3" fillId="0" borderId="0" xfId="0" applyFont="1" applyAlignment="1">
      <alignment horizontal="center" vertical="top"/>
    </xf>
    <xf numFmtId="0" fontId="1" fillId="0" borderId="0" xfId="0" applyFont="1" applyAlignment="1">
      <alignment vertical="top"/>
    </xf>
    <xf numFmtId="0" fontId="19" fillId="0" borderId="0" xfId="0" applyFont="1" applyAlignment="1">
      <alignment horizontal="center" vertical="top" wrapText="1"/>
    </xf>
    <xf numFmtId="0" fontId="1" fillId="0" borderId="0" xfId="0" applyFont="1" applyAlignment="1">
      <alignment horizontal="left" vertical="top" wrapText="1"/>
    </xf>
    <xf numFmtId="0" fontId="0" fillId="0" borderId="0" xfId="0" applyFont="1" applyAlignment="1"/>
    <xf numFmtId="0" fontId="25"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odi.org/en/publications/cash-transfers-what-does-the-evidence-say-a-rigorous-review-of-impacts-and-the-role-of-design-and-implementation-features/" TargetMode="External"/><Relationship Id="rId21" Type="http://schemas.openxmlformats.org/officeDocument/2006/relationships/hyperlink" Target="https://drive.google.com/file/d/0B274-JLBCKcdZ29iMUozZkhkam8/view" TargetMode="External"/><Relationship Id="rId63" Type="http://schemas.openxmlformats.org/officeDocument/2006/relationships/hyperlink" Target="https://openknowledge.worldbank.org/bitstream/handle/10986/13244/755330REVISED000Revised0June0402014.pdf?sequence=8&amp;isAllowed=y" TargetMode="External"/><Relationship Id="rId159" Type="http://schemas.openxmlformats.org/officeDocument/2006/relationships/hyperlink" Target="https://www.sciencedirect.com/science/article/abs/pii/S0305750X06001847" TargetMode="External"/><Relationship Id="rId170" Type="http://schemas.openxmlformats.org/officeDocument/2006/relationships/hyperlink" Target="https://www.tandfonline.com/doi/abs/10.1080/19439342.2014.890362" TargetMode="External"/><Relationship Id="rId191" Type="http://schemas.openxmlformats.org/officeDocument/2006/relationships/hyperlink" Target="https://odi.org/en/publications/cash-transfers-what-does-the-evidence-say-a-rigorous-review-of-impacts-and-the-role-of-design-and-implementation-features/" TargetMode="External"/><Relationship Id="rId205" Type="http://schemas.openxmlformats.org/officeDocument/2006/relationships/hyperlink" Target="https://www.jstor.org/stable/10.1086/655458?seq=1" TargetMode="External"/><Relationship Id="rId226" Type="http://schemas.openxmlformats.org/officeDocument/2006/relationships/hyperlink" Target="https://www.emerald.com/insight/content/doi/10.1108/S0147-9121(2010)0000031011/full/html" TargetMode="External"/><Relationship Id="rId247" Type="http://schemas.openxmlformats.org/officeDocument/2006/relationships/hyperlink" Target="https://papers.ssrn.com/sol3/papers.cfm?abstract_id=1963351" TargetMode="External"/><Relationship Id="rId107" Type="http://schemas.openxmlformats.org/officeDocument/2006/relationships/hyperlink" Target="https://www.tandfonline.com/doi/abs/10.1080/19439342.2014.890362" TargetMode="External"/><Relationship Id="rId11" Type="http://schemas.openxmlformats.org/officeDocument/2006/relationships/hyperlink" Target="https://papers.ssrn.com/sol3/papers.cfm?abstract_id=1847124" TargetMode="External"/><Relationship Id="rId32" Type="http://schemas.openxmlformats.org/officeDocument/2006/relationships/hyperlink" Target="https://publications.iadb.org/publications/english/document/More-Schooling-and-More-Learning-Effects-of-a-Three-Year-Conditional-Cash-Transfer-Program-in-Nicaragua-after-10-Years.pdf" TargetMode="External"/><Relationship Id="rId53" Type="http://schemas.openxmlformats.org/officeDocument/2006/relationships/hyperlink" Target="http://www.economia.uc.cl/docs/134borra.pdf" TargetMode="External"/><Relationship Id="rId74" Type="http://schemas.openxmlformats.org/officeDocument/2006/relationships/hyperlink" Target="https://www.tandfonline.com/doi/abs/10.1080/19439342.2011.641995" TargetMode="External"/><Relationship Id="rId128" Type="http://schemas.openxmlformats.org/officeDocument/2006/relationships/hyperlink" Target="https://drive.google.com/file/d/0B274-JLBCKcdZ29iMUozZkhkam8/view" TargetMode="External"/><Relationship Id="rId149" Type="http://schemas.openxmlformats.org/officeDocument/2006/relationships/hyperlink" Target="http://www.anpec.org.br/encontro2008/artigos/200807211140170-.pdf" TargetMode="External"/><Relationship Id="rId5" Type="http://schemas.openxmlformats.org/officeDocument/2006/relationships/hyperlink" Target="https://drive.google.com/file/d/0B274-JLBCKcdZ29iMUozZkhkam8/view" TargetMode="External"/><Relationship Id="rId95" Type="http://schemas.openxmlformats.org/officeDocument/2006/relationships/hyperlink" Target="https://www.jstor.org/stable/10.1086/664928?seq=1" TargetMode="External"/><Relationship Id="rId160" Type="http://schemas.openxmlformats.org/officeDocument/2006/relationships/hyperlink" Target="https://www.tandfonline.com/doi/abs/10.1080/19439342.2014.890362" TargetMode="External"/><Relationship Id="rId181" Type="http://schemas.openxmlformats.org/officeDocument/2006/relationships/hyperlink" Target="https://odi.org/en/publications/cash-transfers-what-does-the-evidence-say-a-rigorous-review-of-impacts-and-the-role-of-design-and-implementation-features/" TargetMode="External"/><Relationship Id="rId216" Type="http://schemas.openxmlformats.org/officeDocument/2006/relationships/hyperlink" Target="https://www.tandfonline.com/doi/abs/10.1080/19439342.2014.890362" TargetMode="External"/><Relationship Id="rId237" Type="http://schemas.openxmlformats.org/officeDocument/2006/relationships/hyperlink" Target="https://www.tandfonline.com/doi/abs/10.1080/19439342.2014.890362" TargetMode="External"/><Relationship Id="rId258" Type="http://schemas.openxmlformats.org/officeDocument/2006/relationships/hyperlink" Target="https://www.tandfonline.com/doi/abs/10.1080/19439342.2014.890362" TargetMode="External"/><Relationship Id="rId22" Type="http://schemas.openxmlformats.org/officeDocument/2006/relationships/hyperlink" Target="https://openknowledge.worldbank.org/handle/10986/3988" TargetMode="External"/><Relationship Id="rId43" Type="http://schemas.openxmlformats.org/officeDocument/2006/relationships/hyperlink" Target="https://www.tandfonline.com/doi/abs/10.1080/09645292.2012.672792" TargetMode="External"/><Relationship Id="rId64" Type="http://schemas.openxmlformats.org/officeDocument/2006/relationships/hyperlink" Target="https://www.tandfonline.com/doi/abs/10.1080/19439342.2014.890362" TargetMode="External"/><Relationship Id="rId118" Type="http://schemas.openxmlformats.org/officeDocument/2006/relationships/hyperlink" Target="https://socialprotection.org/sites/default/files/publications_files/PIIS0140673609616767.pdf" TargetMode="External"/><Relationship Id="rId139" Type="http://schemas.openxmlformats.org/officeDocument/2006/relationships/hyperlink" Target="http://academics.wellesley.edu/Economics/mcewan/PDF/praf.pdf" TargetMode="External"/><Relationship Id="rId85" Type="http://schemas.openxmlformats.org/officeDocument/2006/relationships/hyperlink" Target="https://www.tandfonline.com/doi/abs/10.1080/19439342.2014.890362" TargetMode="External"/><Relationship Id="rId150" Type="http://schemas.openxmlformats.org/officeDocument/2006/relationships/hyperlink" Target="https://www.sciencedirect.com/science/article/abs/pii/S0304387811000538" TargetMode="External"/><Relationship Id="rId171" Type="http://schemas.openxmlformats.org/officeDocument/2006/relationships/hyperlink" Target="https://www.socialprotection.org/sites/default/files/publications_files/educaton_economics_2015.pdf" TargetMode="External"/><Relationship Id="rId192" Type="http://schemas.openxmlformats.org/officeDocument/2006/relationships/hyperlink" Target="https://onlinelibrary.wiley.com/doi/abs/10.1111/j.1467-7679.2012.00586.x" TargetMode="External"/><Relationship Id="rId206" Type="http://schemas.openxmlformats.org/officeDocument/2006/relationships/hyperlink" Target="https://odi.org/en/publications/cash-transfers-what-does-the-evidence-say-a-rigorous-review-of-impacts-and-the-role-of-design-and-implementation-features/" TargetMode="External"/><Relationship Id="rId227" Type="http://schemas.openxmlformats.org/officeDocument/2006/relationships/hyperlink" Target="https://www.tandfonline.com/doi/abs/10.1080/19439342.2014.890362" TargetMode="External"/><Relationship Id="rId248" Type="http://schemas.openxmlformats.org/officeDocument/2006/relationships/hyperlink" Target="https://www.tandfonline.com/doi/abs/10.1080/19439342.2014.890362" TargetMode="External"/><Relationship Id="rId12" Type="http://schemas.openxmlformats.org/officeDocument/2006/relationships/hyperlink" Target="https://www.tandfonline.com/doi/abs/10.1080/19439342.2014.890362" TargetMode="External"/><Relationship Id="rId33" Type="http://schemas.openxmlformats.org/officeDocument/2006/relationships/hyperlink" Target="https://www.tandfonline.com/doi/abs/10.1080/19439342.2014.890362" TargetMode="External"/><Relationship Id="rId108" Type="http://schemas.openxmlformats.org/officeDocument/2006/relationships/hyperlink" Target="http://www.aguilaresteva.com/wp-content/uploads/2015/08/MT_Progresa_Draft19Oct12.pdf" TargetMode="External"/><Relationship Id="rId129" Type="http://schemas.openxmlformats.org/officeDocument/2006/relationships/hyperlink" Target="https://openknowledge.worldbank.org/handle/10986/4191" TargetMode="External"/><Relationship Id="rId54" Type="http://schemas.openxmlformats.org/officeDocument/2006/relationships/hyperlink" Target="https://www.tandfonline.com/doi/abs/10.1080/19439342.2014.890362" TargetMode="External"/><Relationship Id="rId75" Type="http://schemas.openxmlformats.org/officeDocument/2006/relationships/hyperlink" Target="https://odi.org/en/publications/cash-transfers-what-does-the-evidence-say-a-rigorous-review-of-impacts-and-the-role-of-design-and-implementation-features/" TargetMode="External"/><Relationship Id="rId96" Type="http://schemas.openxmlformats.org/officeDocument/2006/relationships/hyperlink" Target="https://www.tandfonline.com/doi/abs/10.1080/19439342.2014.890362" TargetMode="External"/><Relationship Id="rId140" Type="http://schemas.openxmlformats.org/officeDocument/2006/relationships/hyperlink" Target="http://academics.wellesley.edu/Economics/mcewan/PDF/praf.pdf" TargetMode="External"/><Relationship Id="rId161" Type="http://schemas.openxmlformats.org/officeDocument/2006/relationships/hyperlink" Target="https://papers.ssrn.com/sol3/papers.cfm?abstract_id=2374388" TargetMode="External"/><Relationship Id="rId182" Type="http://schemas.openxmlformats.org/officeDocument/2006/relationships/hyperlink" Target="https://drive.google.com/file/d/0B274-JLBCKcdZ29iMUozZkhkam8/view" TargetMode="External"/><Relationship Id="rId217" Type="http://schemas.openxmlformats.org/officeDocument/2006/relationships/hyperlink" Target="https://bibliotecadigital.fgv.br/dspace/bitstream/handle/10438/6553/TD%20216-%20Vladimir%20Ponczek.pdf?sequence=1&amp;isAllowed=y" TargetMode="External"/><Relationship Id="rId6" Type="http://schemas.openxmlformats.org/officeDocument/2006/relationships/hyperlink" Target="https://www.air.org/sites/default/files/downloads/report/RCT%20of%20SCTs_CGP_36_month_report_Official.pdf" TargetMode="External"/><Relationship Id="rId238" Type="http://schemas.openxmlformats.org/officeDocument/2006/relationships/hyperlink" Target="https://transfer.cpc.unc.edu/wp-content/uploads/2015/09/Zambia-Monze-Followup-Report.pdf" TargetMode="External"/><Relationship Id="rId259" Type="http://schemas.openxmlformats.org/officeDocument/2006/relationships/hyperlink" Target="http://documents1.worldbank.org/curated/en/589171468266179965/pdf/725060WP00PUBL0luation0Report0FINAL.pdf" TargetMode="External"/><Relationship Id="rId23" Type="http://schemas.openxmlformats.org/officeDocument/2006/relationships/hyperlink" Target="https://drive.google.com/file/d/0B274-JLBCKcdQjJXczhMNllYNWs/view" TargetMode="External"/><Relationship Id="rId119" Type="http://schemas.openxmlformats.org/officeDocument/2006/relationships/hyperlink" Target="https://www.thelancet.com/journals/lancet/article/PIIS0140-6736(09)61676-7/fulltext" TargetMode="External"/><Relationship Id="rId44" Type="http://schemas.openxmlformats.org/officeDocument/2006/relationships/hyperlink" Target="https://www.tandfonline.com/doi/abs/10.1080/19439342.2014.890362" TargetMode="External"/><Relationship Id="rId65" Type="http://schemas.openxmlformats.org/officeDocument/2006/relationships/hyperlink" Target="https://www.opml.co.uk/files/Publications/7328-evaluating-pakistans-flagship-social-protection-programme-bisp/bisp-final-impact-evaluation-report.pdf?noredirect=1" TargetMode="External"/><Relationship Id="rId86" Type="http://schemas.openxmlformats.org/officeDocument/2006/relationships/hyperlink" Target="https://www.sciencedirect.com/science/article/pii/S0305750X13000491" TargetMode="External"/><Relationship Id="rId130" Type="http://schemas.openxmlformats.org/officeDocument/2006/relationships/hyperlink" Target="https://www.sciencedirect.com/science/article/abs/pii/S0304387810000507" TargetMode="External"/><Relationship Id="rId151" Type="http://schemas.openxmlformats.org/officeDocument/2006/relationships/hyperlink" Target="https://www.tandfonline.com/doi/abs/10.1080/19439342.2014.890362" TargetMode="External"/><Relationship Id="rId172" Type="http://schemas.openxmlformats.org/officeDocument/2006/relationships/hyperlink" Target="https://www.socialprotection.org/sites/default/files/publications_files/educaton_economics_2015.pdf" TargetMode="External"/><Relationship Id="rId193" Type="http://schemas.openxmlformats.org/officeDocument/2006/relationships/hyperlink" Target="https://odi.org/en/publications/cash-transfers-what-does-the-evidence-say-a-rigorous-review-of-impacts-and-the-role-of-design-and-implementation-features/" TargetMode="External"/><Relationship Id="rId207" Type="http://schemas.openxmlformats.org/officeDocument/2006/relationships/hyperlink" Target="https://www.fao.org/3/i3847e/i3847e.pdf" TargetMode="External"/><Relationship Id="rId228" Type="http://schemas.openxmlformats.org/officeDocument/2006/relationships/hyperlink" Target="http://citeseerx.ist.psu.edu/viewdoc/download?doi=10.1.1.614.5512&amp;rep=rep1&amp;type=pdf" TargetMode="External"/><Relationship Id="rId249" Type="http://schemas.openxmlformats.org/officeDocument/2006/relationships/hyperlink" Target="https://www.tandfonline.com/doi/abs/10.1080/19439342.2011.653578?journalCode=rjde20" TargetMode="External"/><Relationship Id="rId13" Type="http://schemas.openxmlformats.org/officeDocument/2006/relationships/hyperlink" Target="http://www.homepages.ucl.ac.uk/~uctpjrt/Files/edccfamilias.pdf" TargetMode="External"/><Relationship Id="rId109" Type="http://schemas.openxmlformats.org/officeDocument/2006/relationships/hyperlink" Target="https://odi.org/en/publications/cash-transfers-what-does-the-evidence-say-a-rigorous-review-of-impacts-and-the-role-of-design-and-implementation-features/" TargetMode="External"/><Relationship Id="rId260" Type="http://schemas.openxmlformats.org/officeDocument/2006/relationships/hyperlink" Target="https://odi.org/en/publications/cash-transfers-what-does-the-evidence-say-a-rigorous-review-of-impacts-and-the-role-of-design-and-implementation-features/" TargetMode="External"/><Relationship Id="rId34" Type="http://schemas.openxmlformats.org/officeDocument/2006/relationships/hyperlink" Target="https://openknowledge.worldbank.org/handle/10986/6726" TargetMode="External"/><Relationship Id="rId55" Type="http://schemas.openxmlformats.org/officeDocument/2006/relationships/hyperlink" Target="https://www.sciencedirect.com/science/article/abs/pii/S027277570900003X" TargetMode="External"/><Relationship Id="rId76" Type="http://schemas.openxmlformats.org/officeDocument/2006/relationships/hyperlink" Target="https://drive.google.com/file/d/0B274-JLBCKcdZ29iMUozZkhkam8/view" TargetMode="External"/><Relationship Id="rId97" Type="http://schemas.openxmlformats.org/officeDocument/2006/relationships/hyperlink" Target="https://are.berkeley.edu/~esadoulet/papers/Bolsa7-08.pdf" TargetMode="External"/><Relationship Id="rId120" Type="http://schemas.openxmlformats.org/officeDocument/2006/relationships/hyperlink" Target="https://odi.org/en/publications/cash-transfers-what-does-the-evidence-say-a-rigorous-review-of-impacts-and-the-role-of-design-and-implementation-features/" TargetMode="External"/><Relationship Id="rId141" Type="http://schemas.openxmlformats.org/officeDocument/2006/relationships/hyperlink" Target="https://www.tandfonline.com/doi/abs/10.1080/19439342.2014.890362" TargetMode="External"/><Relationship Id="rId7" Type="http://schemas.openxmlformats.org/officeDocument/2006/relationships/hyperlink" Target="https://odi.org/en/publications/cash-transfers-what-does-the-evidence-say-a-rigorous-review-of-impacts-and-the-role-of-design-and-implementation-features/" TargetMode="External"/><Relationship Id="rId162" Type="http://schemas.openxmlformats.org/officeDocument/2006/relationships/hyperlink" Target="https://odi.org/en/publications/cash-transfers-what-does-the-evidence-say-a-rigorous-review-of-impacts-and-the-role-of-design-and-implementation-features/" TargetMode="External"/><Relationship Id="rId183" Type="http://schemas.openxmlformats.org/officeDocument/2006/relationships/hyperlink" Target="https://www.researchgate.net/publication/239810467_Wealthy_healthy_and_wise_does_money_compensate_for_being_born_into_difficult_conditions" TargetMode="External"/><Relationship Id="rId218" Type="http://schemas.openxmlformats.org/officeDocument/2006/relationships/hyperlink" Target="https://www.sciencedirect.com/science/article/abs/pii/S0304387810000210" TargetMode="External"/><Relationship Id="rId239" Type="http://schemas.openxmlformats.org/officeDocument/2006/relationships/hyperlink" Target="https://odi.org/en/publications/cash-transfers-what-does-the-evidence-say-a-rigorous-review-of-impacts-and-the-role-of-design-and-implementation-features/" TargetMode="External"/><Relationship Id="rId250" Type="http://schemas.openxmlformats.org/officeDocument/2006/relationships/hyperlink" Target="https://www.tandfonline.com/doi/abs/10.1080/19439342.2014.890362" TargetMode="External"/><Relationship Id="rId24" Type="http://schemas.openxmlformats.org/officeDocument/2006/relationships/hyperlink" Target="https://odi.org/en/publications/cash-transfers-what-does-the-evidence-say-a-rigorous-review-of-impacts-and-the-role-of-design-and-implementation-features/" TargetMode="External"/><Relationship Id="rId45" Type="http://schemas.openxmlformats.org/officeDocument/2006/relationships/hyperlink" Target="https://www.econstor.eu/bitstream/10419/27412/1/504478389.PDF" TargetMode="External"/><Relationship Id="rId66" Type="http://schemas.openxmlformats.org/officeDocument/2006/relationships/hyperlink" Target="https://odi.org/en/publications/cash-transfers-what-does-the-evidence-say-a-rigorous-review-of-impacts-and-the-role-of-design-and-implementation-features/" TargetMode="External"/><Relationship Id="rId87" Type="http://schemas.openxmlformats.org/officeDocument/2006/relationships/hyperlink" Target="https://www.sciencedirect.com/science/article/pii/S0305750X13000491" TargetMode="External"/><Relationship Id="rId110" Type="http://schemas.openxmlformats.org/officeDocument/2006/relationships/hyperlink" Target="https://openknowledge.worldbank.org/handle/10986/17220" TargetMode="External"/><Relationship Id="rId131" Type="http://schemas.openxmlformats.org/officeDocument/2006/relationships/hyperlink" Target="https://odi.org/en/publications/cash-transfers-what-does-the-evidence-say-a-rigorous-review-of-impacts-and-the-role-of-design-and-implementation-features/" TargetMode="External"/><Relationship Id="rId152" Type="http://schemas.openxmlformats.org/officeDocument/2006/relationships/hyperlink" Target="https://pdf.usaid.gov/pdf_docs/PNADT588.pdf" TargetMode="External"/><Relationship Id="rId173" Type="http://schemas.openxmlformats.org/officeDocument/2006/relationships/hyperlink" Target="https://odi.org/en/publications/cash-transfers-what-does-the-evidence-say-a-rigorous-review-of-impacts-and-the-role-of-design-and-implementation-features/" TargetMode="External"/><Relationship Id="rId194" Type="http://schemas.openxmlformats.org/officeDocument/2006/relationships/hyperlink" Target="https://fsi-live.s3.us-west-1.amazonaws.com/s3fs-public/contentserver.pdf" TargetMode="External"/><Relationship Id="rId208" Type="http://schemas.openxmlformats.org/officeDocument/2006/relationships/hyperlink" Target="https://odi.org/en/publications/cash-transfers-what-does-the-evidence-say-a-rigorous-review-of-impacts-and-the-role-of-design-and-implementation-features/" TargetMode="External"/><Relationship Id="rId229" Type="http://schemas.openxmlformats.org/officeDocument/2006/relationships/hyperlink" Target="https://www.tandfonline.com/doi/abs/10.1080/19439342.2014.890362" TargetMode="External"/><Relationship Id="rId240" Type="http://schemas.openxmlformats.org/officeDocument/2006/relationships/hyperlink" Target="https://www.researchgate.net/publication/312984336_Conditional_Cash_Transfers_and_Their_Impact_on_Child_Work_and_Schooling_Evidence_from_the_PROGRESA_program_in_Mexico" TargetMode="External"/><Relationship Id="rId261" Type="http://schemas.openxmlformats.org/officeDocument/2006/relationships/hyperlink" Target="https://drive.google.com/file/d/0B274-JLBCKcdZ29iMUozZkhkam8/view" TargetMode="External"/><Relationship Id="rId14" Type="http://schemas.openxmlformats.org/officeDocument/2006/relationships/hyperlink" Target="http://www.homepages.ucl.ac.uk/~uctpjrt/Files/edccfamilias.pdf" TargetMode="External"/><Relationship Id="rId35" Type="http://schemas.openxmlformats.org/officeDocument/2006/relationships/hyperlink" Target="https://odi.org/en/publications/cash-transfers-what-does-the-evidence-say-a-rigorous-review-of-impacts-and-the-role-of-design-and-implementation-features/" TargetMode="External"/><Relationship Id="rId56" Type="http://schemas.openxmlformats.org/officeDocument/2006/relationships/hyperlink" Target="https://www.tandfonline.com/doi/abs/10.1080/19439342.2014.890362" TargetMode="External"/><Relationship Id="rId77" Type="http://schemas.openxmlformats.org/officeDocument/2006/relationships/hyperlink" Target="http://ftp.iza.org/dp3653.pdf" TargetMode="External"/><Relationship Id="rId100" Type="http://schemas.openxmlformats.org/officeDocument/2006/relationships/hyperlink" Target="https://drive.google.com/file/d/1gdGf4wlUj06FvlPi8algKxM763US8UGS/view?usp=sharing" TargetMode="External"/><Relationship Id="rId8" Type="http://schemas.openxmlformats.org/officeDocument/2006/relationships/hyperlink" Target="http://www.homepages.ucl.ac.uk/~uctpimr/research/progresa_schooling_final.pdf" TargetMode="External"/><Relationship Id="rId98" Type="http://schemas.openxmlformats.org/officeDocument/2006/relationships/hyperlink" Target="https://www.mitpressjournals.org/doi/abs/10.1162/REST_a_00182?journalCode=rest" TargetMode="External"/><Relationship Id="rId121" Type="http://schemas.openxmlformats.org/officeDocument/2006/relationships/hyperlink" Target="https://papers.ssrn.com/sol3/papers.cfm?abstract_id=2516573" TargetMode="External"/><Relationship Id="rId142" Type="http://schemas.openxmlformats.org/officeDocument/2006/relationships/hyperlink" Target="http://www.cedlas-er.org/sites/default/files/aux_files/jaramillo.pdf" TargetMode="External"/><Relationship Id="rId163" Type="http://schemas.openxmlformats.org/officeDocument/2006/relationships/hyperlink" Target="https://mpra.ub.uni-muenchen.de/23688/1/MPRA_paper_23688.pdf" TargetMode="External"/><Relationship Id="rId184" Type="http://schemas.openxmlformats.org/officeDocument/2006/relationships/hyperlink" Target="https://www.tandfonline.com/doi/abs/10.1080/13504851.2014.929618" TargetMode="External"/><Relationship Id="rId219" Type="http://schemas.openxmlformats.org/officeDocument/2006/relationships/hyperlink" Target="https://www.tandfonline.com/doi/abs/10.1080/19439342.2014.890362" TargetMode="External"/><Relationship Id="rId230" Type="http://schemas.openxmlformats.org/officeDocument/2006/relationships/hyperlink" Target="https://openknowledge.worldbank.org/handle/10986/8452?locale-attribute=es" TargetMode="External"/><Relationship Id="rId251" Type="http://schemas.openxmlformats.org/officeDocument/2006/relationships/hyperlink" Target="https://www.semanticscholar.org/paper/How-Cash-Transfers-Improve-Child-Development-Tommasi/d7e4479b4288d6c37089c8977982fabeed533e40" TargetMode="External"/><Relationship Id="rId25" Type="http://schemas.openxmlformats.org/officeDocument/2006/relationships/hyperlink" Target="https://drive.google.com/file/d/0B274-JLBCKcdZ29iMUozZkhkam8/view" TargetMode="External"/><Relationship Id="rId46" Type="http://schemas.openxmlformats.org/officeDocument/2006/relationships/hyperlink" Target="https://www.tandfonline.com/doi/abs/10.1080/19439342.2014.890362" TargetMode="External"/><Relationship Id="rId67" Type="http://schemas.openxmlformats.org/officeDocument/2006/relationships/hyperlink" Target="https://ageconsearch.umn.edu/record/16406/files/fc020127.pdf" TargetMode="External"/><Relationship Id="rId88" Type="http://schemas.openxmlformats.org/officeDocument/2006/relationships/hyperlink" Target="https://www.tandfonline.com/doi/abs/10.1080/19439342.2014.890362" TargetMode="External"/><Relationship Id="rId111" Type="http://schemas.openxmlformats.org/officeDocument/2006/relationships/hyperlink" Target="https://odi.org/en/publications/cash-transfers-what-does-the-evidence-say-a-rigorous-review-of-impacts-and-the-role-of-design-and-implementation-features/" TargetMode="External"/><Relationship Id="rId132" Type="http://schemas.openxmlformats.org/officeDocument/2006/relationships/hyperlink" Target="https://drive.google.com/file/d/0B274-JLBCKcdZ29iMUozZkhkam8/view" TargetMode="External"/><Relationship Id="rId153" Type="http://schemas.openxmlformats.org/officeDocument/2006/relationships/hyperlink" Target="https://www.tandfonline.com/doi/abs/10.1080/19439342.2014.890362" TargetMode="External"/><Relationship Id="rId174" Type="http://schemas.openxmlformats.org/officeDocument/2006/relationships/hyperlink" Target="https://openknowledge.worldbank.org/handle/10986/4330" TargetMode="External"/><Relationship Id="rId195" Type="http://schemas.openxmlformats.org/officeDocument/2006/relationships/hyperlink" Target="https://fsi-live.s3.us-west-1.amazonaws.com/s3fs-public/contentserver.pdf" TargetMode="External"/><Relationship Id="rId209" Type="http://schemas.openxmlformats.org/officeDocument/2006/relationships/hyperlink" Target="https://escholarship.org/uc/item/2767982k" TargetMode="External"/><Relationship Id="rId220" Type="http://schemas.openxmlformats.org/officeDocument/2006/relationships/hyperlink" Target="https://escholarship.org/uc/item/60r0x8j4" TargetMode="External"/><Relationship Id="rId241" Type="http://schemas.openxmlformats.org/officeDocument/2006/relationships/hyperlink" Target="https://www.jstor.org/stable/20065413?seq=1" TargetMode="External"/><Relationship Id="rId15" Type="http://schemas.openxmlformats.org/officeDocument/2006/relationships/hyperlink" Target="https://www.tandfonline.com/doi/abs/10.1080/19439342.2014.890362" TargetMode="External"/><Relationship Id="rId36" Type="http://schemas.openxmlformats.org/officeDocument/2006/relationships/hyperlink" Target="https://dash.harvard.edu/bitstream/handle/1/8141271/improving+the+design+of+conditional+transfer+programs.pdf?sequence=1" TargetMode="External"/><Relationship Id="rId57" Type="http://schemas.openxmlformats.org/officeDocument/2006/relationships/hyperlink" Target="https://ir.vanderbilt.edu/xmlui/bitstream/handle/1803/20/vu04-w07.pdf?sequence=1&amp;isAllowed=y" TargetMode="External"/><Relationship Id="rId78" Type="http://schemas.openxmlformats.org/officeDocument/2006/relationships/hyperlink" Target="https://odi.org/en/publications/cash-transfers-what-does-the-evidence-say-a-rigorous-review-of-impacts-and-the-role-of-design-and-implementation-features/" TargetMode="External"/><Relationship Id="rId99" Type="http://schemas.openxmlformats.org/officeDocument/2006/relationships/hyperlink" Target="https://www.tandfonline.com/doi/abs/10.1080/19439342.2014.890362" TargetMode="External"/><Relationship Id="rId101" Type="http://schemas.openxmlformats.org/officeDocument/2006/relationships/hyperlink" Target="https://www.tandfonline.com/doi/abs/10.1080/19439342.2014.890362" TargetMode="External"/><Relationship Id="rId122" Type="http://schemas.openxmlformats.org/officeDocument/2006/relationships/hyperlink" Target="https://odi.org/en/publications/cash-transfers-what-does-the-evidence-say-a-rigorous-review-of-impacts-and-the-role-of-design-and-implementation-features/" TargetMode="External"/><Relationship Id="rId143" Type="http://schemas.openxmlformats.org/officeDocument/2006/relationships/hyperlink" Target="https://www.tandfonline.com/doi/abs/10.1080/19439341003628681" TargetMode="External"/><Relationship Id="rId164" Type="http://schemas.openxmlformats.org/officeDocument/2006/relationships/hyperlink" Target="https://www.tandfonline.com/doi/abs/10.1080/19439342.2014.890362" TargetMode="External"/><Relationship Id="rId185" Type="http://schemas.openxmlformats.org/officeDocument/2006/relationships/hyperlink" Target="https://odi.org/en/publications/cash-transfers-what-does-the-evidence-say-a-rigorous-review-of-impacts-and-the-role-of-design-and-implementation-features/" TargetMode="External"/><Relationship Id="rId9" Type="http://schemas.openxmlformats.org/officeDocument/2006/relationships/hyperlink" Target="http://www.homepages.ucl.ac.uk/~uctpimr/research/progresa_schooling_final.pdf" TargetMode="External"/><Relationship Id="rId210" Type="http://schemas.openxmlformats.org/officeDocument/2006/relationships/hyperlink" Target="https://www.tandfonline.com/doi/abs/10.1080/19439342.2014.890362" TargetMode="External"/><Relationship Id="rId26" Type="http://schemas.openxmlformats.org/officeDocument/2006/relationships/hyperlink" Target="https://openknowledge.worldbank.org/handle/10986/3407?show=full" TargetMode="External"/><Relationship Id="rId231" Type="http://schemas.openxmlformats.org/officeDocument/2006/relationships/hyperlink" Target="https://www.jstor.org/stable/20065524?seq=1" TargetMode="External"/><Relationship Id="rId252" Type="http://schemas.openxmlformats.org/officeDocument/2006/relationships/hyperlink" Target="https://odi.org/en/publications/cash-transfers-what-does-the-evidence-say-a-rigorous-review-of-impacts-and-the-role-of-design-and-implementation-features/" TargetMode="External"/><Relationship Id="rId47" Type="http://schemas.openxmlformats.org/officeDocument/2006/relationships/hyperlink" Target="http://ebrary.ifpri.org/utils/getfile/collection/p15738coll2/id/125391/filename/125392.pdf" TargetMode="External"/><Relationship Id="rId68" Type="http://schemas.openxmlformats.org/officeDocument/2006/relationships/hyperlink" Target="https://ageconsearch.umn.edu/record/16406/files/fc020127.pdf" TargetMode="External"/><Relationship Id="rId89" Type="http://schemas.openxmlformats.org/officeDocument/2006/relationships/hyperlink" Target="https://www.unicef-irc.org/publications/793-heterogeneous-impacts-of-an-unconditioal-cash-transfer-programme-on-schooling-evidence.html" TargetMode="External"/><Relationship Id="rId112" Type="http://schemas.openxmlformats.org/officeDocument/2006/relationships/hyperlink" Target="https://www.ncbi.nlm.nih.gov/pubmed/21531060" TargetMode="External"/><Relationship Id="rId133" Type="http://schemas.openxmlformats.org/officeDocument/2006/relationships/hyperlink" Target="https://openknowledge.worldbank.org/bitstream/handle/10986/4190/WPS4998.pdf" TargetMode="External"/><Relationship Id="rId154" Type="http://schemas.openxmlformats.org/officeDocument/2006/relationships/hyperlink" Target="https://www.econstor.eu/bitstream/10419/127617/1/cedlas-wp-109.pdf" TargetMode="External"/><Relationship Id="rId175" Type="http://schemas.openxmlformats.org/officeDocument/2006/relationships/hyperlink" Target="https://onlinelibrary.wiley.com/doi/epdf/10.1111/ecoj.12145" TargetMode="External"/><Relationship Id="rId196" Type="http://schemas.openxmlformats.org/officeDocument/2006/relationships/hyperlink" Target="https://odi.org/en/publications/cash-transfers-what-does-the-evidence-say-a-rigorous-review-of-impacts-and-the-role-of-design-and-implementation-features/" TargetMode="External"/><Relationship Id="rId200" Type="http://schemas.openxmlformats.org/officeDocument/2006/relationships/hyperlink" Target="https://deliverypdf.ssrn.com/delivery.php?ID=390114006122096105069064102103078112024050065027039051078004089030028007029025036041121068015127087126024028024026127120067085075118022099093085105016103031099025090099117017076114085084083&amp;EXT=pdf&amp;INDEX=TRUE" TargetMode="External"/><Relationship Id="rId16" Type="http://schemas.openxmlformats.org/officeDocument/2006/relationships/hyperlink" Target="https://academic.oup.com/restud/article/79/1/37/1562110" TargetMode="External"/><Relationship Id="rId221" Type="http://schemas.openxmlformats.org/officeDocument/2006/relationships/hyperlink" Target="https://www.tandfonline.com/doi/abs/10.1080/19439342.2014.890362" TargetMode="External"/><Relationship Id="rId242" Type="http://schemas.openxmlformats.org/officeDocument/2006/relationships/hyperlink" Target="https://odi.org/en/publications/cash-transfers-what-does-the-evidence-say-a-rigorous-review-of-impacts-and-the-role-of-design-and-implementation-features/" TargetMode="External"/><Relationship Id="rId37" Type="http://schemas.openxmlformats.org/officeDocument/2006/relationships/hyperlink" Target="https://dash.harvard.edu/bitstream/handle/1/8141271/improving+the+design+of+conditional+transfer+programs.pdf?sequence=1" TargetMode="External"/><Relationship Id="rId58" Type="http://schemas.openxmlformats.org/officeDocument/2006/relationships/hyperlink" Target="https://link.springer.com/chapter/10.1057/9780230620100_9" TargetMode="External"/><Relationship Id="rId79" Type="http://schemas.openxmlformats.org/officeDocument/2006/relationships/hyperlink" Target="https://drive.google.com/file/d/0B274-JLBCKcdZ29iMUozZkhkam8/view" TargetMode="External"/><Relationship Id="rId102" Type="http://schemas.openxmlformats.org/officeDocument/2006/relationships/hyperlink" Target="https://cpb-us-e1.wpmucdn.com/sites.dartmouth.edu/dist/d/2044/files/2020/09/liquidity.pdf" TargetMode="External"/><Relationship Id="rId123" Type="http://schemas.openxmlformats.org/officeDocument/2006/relationships/hyperlink" Target="https://openknowledge.worldbank.org/handle/10986/4192" TargetMode="External"/><Relationship Id="rId144" Type="http://schemas.openxmlformats.org/officeDocument/2006/relationships/hyperlink" Target="https://www.tandfonline.com/doi/abs/10.1080/19439342.2014.890362" TargetMode="External"/><Relationship Id="rId90" Type="http://schemas.openxmlformats.org/officeDocument/2006/relationships/hyperlink" Target="https://odi.org/en/publications/cash-transfers-what-does-the-evidence-say-a-rigorous-review-of-impacts-and-the-role-of-design-and-implementation-features/" TargetMode="External"/><Relationship Id="rId165" Type="http://schemas.openxmlformats.org/officeDocument/2006/relationships/hyperlink" Target="http://www.econ.uzh.ch/static/wp_iew/iewwp298.pdf" TargetMode="External"/><Relationship Id="rId186" Type="http://schemas.openxmlformats.org/officeDocument/2006/relationships/hyperlink" Target="https://www.unicef-irc.org/publications/656-innovative-features-in-conditional-cash-transfers-an-impact-evaluation-of-chile-solidario.html" TargetMode="External"/><Relationship Id="rId211" Type="http://schemas.openxmlformats.org/officeDocument/2006/relationships/hyperlink" Target="https://www.researchgate.net/publication/254441506_5_Years_in_Juntos_New_Evidence_on_the_Program's_Short_and_Long-Term_Impacts" TargetMode="External"/><Relationship Id="rId232" Type="http://schemas.openxmlformats.org/officeDocument/2006/relationships/hyperlink" Target="https://www.tandfonline.com/doi/abs/10.1080/19439342.2014.890362" TargetMode="External"/><Relationship Id="rId253" Type="http://schemas.openxmlformats.org/officeDocument/2006/relationships/hyperlink" Target="https://papers.ssrn.com/sol3/papers.cfm?abstract_id=2506109" TargetMode="External"/><Relationship Id="rId27" Type="http://schemas.openxmlformats.org/officeDocument/2006/relationships/hyperlink" Target="https://drive.google.com/file/d/0B274-JLBCKcdOVYzeG5FUGRJLTQ/view" TargetMode="External"/><Relationship Id="rId48" Type="http://schemas.openxmlformats.org/officeDocument/2006/relationships/hyperlink" Target="https://www.tandfonline.com/doi/abs/10.1080/19439342.2014.890362" TargetMode="External"/><Relationship Id="rId69" Type="http://schemas.openxmlformats.org/officeDocument/2006/relationships/hyperlink" Target="https://www.tandfonline.com/doi/abs/10.1080/19439342.2014.890362" TargetMode="External"/><Relationship Id="rId113" Type="http://schemas.openxmlformats.org/officeDocument/2006/relationships/hyperlink" Target="https://drive.google.com/file/d/1-dNY_VarpOCjiEZjC6vKQElLBCYnQHJ6/view?usp=sharing" TargetMode="External"/><Relationship Id="rId134" Type="http://schemas.openxmlformats.org/officeDocument/2006/relationships/hyperlink" Target="https://www.tandfonline.com/doi/abs/10.1080/19439342.2014.890362" TargetMode="External"/><Relationship Id="rId80" Type="http://schemas.openxmlformats.org/officeDocument/2006/relationships/hyperlink" Target="http://www.fao.org/3/ae029e/ae029e00.pdf" TargetMode="External"/><Relationship Id="rId155" Type="http://schemas.openxmlformats.org/officeDocument/2006/relationships/hyperlink" Target="https://www.tandfonline.com/doi/abs/10.1080/19439342.2014.890362" TargetMode="External"/><Relationship Id="rId176" Type="http://schemas.openxmlformats.org/officeDocument/2006/relationships/hyperlink" Target="https://odi.org/en/publications/cash-transfers-what-does-the-evidence-say-a-rigorous-review-of-impacts-and-the-role-of-design-and-implementation-features/" TargetMode="External"/><Relationship Id="rId197" Type="http://schemas.openxmlformats.org/officeDocument/2006/relationships/hyperlink" Target="https://drive.google.com/file/d/0B274-JLBCKcdZ29iMUozZkhkam8/view" TargetMode="External"/><Relationship Id="rId201" Type="http://schemas.openxmlformats.org/officeDocument/2006/relationships/hyperlink" Target="https://www.tandfonline.com/doi/abs/10.1080/19439342.2014.890362" TargetMode="External"/><Relationship Id="rId222" Type="http://schemas.openxmlformats.org/officeDocument/2006/relationships/hyperlink" Target="https://www.thelancet.com/journals/lancet/article/PIIS0140-6736(12)62168-0/fulltext" TargetMode="External"/><Relationship Id="rId243" Type="http://schemas.openxmlformats.org/officeDocument/2006/relationships/hyperlink" Target="https://drive.google.com/file/d/0B274-JLBCKcdZ29iMUozZkhkam8/view" TargetMode="External"/><Relationship Id="rId17" Type="http://schemas.openxmlformats.org/officeDocument/2006/relationships/hyperlink" Target="https://academic.oup.com/restud/article/79/1/37/1562110" TargetMode="External"/><Relationship Id="rId38" Type="http://schemas.openxmlformats.org/officeDocument/2006/relationships/hyperlink" Target="https://odi.org/en/publications/cash-transfers-what-does-the-evidence-say-a-rigorous-review-of-impacts-and-the-role-of-design-and-implementation-features/" TargetMode="External"/><Relationship Id="rId59" Type="http://schemas.openxmlformats.org/officeDocument/2006/relationships/hyperlink" Target="https://www.tandfonline.com/doi/abs/10.1080/19439342.2014.890362" TargetMode="External"/><Relationship Id="rId103" Type="http://schemas.openxmlformats.org/officeDocument/2006/relationships/hyperlink" Target="https://www.sciencedirect.com/science/article/abs/pii/S0304387805000799" TargetMode="External"/><Relationship Id="rId124" Type="http://schemas.openxmlformats.org/officeDocument/2006/relationships/hyperlink" Target="https://www.tandfonline.com/doi/abs/10.1080/19439342.2014.890362" TargetMode="External"/><Relationship Id="rId70" Type="http://schemas.openxmlformats.org/officeDocument/2006/relationships/hyperlink" Target="https://core.ac.uk/download/pdf/6356883.pdf" TargetMode="External"/><Relationship Id="rId91" Type="http://schemas.openxmlformats.org/officeDocument/2006/relationships/hyperlink" Target="https://openknowledge.worldbank.org/bitstream/handle/10986/16466/775100JRN020060sh0Transfer0Programs.pdf?sequence=1&amp;isAllowed=y" TargetMode="External"/><Relationship Id="rId145" Type="http://schemas.openxmlformats.org/officeDocument/2006/relationships/hyperlink" Target="https://sarpn.org/documents/d0001264/P1498-Child_dev_terminado_1dic04.pdf" TargetMode="External"/><Relationship Id="rId166" Type="http://schemas.openxmlformats.org/officeDocument/2006/relationships/hyperlink" Target="https://www.mitpressjournals.org/doi/abs/10.1162/rest.91.3.457?journalCode=rest" TargetMode="External"/><Relationship Id="rId187" Type="http://schemas.openxmlformats.org/officeDocument/2006/relationships/hyperlink" Target="https://www.tandfonline.com/doi/abs/10.1080/19439342.2014.890362" TargetMode="External"/><Relationship Id="rId1" Type="http://schemas.openxmlformats.org/officeDocument/2006/relationships/hyperlink" Target="https://www.academia.edu/17569568/Interim_impact_evaluation_of_the_conditional_cash_transfer_program_in_Turkey_A_quantitative_assessment" TargetMode="External"/><Relationship Id="rId212" Type="http://schemas.openxmlformats.org/officeDocument/2006/relationships/hyperlink" Target="https://www.researchgate.net/publication/254441506_5_Years_in_Juntos_New_Evidence_on_the_Program's_Short_and_Long-Term_Impacts" TargetMode="External"/><Relationship Id="rId233" Type="http://schemas.openxmlformats.org/officeDocument/2006/relationships/hyperlink" Target="https://ideas.repec.org/p/got/gotcrc/084.html" TargetMode="External"/><Relationship Id="rId254" Type="http://schemas.openxmlformats.org/officeDocument/2006/relationships/hyperlink" Target="https://odi.org/en/publications/cash-transfers-what-does-the-evidence-say-a-rigorous-review-of-impacts-and-the-role-of-design-and-implementation-features/" TargetMode="External"/><Relationship Id="rId28" Type="http://schemas.openxmlformats.org/officeDocument/2006/relationships/hyperlink" Target="https://odi.org/en/publications/cash-transfers-what-does-the-evidence-say-a-rigorous-review-of-impacts-and-the-role-of-design-and-implementation-features/" TargetMode="External"/><Relationship Id="rId49" Type="http://schemas.openxmlformats.org/officeDocument/2006/relationships/hyperlink" Target="https://web.stanford.edu/~pdupas/Morocco_Tayssir_LCT.pdf" TargetMode="External"/><Relationship Id="rId114" Type="http://schemas.openxmlformats.org/officeDocument/2006/relationships/hyperlink" Target="https://odi.org/en/publications/cash-transfers-what-does-the-evidence-say-a-rigorous-review-of-impacts-and-the-role-of-design-and-implementation-features/" TargetMode="External"/><Relationship Id="rId60" Type="http://schemas.openxmlformats.org/officeDocument/2006/relationships/hyperlink" Target="https://www.imf.org/external/pubs/ft/wp/2008/wp08241.pdf" TargetMode="External"/><Relationship Id="rId81" Type="http://schemas.openxmlformats.org/officeDocument/2006/relationships/hyperlink" Target="https://www.tandfonline.com/doi/abs/10.1080/19439342.2014.890362" TargetMode="External"/><Relationship Id="rId135" Type="http://schemas.openxmlformats.org/officeDocument/2006/relationships/hyperlink" Target="https://repository.library.georgetown.edu/bitstream/handle/10822/555955/67_etd_dbf24.pdf;sequence=3" TargetMode="External"/><Relationship Id="rId156" Type="http://schemas.openxmlformats.org/officeDocument/2006/relationships/hyperlink" Target="https://assets.publishing.service.gov.uk/media/57a089ad40f0b649740001f2/LEAP_Impact_Evaluation_FINAL2014march17.pdf" TargetMode="External"/><Relationship Id="rId177" Type="http://schemas.openxmlformats.org/officeDocument/2006/relationships/hyperlink" Target="https://publications.iadb.org/publications/english/document/Cash-Transfers-Behavioral-Changes-and-Cognitive-Development-in-Early-Childhood-Evidence-from-a-Randomized-Experiment.pdf" TargetMode="External"/><Relationship Id="rId198" Type="http://schemas.openxmlformats.org/officeDocument/2006/relationships/hyperlink" Target="http://bibliotecadigital.fgv.br/dspace;/bitstream/handle/10438/79/1853.pdf?sequence=1&amp;isAllowed=y" TargetMode="External"/><Relationship Id="rId202" Type="http://schemas.openxmlformats.org/officeDocument/2006/relationships/hyperlink" Target="https://paa2007.princeton.edu/papers/70886" TargetMode="External"/><Relationship Id="rId223" Type="http://schemas.openxmlformats.org/officeDocument/2006/relationships/hyperlink" Target="https://www.thelancet.com/journals/lancet/article/PIIS0140-6736(12)62168-0/fulltext" TargetMode="External"/><Relationship Id="rId244" Type="http://schemas.openxmlformats.org/officeDocument/2006/relationships/hyperlink" Target="https://econwpa.ub.uni-muenchen.de/econ-wp/dev/papers/0501/0501009.pdf" TargetMode="External"/><Relationship Id="rId18" Type="http://schemas.openxmlformats.org/officeDocument/2006/relationships/hyperlink" Target="https://www.tandfonline.com/doi/abs/10.1080/19439342.2014.890362" TargetMode="External"/><Relationship Id="rId39" Type="http://schemas.openxmlformats.org/officeDocument/2006/relationships/hyperlink" Target="https://drive.google.com/file/d/0B274-JLBCKcdZ29iMUozZkhkam8/view" TargetMode="External"/><Relationship Id="rId50" Type="http://schemas.openxmlformats.org/officeDocument/2006/relationships/hyperlink" Target="https://web.stanford.edu/~pdupas/Morocco_Tayssir_LCT.pdf" TargetMode="External"/><Relationship Id="rId104" Type="http://schemas.openxmlformats.org/officeDocument/2006/relationships/hyperlink" Target="https://www.tandfonline.com/doi/abs/10.1080/19439342.2014.890362" TargetMode="External"/><Relationship Id="rId125" Type="http://schemas.openxmlformats.org/officeDocument/2006/relationships/hyperlink" Target="https://openknowledge.worldbank.org/handle/10986/8962" TargetMode="External"/><Relationship Id="rId146" Type="http://schemas.openxmlformats.org/officeDocument/2006/relationships/hyperlink" Target="https://odi.org/en/publications/cash-transfers-what-does-the-evidence-say-a-rigorous-review-of-impacts-and-the-role-of-design-and-implementation-features/" TargetMode="External"/><Relationship Id="rId167" Type="http://schemas.openxmlformats.org/officeDocument/2006/relationships/hyperlink" Target="https://www.tandfonline.com/doi/abs/10.1080/19439342.2014.890362" TargetMode="External"/><Relationship Id="rId188" Type="http://schemas.openxmlformats.org/officeDocument/2006/relationships/hyperlink" Target="https://www.oecd.org/derec/unitedkingdom/Evaluation-of-the-Hunger-Safety-Net-Programme-Kenya.pdf" TargetMode="External"/><Relationship Id="rId71" Type="http://schemas.openxmlformats.org/officeDocument/2006/relationships/hyperlink" Target="https://onlinelibrary.wiley.com/doi/abs/10.1111/j.1813-6982.2012.01338.x" TargetMode="External"/><Relationship Id="rId92" Type="http://schemas.openxmlformats.org/officeDocument/2006/relationships/hyperlink" Target="https://openknowledge.worldbank.org/bitstream/handle/10986/16466/775100JRN020060sh0Transfer0Programs.pdf?sequence=1&amp;isAllowed=y" TargetMode="External"/><Relationship Id="rId213" Type="http://schemas.openxmlformats.org/officeDocument/2006/relationships/hyperlink" Target="https://odi.org/en/publications/cash-transfers-what-does-the-evidence-say-a-rigorous-review-of-impacts-and-the-role-of-design-and-implementation-features/" TargetMode="External"/><Relationship Id="rId234" Type="http://schemas.openxmlformats.org/officeDocument/2006/relationships/hyperlink" Target="https://www.tandfonline.com/doi/abs/10.1080/19439342.2014.890362" TargetMode="External"/><Relationship Id="rId2" Type="http://schemas.openxmlformats.org/officeDocument/2006/relationships/hyperlink" Target="https://www.tandfonline.com/doi/abs/10.1080/19439342.2014.890362" TargetMode="External"/><Relationship Id="rId29" Type="http://schemas.openxmlformats.org/officeDocument/2006/relationships/hyperlink" Target="https://drive.google.com/file/d/0B274-JLBCKcdUGNBOTJGYzhQVjg/view" TargetMode="External"/><Relationship Id="rId255" Type="http://schemas.openxmlformats.org/officeDocument/2006/relationships/hyperlink" Target="https://www.academia.edu/32941561/CASH_TRANSFER_PROGRAMME_FOR_ORPHANS_AND_VULNERABLE_CHILDREN_CT_OVC_KENYA_OPERATIONAL_AND_IMPACT_EVALUATION_2007_2009_Final_report" TargetMode="External"/><Relationship Id="rId40" Type="http://schemas.openxmlformats.org/officeDocument/2006/relationships/hyperlink" Target="https://mitpress.universitypressscholarship.com/view/10.7551/mitpress/9780262113243.001.0001/upso-9780262113243-chapter-8" TargetMode="External"/><Relationship Id="rId115" Type="http://schemas.openxmlformats.org/officeDocument/2006/relationships/hyperlink" Target="https://www.ncbi.nlm.nih.gov/pmc/articles/PMC2779574/" TargetMode="External"/><Relationship Id="rId136" Type="http://schemas.openxmlformats.org/officeDocument/2006/relationships/hyperlink" Target="https://www.tandfonline.com/doi/abs/10.1080/19439342.2014.890362" TargetMode="External"/><Relationship Id="rId157" Type="http://schemas.openxmlformats.org/officeDocument/2006/relationships/hyperlink" Target="https://odi.org/en/publications/cash-transfers-what-does-the-evidence-say-a-rigorous-review-of-impacts-and-the-role-of-design-and-implementation-features/" TargetMode="External"/><Relationship Id="rId178" Type="http://schemas.openxmlformats.org/officeDocument/2006/relationships/hyperlink" Target="https://www.aeaweb.org/articles?id=10.1257/app.4.2.247" TargetMode="External"/><Relationship Id="rId61" Type="http://schemas.openxmlformats.org/officeDocument/2006/relationships/hyperlink" Target="https://www.journals.uchicago.edu/doi/abs/10.1086/662576" TargetMode="External"/><Relationship Id="rId82" Type="http://schemas.openxmlformats.org/officeDocument/2006/relationships/hyperlink" Target="https://www.gov.za/sites/default/files/gcis_document/201409/dsdthe-south-african-child-support-grant-impact-assessment-report.pdf" TargetMode="External"/><Relationship Id="rId199" Type="http://schemas.openxmlformats.org/officeDocument/2006/relationships/hyperlink" Target="https://www.tandfonline.com/doi/abs/10.1080/19439342.2014.890362" TargetMode="External"/><Relationship Id="rId203" Type="http://schemas.openxmlformats.org/officeDocument/2006/relationships/hyperlink" Target="https://www.tandfonline.com/doi/abs/10.1080/19439342.2014.890362" TargetMode="External"/><Relationship Id="rId19" Type="http://schemas.openxmlformats.org/officeDocument/2006/relationships/hyperlink" Target="http://ftp.iza.org/dp5751.pdf" TargetMode="External"/><Relationship Id="rId224" Type="http://schemas.openxmlformats.org/officeDocument/2006/relationships/hyperlink" Target="https://www.tandfonline.com/doi/abs/10.1080/19439342.2014.890362" TargetMode="External"/><Relationship Id="rId245" Type="http://schemas.openxmlformats.org/officeDocument/2006/relationships/hyperlink" Target="https://onlinelibrary.wiley.com/doi/abs/10.1111/j.1468-0084.2006.00438.x" TargetMode="External"/><Relationship Id="rId30" Type="http://schemas.openxmlformats.org/officeDocument/2006/relationships/hyperlink" Target="https://drive.google.com/file/d/0B274-JLBCKcdUGNBOTJGYzhQVjg/view" TargetMode="External"/><Relationship Id="rId105" Type="http://schemas.openxmlformats.org/officeDocument/2006/relationships/hyperlink" Target="https://cpb-us-e1.wpmucdn.com/sites.dartmouth.edu/dist/d/2044/files/2020/09/povallev.pdf" TargetMode="External"/><Relationship Id="rId126" Type="http://schemas.openxmlformats.org/officeDocument/2006/relationships/hyperlink" Target="https://www.journals.uchicago.edu/doi/abs/10.1086/533548?journalCode=edcc" TargetMode="External"/><Relationship Id="rId147" Type="http://schemas.openxmlformats.org/officeDocument/2006/relationships/hyperlink" Target="https://documents.wfp.org/stellent/groups/public/documents/resources/wfp257677.pdf" TargetMode="External"/><Relationship Id="rId168" Type="http://schemas.openxmlformats.org/officeDocument/2006/relationships/hyperlink" Target="https://dash.harvard.edu/bitstream/handle/1/4908084/Levy-EvaluationJamaica.pdf" TargetMode="External"/><Relationship Id="rId51" Type="http://schemas.openxmlformats.org/officeDocument/2006/relationships/hyperlink" Target="https://odi.org/en/publications/cash-transfers-what-does-the-evidence-say-a-rigorous-review-of-impacts-and-the-role-of-design-and-implementation-features/" TargetMode="External"/><Relationship Id="rId72" Type="http://schemas.openxmlformats.org/officeDocument/2006/relationships/hyperlink" Target="https://www.tandfonline.com/doi/abs/10.1080/19439342.2014.890362" TargetMode="External"/><Relationship Id="rId93" Type="http://schemas.openxmlformats.org/officeDocument/2006/relationships/hyperlink" Target="https://www.tandfonline.com/doi/abs/10.1080/19439342.2014.890362" TargetMode="External"/><Relationship Id="rId189" Type="http://schemas.openxmlformats.org/officeDocument/2006/relationships/hyperlink" Target="https://odi.org/en/publications/cash-transfers-what-does-the-evidence-say-a-rigorous-review-of-impacts-and-the-role-of-design-and-implementation-features/" TargetMode="External"/><Relationship Id="rId3" Type="http://schemas.openxmlformats.org/officeDocument/2006/relationships/hyperlink" Target="https://openknowledge.worldbank.org/handle/10986/13127" TargetMode="External"/><Relationship Id="rId214" Type="http://schemas.openxmlformats.org/officeDocument/2006/relationships/hyperlink" Target="https://papers.ssrn.com/sol3/papers.cfm?abstract_id=1251026" TargetMode="External"/><Relationship Id="rId235" Type="http://schemas.openxmlformats.org/officeDocument/2006/relationships/hyperlink" Target="https://www.researchgate.net/publication/247450176_School_Subsidies_for_the_Poor_Evaluating_a_Mexican_Strategy_for_Reducing_Poverty" TargetMode="External"/><Relationship Id="rId256" Type="http://schemas.openxmlformats.org/officeDocument/2006/relationships/hyperlink" Target="https://www.tandfonline.com/doi/abs/10.1080/19439342.2014.890362" TargetMode="External"/><Relationship Id="rId116" Type="http://schemas.openxmlformats.org/officeDocument/2006/relationships/hyperlink" Target="https://www.thelancet.com/article/S0140-6736(08)60382-7/fulltext" TargetMode="External"/><Relationship Id="rId137" Type="http://schemas.openxmlformats.org/officeDocument/2006/relationships/hyperlink" Target="https://www.researchgate.net/publication/228638091_With_their_effort_and_one_opportunity_Alleviating_extreme_poverty_in_Chile" TargetMode="External"/><Relationship Id="rId158" Type="http://schemas.openxmlformats.org/officeDocument/2006/relationships/hyperlink" Target="https://publications.iadb.org/en/demand-and-supply-side-determinants-conditional-cash-transfer-program-effectiveness-improving-first" TargetMode="External"/><Relationship Id="rId20" Type="http://schemas.openxmlformats.org/officeDocument/2006/relationships/hyperlink" Target="https://odi.org/en/publications/cash-transfers-what-does-the-evidence-say-a-rigorous-review-of-impacts-and-the-role-of-design-and-implementation-features/" TargetMode="External"/><Relationship Id="rId41" Type="http://schemas.openxmlformats.org/officeDocument/2006/relationships/hyperlink" Target="https://odi.org/en/publications/cash-transfers-what-does-the-evidence-say-a-rigorous-review-of-impacts-and-the-role-of-design-and-implementation-features/" TargetMode="External"/><Relationship Id="rId62" Type="http://schemas.openxmlformats.org/officeDocument/2006/relationships/hyperlink" Target="https://www.tandfonline.com/doi/abs/10.1080/19439342.2014.890362" TargetMode="External"/><Relationship Id="rId83" Type="http://schemas.openxmlformats.org/officeDocument/2006/relationships/hyperlink" Target="https://www.tandfonline.com/doi/abs/10.1080/19439342.2014.890362" TargetMode="External"/><Relationship Id="rId179" Type="http://schemas.openxmlformats.org/officeDocument/2006/relationships/hyperlink" Target="https://odi.org/en/publications/cash-transfers-what-does-the-evidence-say-a-rigorous-review-of-impacts-and-the-role-of-design-and-implementation-features/" TargetMode="External"/><Relationship Id="rId190" Type="http://schemas.openxmlformats.org/officeDocument/2006/relationships/hyperlink" Target="http://microdata.worldbank.org/index.php/catalog/2654/download/39535" TargetMode="External"/><Relationship Id="rId204" Type="http://schemas.openxmlformats.org/officeDocument/2006/relationships/hyperlink" Target="https://openknowledge.worldbank.org/handle/10986/7076" TargetMode="External"/><Relationship Id="rId225" Type="http://schemas.openxmlformats.org/officeDocument/2006/relationships/hyperlink" Target="https://www.ifs.org.uk/edepo/rubio_intrahousehold.pdf" TargetMode="External"/><Relationship Id="rId246" Type="http://schemas.openxmlformats.org/officeDocument/2006/relationships/hyperlink" Target="https://www.tandfonline.com/doi/abs/10.1080/19439342.2014.890362" TargetMode="External"/><Relationship Id="rId106" Type="http://schemas.openxmlformats.org/officeDocument/2006/relationships/hyperlink" Target="http://aeaweb.org/articles?id=10.1257/pol.4.4.100" TargetMode="External"/><Relationship Id="rId127" Type="http://schemas.openxmlformats.org/officeDocument/2006/relationships/hyperlink" Target="https://odi.org/en/publications/cash-transfers-what-does-the-evidence-say-a-rigorous-review-of-impacts-and-the-role-of-design-and-implementation-features/" TargetMode="External"/><Relationship Id="rId10" Type="http://schemas.openxmlformats.org/officeDocument/2006/relationships/hyperlink" Target="https://www.tandfonline.com/doi/abs/10.1080/19439342.2014.890362" TargetMode="External"/><Relationship Id="rId31" Type="http://schemas.openxmlformats.org/officeDocument/2006/relationships/hyperlink" Target="https://www.tandfonline.com/doi/abs/10.1080/19439342.2014.890362" TargetMode="External"/><Relationship Id="rId52" Type="http://schemas.openxmlformats.org/officeDocument/2006/relationships/hyperlink" Target="http://www.economia.uc.cl/docs/134borra.pdf" TargetMode="External"/><Relationship Id="rId73" Type="http://schemas.openxmlformats.org/officeDocument/2006/relationships/hyperlink" Target="https://www.researchgate.net/publication/254308219_From_protection_to_production_Productive_impacts_of_the_Malawi_Social_Cash_Transfer_scheme" TargetMode="External"/><Relationship Id="rId94" Type="http://schemas.openxmlformats.org/officeDocument/2006/relationships/hyperlink" Target="https://are.berkeley.edu/~esadoulet/papers/Progresa%20w%20Dubois.pdf" TargetMode="External"/><Relationship Id="rId148" Type="http://schemas.openxmlformats.org/officeDocument/2006/relationships/hyperlink" Target="https://odi.org/en/publications/cash-transfers-what-does-the-evidence-say-a-rigorous-review-of-impacts-and-the-role-of-design-and-implementation-features/" TargetMode="External"/><Relationship Id="rId169" Type="http://schemas.openxmlformats.org/officeDocument/2006/relationships/hyperlink" Target="https://www.tandfonline.com/doi/abs/10.1080/19439342.2010.519783" TargetMode="External"/><Relationship Id="rId4" Type="http://schemas.openxmlformats.org/officeDocument/2006/relationships/hyperlink" Target="https://odi.org/en/publications/cash-transfers-what-does-the-evidence-say-a-rigorous-review-of-impacts-and-the-role-of-design-and-implementation-features/" TargetMode="External"/><Relationship Id="rId180" Type="http://schemas.openxmlformats.org/officeDocument/2006/relationships/hyperlink" Target="http://ebrary.ifpri.org/utils/getfile/collection/p15738coll2/id/76633/filename/76634.pdf" TargetMode="External"/><Relationship Id="rId215" Type="http://schemas.openxmlformats.org/officeDocument/2006/relationships/hyperlink" Target="https://www.sciencedirect.com/science/article/abs/pii/S0272775709000752" TargetMode="External"/><Relationship Id="rId236" Type="http://schemas.openxmlformats.org/officeDocument/2006/relationships/hyperlink" Target="https://www.sciencedirect.com/science/article/abs/pii/S0304387803001858" TargetMode="External"/><Relationship Id="rId257" Type="http://schemas.openxmlformats.org/officeDocument/2006/relationships/hyperlink" Target="https://web.williams.edu/Economics/Honors/2007/Williams_thesis.pdf" TargetMode="External"/><Relationship Id="rId42" Type="http://schemas.openxmlformats.org/officeDocument/2006/relationships/hyperlink" Target="https://www.ncbi.nlm.nih.gov/pmc/articles/PMC4334159/" TargetMode="External"/><Relationship Id="rId84" Type="http://schemas.openxmlformats.org/officeDocument/2006/relationships/hyperlink" Target="http://ebrary.ifpri.org/utils/getfile/collection/p15738coll2/id/124943/filename/124944.pdf" TargetMode="External"/><Relationship Id="rId138" Type="http://schemas.openxmlformats.org/officeDocument/2006/relationships/hyperlink" Target="https://www.tandfonline.com/doi/abs/10.1080/19439342.2014.89036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andfonline.com/doi/abs/10.1080/19439342.2014.890362" TargetMode="External"/><Relationship Id="rId3" Type="http://schemas.openxmlformats.org/officeDocument/2006/relationships/hyperlink" Target="https://www.scielo.br/scielo.php?script=sci_arttext&amp;pid=S0103-20032010000300007" TargetMode="External"/><Relationship Id="rId7" Type="http://schemas.openxmlformats.org/officeDocument/2006/relationships/hyperlink" Target="https://web.stanford.edu/~pdupas/Morocco_Tayssir_LCT.pdf" TargetMode="External"/><Relationship Id="rId2" Type="http://schemas.openxmlformats.org/officeDocument/2006/relationships/hyperlink" Target="https://www.tandfonline.com/doi/abs/10.1080/19439342.2014.890362" TargetMode="External"/><Relationship Id="rId1" Type="http://schemas.openxmlformats.org/officeDocument/2006/relationships/hyperlink" Target="https://colaboracion.dnp.gov.co/CDT/Sinergia/Documentos/Evaluacion_Politicas_Publicas_4_familias_accion_Impacto_Anio_Medio.pdf" TargetMode="External"/><Relationship Id="rId6" Type="http://schemas.openxmlformats.org/officeDocument/2006/relationships/hyperlink" Target="https://www.tandfonline.com/doi/abs/10.1080/19439342.2014.890362" TargetMode="External"/><Relationship Id="rId5" Type="http://schemas.openxmlformats.org/officeDocument/2006/relationships/hyperlink" Target="http://www.inesad.edu.bo/pdf/wp2011/wp11_2011.pdf" TargetMode="External"/><Relationship Id="rId4" Type="http://schemas.openxmlformats.org/officeDocument/2006/relationships/hyperlink" Target="https://www.tandfonline.com/doi/abs/10.1080/19439342.2014.8903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2:G43"/>
  <sheetViews>
    <sheetView tabSelected="1" workbookViewId="0">
      <selection activeCell="B17" sqref="B17"/>
    </sheetView>
  </sheetViews>
  <sheetFormatPr defaultColWidth="12.6640625" defaultRowHeight="15.75" customHeight="1" x14ac:dyDescent="0.25"/>
  <cols>
    <col min="2" max="2" width="41.21875" customWidth="1"/>
  </cols>
  <sheetData>
    <row r="2" spans="2:7" ht="76.2" customHeight="1" x14ac:dyDescent="0.25">
      <c r="B2" s="54" t="s">
        <v>0</v>
      </c>
      <c r="C2" s="55"/>
      <c r="D2" s="55"/>
      <c r="E2" s="55"/>
      <c r="F2" s="55"/>
      <c r="G2" s="55"/>
    </row>
    <row r="3" spans="2:7" ht="13.2" x14ac:dyDescent="0.25">
      <c r="B3" s="2" t="s">
        <v>1</v>
      </c>
      <c r="C3" s="3"/>
      <c r="D3" s="3"/>
      <c r="E3" s="3"/>
      <c r="F3" s="3"/>
      <c r="G3" s="3"/>
    </row>
    <row r="4" spans="2:7" ht="42.6" customHeight="1" x14ac:dyDescent="0.25">
      <c r="B4" s="56" t="s">
        <v>682</v>
      </c>
      <c r="C4" s="55"/>
      <c r="D4" s="55"/>
      <c r="E4" s="55"/>
      <c r="F4" s="55"/>
      <c r="G4" s="55"/>
    </row>
    <row r="5" spans="2:7" ht="40.799999999999997" customHeight="1" x14ac:dyDescent="0.25">
      <c r="B5" s="56" t="s">
        <v>681</v>
      </c>
      <c r="C5" s="55"/>
      <c r="D5" s="55"/>
      <c r="E5" s="55"/>
      <c r="F5" s="55"/>
      <c r="G5" s="55"/>
    </row>
    <row r="6" spans="2:7" ht="13.2" x14ac:dyDescent="0.25">
      <c r="B6" s="1"/>
      <c r="C6" s="4"/>
      <c r="D6" s="4"/>
      <c r="E6" s="4"/>
      <c r="F6" s="4"/>
      <c r="G6" s="4"/>
    </row>
    <row r="7" spans="2:7" ht="13.2" x14ac:dyDescent="0.25">
      <c r="B7" s="5"/>
      <c r="C7" s="6" t="s">
        <v>2</v>
      </c>
      <c r="D7" s="6" t="s">
        <v>3</v>
      </c>
      <c r="E7" s="6" t="s">
        <v>4</v>
      </c>
      <c r="F7" s="6" t="s">
        <v>5</v>
      </c>
      <c r="G7" s="6" t="s">
        <v>6</v>
      </c>
    </row>
    <row r="8" spans="2:7" ht="15.6" x14ac:dyDescent="0.25">
      <c r="B8" s="5" t="s">
        <v>7</v>
      </c>
      <c r="C8" s="7">
        <f>COUNTIF('Included studies'!K$2:K$102, "=Yes") + COUNTIF('Included studies'!K$2:K$102, "=Yes - female only")+ COUNTIF('Included studies'!K$2:K$102, "=Yes - male only")</f>
        <v>72</v>
      </c>
      <c r="D8" s="8">
        <f>COUNTIF('Included studies'!K$2:K$102, "=No")</f>
        <v>29</v>
      </c>
      <c r="E8" s="9">
        <f t="shared" ref="E8:F8" si="0">C8/$G8</f>
        <v>0.71287128712871284</v>
      </c>
      <c r="F8" s="9">
        <f t="shared" si="0"/>
        <v>0.28712871287128711</v>
      </c>
      <c r="G8" s="7">
        <f t="shared" ref="G8:G16" si="1">SUM(C8:D8)</f>
        <v>101</v>
      </c>
    </row>
    <row r="9" spans="2:7" ht="15.6" x14ac:dyDescent="0.25">
      <c r="B9" s="5" t="s">
        <v>8</v>
      </c>
      <c r="C9" s="7">
        <f>COUNTIF('Included studies'!M$2:M$102, "=Yes")</f>
        <v>29</v>
      </c>
      <c r="D9" s="8">
        <f>COUNTIF('Included studies'!M$2:M$102, "=No")</f>
        <v>72</v>
      </c>
      <c r="E9" s="9">
        <f t="shared" ref="E9:F9" si="2">C9/$G9</f>
        <v>0.28712871287128711</v>
      </c>
      <c r="F9" s="9">
        <f t="shared" si="2"/>
        <v>0.71287128712871284</v>
      </c>
      <c r="G9" s="7">
        <f t="shared" si="1"/>
        <v>101</v>
      </c>
    </row>
    <row r="10" spans="2:7" ht="15.6" x14ac:dyDescent="0.25">
      <c r="B10" s="5" t="s">
        <v>9</v>
      </c>
      <c r="C10" s="7">
        <f>COUNTIF('Included studies'!O$2:O$102, "=Yes") + COUNTIF('Included studies'!O$2:O$102, "=Yes - single parent")</f>
        <v>1</v>
      </c>
      <c r="D10" s="8">
        <f>COUNTIF('Included studies'!O$2:O$102, "=No")</f>
        <v>100</v>
      </c>
      <c r="E10" s="9">
        <f t="shared" ref="E10:F10" si="3">C10/$G10</f>
        <v>9.9009900990099011E-3</v>
      </c>
      <c r="F10" s="9">
        <f t="shared" si="3"/>
        <v>0.99009900990099009</v>
      </c>
      <c r="G10" s="7">
        <f t="shared" si="1"/>
        <v>101</v>
      </c>
    </row>
    <row r="11" spans="2:7" ht="15.6" x14ac:dyDescent="0.25">
      <c r="B11" s="5" t="s">
        <v>10</v>
      </c>
      <c r="C11" s="7">
        <f>COUNTIF('Included studies'!Q$2:Q$102, "=Yes")</f>
        <v>1</v>
      </c>
      <c r="D11" s="8">
        <f>COUNTIF('Included studies'!Q$2:Q$102, "=No")</f>
        <v>100</v>
      </c>
      <c r="E11" s="9">
        <f t="shared" ref="E11:F11" si="4">C11/$G11</f>
        <v>9.9009900990099011E-3</v>
      </c>
      <c r="F11" s="9">
        <f t="shared" si="4"/>
        <v>0.99009900990099009</v>
      </c>
      <c r="G11" s="7">
        <f t="shared" si="1"/>
        <v>101</v>
      </c>
    </row>
    <row r="12" spans="2:7" ht="15.6" x14ac:dyDescent="0.25">
      <c r="B12" s="5" t="s">
        <v>11</v>
      </c>
      <c r="C12" s="7">
        <f>COUNTIF('Included studies'!S$2:S$102, "=Yes")</f>
        <v>7</v>
      </c>
      <c r="D12" s="8">
        <f>COUNTIF('Included studies'!S$2:S$102, "=No")</f>
        <v>94</v>
      </c>
      <c r="E12" s="9">
        <f t="shared" ref="E12:F12" si="5">C12/$G12</f>
        <v>6.9306930693069313E-2</v>
      </c>
      <c r="F12" s="9">
        <f t="shared" si="5"/>
        <v>0.93069306930693074</v>
      </c>
      <c r="G12" s="7">
        <f t="shared" si="1"/>
        <v>101</v>
      </c>
    </row>
    <row r="13" spans="2:7" ht="15.6" x14ac:dyDescent="0.25">
      <c r="B13" s="5" t="s">
        <v>12</v>
      </c>
      <c r="C13" s="7">
        <f>COUNTIF('Included studies'!U$2:U$102, "=Yes")</f>
        <v>20</v>
      </c>
      <c r="D13" s="8">
        <f>COUNTIF('Included studies'!U$2:U$102, "=No")</f>
        <v>81</v>
      </c>
      <c r="E13" s="9">
        <f t="shared" ref="E13:F13" si="6">C13/$G13</f>
        <v>0.19801980198019803</v>
      </c>
      <c r="F13" s="9">
        <f t="shared" si="6"/>
        <v>0.80198019801980203</v>
      </c>
      <c r="G13" s="7">
        <f t="shared" si="1"/>
        <v>101</v>
      </c>
    </row>
    <row r="14" spans="2:7" ht="15.6" x14ac:dyDescent="0.25">
      <c r="B14" s="5" t="s">
        <v>13</v>
      </c>
      <c r="C14" s="10">
        <f>COUNTIF('Included studies'!W:W, "=Yes")</f>
        <v>23</v>
      </c>
      <c r="D14" s="8">
        <f>COUNTIF('Included studies'!W:W, "=No")</f>
        <v>77</v>
      </c>
      <c r="E14" s="9">
        <f t="shared" ref="E14:F14" si="7">C14/$G14</f>
        <v>0.23</v>
      </c>
      <c r="F14" s="9">
        <f t="shared" si="7"/>
        <v>0.77</v>
      </c>
      <c r="G14" s="7">
        <f t="shared" si="1"/>
        <v>100</v>
      </c>
    </row>
    <row r="15" spans="2:7" ht="15.6" x14ac:dyDescent="0.25">
      <c r="B15" s="5" t="s">
        <v>14</v>
      </c>
      <c r="C15" s="7">
        <f>COUNTIF('Included studies'!Y:Y, "=Yes")</f>
        <v>71</v>
      </c>
      <c r="D15" s="8">
        <f>COUNTIF('Included studies'!Y:Y, "=No")</f>
        <v>30</v>
      </c>
      <c r="E15" s="9">
        <f t="shared" ref="E15:F15" si="8">C15/$G15</f>
        <v>0.70297029702970293</v>
      </c>
      <c r="F15" s="9">
        <f t="shared" si="8"/>
        <v>0.29702970297029702</v>
      </c>
      <c r="G15" s="7">
        <f t="shared" si="1"/>
        <v>101</v>
      </c>
    </row>
    <row r="16" spans="2:7" ht="15.6" x14ac:dyDescent="0.25">
      <c r="B16" s="5" t="s">
        <v>15</v>
      </c>
      <c r="C16" s="7">
        <f>COUNTA('Included studies'!AA$2:AA$102)</f>
        <v>28</v>
      </c>
      <c r="D16" s="8">
        <f>C20-C16</f>
        <v>73</v>
      </c>
      <c r="E16" s="9">
        <f t="shared" ref="E16:F16" si="9">C16/$G16</f>
        <v>0.27722772277227725</v>
      </c>
      <c r="F16" s="9">
        <f t="shared" si="9"/>
        <v>0.72277227722772275</v>
      </c>
      <c r="G16" s="7">
        <f t="shared" si="1"/>
        <v>101</v>
      </c>
    </row>
    <row r="17" spans="2:4" ht="13.2" x14ac:dyDescent="0.25">
      <c r="B17" s="3" t="s">
        <v>16</v>
      </c>
    </row>
    <row r="19" spans="2:4" ht="13.2" x14ac:dyDescent="0.25">
      <c r="B19" s="3" t="s">
        <v>17</v>
      </c>
      <c r="C19" s="11">
        <f>COUNTA('Included studies'!A2:A102)</f>
        <v>101</v>
      </c>
    </row>
    <row r="20" spans="2:4" ht="13.2" x14ac:dyDescent="0.25">
      <c r="B20" s="3" t="s">
        <v>18</v>
      </c>
      <c r="C20" s="3">
        <v>101</v>
      </c>
    </row>
    <row r="21" spans="2:4" ht="13.2" x14ac:dyDescent="0.25">
      <c r="D21" s="12"/>
    </row>
    <row r="22" spans="2:4" ht="13.2" x14ac:dyDescent="0.25">
      <c r="D22" s="12"/>
    </row>
    <row r="23" spans="2:4" ht="13.2" x14ac:dyDescent="0.25">
      <c r="D23" s="12"/>
    </row>
    <row r="24" spans="2:4" ht="13.2" x14ac:dyDescent="0.25">
      <c r="D24" s="12"/>
    </row>
    <row r="25" spans="2:4" ht="13.2" x14ac:dyDescent="0.25">
      <c r="D25" s="12"/>
    </row>
    <row r="26" spans="2:4" ht="13.2" x14ac:dyDescent="0.25">
      <c r="D26" s="12"/>
    </row>
    <row r="27" spans="2:4" ht="13.2" x14ac:dyDescent="0.25">
      <c r="D27" s="12"/>
    </row>
    <row r="28" spans="2:4" ht="13.2" x14ac:dyDescent="0.25">
      <c r="D28" s="12"/>
    </row>
    <row r="29" spans="2:4" ht="13.2" x14ac:dyDescent="0.25">
      <c r="D29" s="12"/>
    </row>
    <row r="33" spans="2:4" ht="13.2" x14ac:dyDescent="0.25">
      <c r="B33" s="1"/>
      <c r="C33" s="4"/>
      <c r="D33" s="4"/>
    </row>
    <row r="34" spans="2:4" ht="15.6" x14ac:dyDescent="0.25">
      <c r="B34" s="1"/>
      <c r="C34" s="13"/>
      <c r="D34" s="14"/>
    </row>
    <row r="35" spans="2:4" ht="13.2" x14ac:dyDescent="0.25">
      <c r="B35" s="54"/>
      <c r="C35" s="55"/>
      <c r="D35" s="55"/>
    </row>
    <row r="36" spans="2:4" ht="15.6" x14ac:dyDescent="0.25">
      <c r="B36" s="1"/>
      <c r="C36" s="13"/>
      <c r="D36" s="14"/>
    </row>
    <row r="37" spans="2:4" ht="15.6" x14ac:dyDescent="0.25">
      <c r="B37" s="1"/>
      <c r="C37" s="13"/>
      <c r="D37" s="14"/>
    </row>
    <row r="38" spans="2:4" ht="15.6" x14ac:dyDescent="0.25">
      <c r="B38" s="1"/>
      <c r="C38" s="13"/>
      <c r="D38" s="14"/>
    </row>
    <row r="39" spans="2:4" ht="15.6" x14ac:dyDescent="0.25">
      <c r="B39" s="1"/>
      <c r="C39" s="13"/>
      <c r="D39" s="14"/>
    </row>
    <row r="40" spans="2:4" ht="15.6" x14ac:dyDescent="0.25">
      <c r="B40" s="1"/>
      <c r="C40" s="13"/>
      <c r="D40" s="14"/>
    </row>
    <row r="41" spans="2:4" ht="15.6" x14ac:dyDescent="0.25">
      <c r="B41" s="1"/>
      <c r="C41" s="15"/>
      <c r="D41" s="14"/>
    </row>
    <row r="42" spans="2:4" ht="15.6" x14ac:dyDescent="0.25">
      <c r="B42" s="1"/>
      <c r="C42" s="13"/>
      <c r="D42" s="14"/>
    </row>
    <row r="43" spans="2:4" ht="15.6" x14ac:dyDescent="0.25">
      <c r="B43" s="1"/>
      <c r="C43" s="13"/>
      <c r="D43" s="14"/>
    </row>
  </sheetData>
  <mergeCells count="4">
    <mergeCell ref="B2:G2"/>
    <mergeCell ref="B4:G4"/>
    <mergeCell ref="B5:G5"/>
    <mergeCell ref="B35:D3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2"/>
  <sheetViews>
    <sheetView workbookViewId="0">
      <pane xSplit="3" ySplit="1" topLeftCell="Y2" activePane="bottomRight" state="frozen"/>
      <selection pane="topRight" activeCell="D1" sqref="D1"/>
      <selection pane="bottomLeft" activeCell="A2" sqref="A2"/>
      <selection pane="bottomRight" activeCell="AB4" sqref="AB4"/>
    </sheetView>
  </sheetViews>
  <sheetFormatPr defaultColWidth="12.6640625" defaultRowHeight="15.75" customHeight="1" x14ac:dyDescent="0.25"/>
  <cols>
    <col min="1" max="1" width="19.44140625" customWidth="1"/>
    <col min="3" max="3" width="38.77734375" customWidth="1"/>
    <col min="6" max="6" width="11.21875" customWidth="1"/>
    <col min="10" max="11" width="25.88671875" customWidth="1"/>
    <col min="12" max="12" width="23.44140625" customWidth="1"/>
    <col min="13" max="27" width="25.88671875" customWidth="1"/>
    <col min="28" max="28" width="19.109375" customWidth="1"/>
    <col min="29" max="29" width="25.88671875" customWidth="1"/>
  </cols>
  <sheetData>
    <row r="1" spans="1:29" x14ac:dyDescent="0.25">
      <c r="A1" s="16" t="s">
        <v>19</v>
      </c>
      <c r="B1" s="17" t="s">
        <v>20</v>
      </c>
      <c r="C1" s="16" t="s">
        <v>21</v>
      </c>
      <c r="D1" s="16" t="s">
        <v>22</v>
      </c>
      <c r="E1" s="16" t="s">
        <v>23</v>
      </c>
      <c r="F1" s="16" t="s">
        <v>24</v>
      </c>
      <c r="G1" s="16" t="s">
        <v>25</v>
      </c>
      <c r="H1" s="16" t="s">
        <v>26</v>
      </c>
      <c r="I1" s="16" t="s">
        <v>27</v>
      </c>
      <c r="J1" s="16" t="s">
        <v>28</v>
      </c>
      <c r="K1" s="16" t="s">
        <v>7</v>
      </c>
      <c r="L1" s="16" t="s">
        <v>29</v>
      </c>
      <c r="M1" s="16" t="s">
        <v>30</v>
      </c>
      <c r="N1" s="16" t="s">
        <v>29</v>
      </c>
      <c r="O1" s="16" t="s">
        <v>31</v>
      </c>
      <c r="P1" s="16" t="s">
        <v>29</v>
      </c>
      <c r="Q1" s="16" t="s">
        <v>10</v>
      </c>
      <c r="R1" s="16" t="s">
        <v>29</v>
      </c>
      <c r="S1" s="16" t="s">
        <v>11</v>
      </c>
      <c r="T1" s="16" t="s">
        <v>29</v>
      </c>
      <c r="U1" s="16" t="s">
        <v>12</v>
      </c>
      <c r="V1" s="16" t="s">
        <v>29</v>
      </c>
      <c r="W1" s="18" t="s">
        <v>13</v>
      </c>
      <c r="X1" s="16" t="s">
        <v>29</v>
      </c>
      <c r="Y1" s="18" t="s">
        <v>14</v>
      </c>
      <c r="Z1" s="16" t="s">
        <v>29</v>
      </c>
      <c r="AA1" s="16" t="s">
        <v>32</v>
      </c>
      <c r="AB1" s="16" t="s">
        <v>33</v>
      </c>
      <c r="AC1" s="16" t="s">
        <v>34</v>
      </c>
    </row>
    <row r="2" spans="1:29" x14ac:dyDescent="0.25">
      <c r="A2" s="19" t="s">
        <v>35</v>
      </c>
      <c r="B2" s="20">
        <v>2006</v>
      </c>
      <c r="C2" s="1" t="s">
        <v>36</v>
      </c>
      <c r="D2" s="21" t="s">
        <v>37</v>
      </c>
      <c r="E2" s="22"/>
      <c r="F2" s="18">
        <v>1</v>
      </c>
      <c r="G2" s="18" t="s">
        <v>38</v>
      </c>
      <c r="H2" s="23"/>
      <c r="I2" s="23"/>
      <c r="J2" s="18" t="s">
        <v>39</v>
      </c>
      <c r="K2" s="20" t="s">
        <v>2</v>
      </c>
      <c r="L2" s="18" t="s">
        <v>40</v>
      </c>
      <c r="M2" s="20" t="s">
        <v>3</v>
      </c>
      <c r="N2" s="20" t="s">
        <v>41</v>
      </c>
      <c r="O2" s="20" t="s">
        <v>3</v>
      </c>
      <c r="P2" s="20" t="s">
        <v>41</v>
      </c>
      <c r="Q2" s="20" t="s">
        <v>3</v>
      </c>
      <c r="R2" s="20" t="s">
        <v>41</v>
      </c>
      <c r="S2" s="20" t="s">
        <v>3</v>
      </c>
      <c r="T2" s="20" t="s">
        <v>41</v>
      </c>
      <c r="U2" s="20" t="s">
        <v>3</v>
      </c>
      <c r="V2" s="20" t="s">
        <v>41</v>
      </c>
      <c r="W2" s="18" t="s">
        <v>2</v>
      </c>
      <c r="X2" s="18" t="s">
        <v>40</v>
      </c>
      <c r="Y2" s="18" t="s">
        <v>3</v>
      </c>
      <c r="Z2" s="18" t="s">
        <v>41</v>
      </c>
      <c r="AA2" s="18"/>
      <c r="AB2" s="24" t="s">
        <v>42</v>
      </c>
      <c r="AC2" s="23"/>
    </row>
    <row r="3" spans="1:29" x14ac:dyDescent="0.25">
      <c r="A3" s="25" t="s">
        <v>43</v>
      </c>
      <c r="B3" s="26">
        <v>2013</v>
      </c>
      <c r="C3" s="27" t="s">
        <v>44</v>
      </c>
      <c r="D3" s="21" t="s">
        <v>45</v>
      </c>
      <c r="E3" s="22"/>
      <c r="F3" s="18">
        <v>2</v>
      </c>
      <c r="G3" s="18" t="s">
        <v>46</v>
      </c>
      <c r="H3" s="23"/>
      <c r="I3" s="23"/>
      <c r="J3" s="18" t="s">
        <v>47</v>
      </c>
      <c r="K3" s="20" t="s">
        <v>2</v>
      </c>
      <c r="L3" s="18" t="s">
        <v>48</v>
      </c>
      <c r="M3" s="20" t="s">
        <v>3</v>
      </c>
      <c r="N3" s="20" t="s">
        <v>41</v>
      </c>
      <c r="O3" s="20" t="s">
        <v>3</v>
      </c>
      <c r="P3" s="20" t="s">
        <v>41</v>
      </c>
      <c r="Q3" s="20" t="s">
        <v>3</v>
      </c>
      <c r="R3" s="20" t="s">
        <v>41</v>
      </c>
      <c r="S3" s="20" t="s">
        <v>2</v>
      </c>
      <c r="T3" s="18" t="s">
        <v>49</v>
      </c>
      <c r="U3" s="20" t="s">
        <v>2</v>
      </c>
      <c r="V3" s="18" t="s">
        <v>50</v>
      </c>
      <c r="W3" s="18" t="s">
        <v>3</v>
      </c>
      <c r="X3" s="18" t="s">
        <v>41</v>
      </c>
      <c r="Y3" s="18" t="s">
        <v>2</v>
      </c>
      <c r="Z3" s="18" t="s">
        <v>51</v>
      </c>
      <c r="AA3" s="18"/>
      <c r="AB3" s="24" t="s">
        <v>52</v>
      </c>
      <c r="AC3" s="28" t="s">
        <v>53</v>
      </c>
    </row>
    <row r="4" spans="1:29" x14ac:dyDescent="0.25">
      <c r="A4" s="25" t="s">
        <v>54</v>
      </c>
      <c r="B4" s="26">
        <v>2014</v>
      </c>
      <c r="C4" s="27" t="s">
        <v>55</v>
      </c>
      <c r="D4" s="21" t="s">
        <v>56</v>
      </c>
      <c r="E4" s="22"/>
      <c r="F4" s="18">
        <v>3</v>
      </c>
      <c r="G4" s="18" t="s">
        <v>57</v>
      </c>
      <c r="H4" s="23"/>
      <c r="I4" s="23"/>
      <c r="J4" s="18" t="s">
        <v>58</v>
      </c>
      <c r="K4" s="20" t="s">
        <v>2</v>
      </c>
      <c r="L4" s="18" t="s">
        <v>59</v>
      </c>
      <c r="M4" s="20" t="s">
        <v>3</v>
      </c>
      <c r="N4" s="20" t="s">
        <v>41</v>
      </c>
      <c r="O4" s="20" t="s">
        <v>3</v>
      </c>
      <c r="P4" s="20" t="s">
        <v>41</v>
      </c>
      <c r="Q4" s="20" t="s">
        <v>3</v>
      </c>
      <c r="R4" s="20" t="s">
        <v>41</v>
      </c>
      <c r="S4" s="20" t="s">
        <v>3</v>
      </c>
      <c r="T4" s="20" t="s">
        <v>41</v>
      </c>
      <c r="U4" s="20" t="s">
        <v>3</v>
      </c>
      <c r="V4" s="20" t="s">
        <v>41</v>
      </c>
      <c r="W4" s="18" t="s">
        <v>3</v>
      </c>
      <c r="X4" s="18" t="s">
        <v>41</v>
      </c>
      <c r="Y4" s="18" t="s">
        <v>2</v>
      </c>
      <c r="Z4" s="18" t="s">
        <v>60</v>
      </c>
      <c r="AA4" s="18"/>
      <c r="AB4" s="24" t="s">
        <v>52</v>
      </c>
      <c r="AC4" s="18"/>
    </row>
    <row r="5" spans="1:29" x14ac:dyDescent="0.25">
      <c r="A5" s="19" t="s">
        <v>61</v>
      </c>
      <c r="B5" s="20">
        <v>2010</v>
      </c>
      <c r="C5" s="1" t="s">
        <v>62</v>
      </c>
      <c r="D5" s="21" t="s">
        <v>63</v>
      </c>
      <c r="E5" s="21" t="s">
        <v>63</v>
      </c>
      <c r="F5" s="18">
        <v>4</v>
      </c>
      <c r="G5" s="18" t="s">
        <v>64</v>
      </c>
      <c r="H5" s="18"/>
      <c r="I5" s="18"/>
      <c r="J5" s="18" t="s">
        <v>65</v>
      </c>
      <c r="K5" s="20" t="s">
        <v>2</v>
      </c>
      <c r="L5" s="18" t="s">
        <v>66</v>
      </c>
      <c r="M5" s="20" t="s">
        <v>3</v>
      </c>
      <c r="N5" s="20" t="s">
        <v>41</v>
      </c>
      <c r="O5" s="20" t="s">
        <v>3</v>
      </c>
      <c r="P5" s="20" t="s">
        <v>41</v>
      </c>
      <c r="Q5" s="20" t="s">
        <v>3</v>
      </c>
      <c r="R5" s="20" t="s">
        <v>41</v>
      </c>
      <c r="S5" s="20" t="s">
        <v>3</v>
      </c>
      <c r="T5" s="20" t="s">
        <v>41</v>
      </c>
      <c r="U5" s="20" t="s">
        <v>3</v>
      </c>
      <c r="V5" s="20" t="s">
        <v>41</v>
      </c>
      <c r="W5" s="18" t="s">
        <v>3</v>
      </c>
      <c r="X5" s="18" t="s">
        <v>41</v>
      </c>
      <c r="Y5" s="18" t="s">
        <v>3</v>
      </c>
      <c r="Z5" s="18" t="s">
        <v>41</v>
      </c>
      <c r="AA5" s="18" t="s">
        <v>67</v>
      </c>
      <c r="AB5" s="24" t="s">
        <v>42</v>
      </c>
      <c r="AC5" s="23"/>
    </row>
    <row r="6" spans="1:29" x14ac:dyDescent="0.25">
      <c r="A6" s="19" t="s">
        <v>68</v>
      </c>
      <c r="B6" s="20">
        <v>2011</v>
      </c>
      <c r="C6" s="1" t="s">
        <v>69</v>
      </c>
      <c r="D6" s="21" t="s">
        <v>70</v>
      </c>
      <c r="E6" s="22"/>
      <c r="F6" s="18">
        <v>5</v>
      </c>
      <c r="G6" s="18" t="s">
        <v>71</v>
      </c>
      <c r="H6" s="23"/>
      <c r="I6" s="23"/>
      <c r="J6" s="18" t="s">
        <v>72</v>
      </c>
      <c r="K6" s="20" t="s">
        <v>3</v>
      </c>
      <c r="L6" s="20" t="s">
        <v>41</v>
      </c>
      <c r="M6" s="20" t="s">
        <v>3</v>
      </c>
      <c r="N6" s="20" t="s">
        <v>41</v>
      </c>
      <c r="O6" s="20" t="s">
        <v>3</v>
      </c>
      <c r="P6" s="20" t="s">
        <v>41</v>
      </c>
      <c r="Q6" s="20" t="s">
        <v>3</v>
      </c>
      <c r="R6" s="20" t="s">
        <v>41</v>
      </c>
      <c r="S6" s="20" t="s">
        <v>3</v>
      </c>
      <c r="T6" s="20" t="s">
        <v>41</v>
      </c>
      <c r="U6" s="20" t="s">
        <v>3</v>
      </c>
      <c r="V6" s="20" t="s">
        <v>41</v>
      </c>
      <c r="W6" s="18" t="s">
        <v>2</v>
      </c>
      <c r="X6" s="18" t="s">
        <v>73</v>
      </c>
      <c r="Y6" s="18" t="s">
        <v>2</v>
      </c>
      <c r="Z6" s="18" t="s">
        <v>74</v>
      </c>
      <c r="AA6" s="18" t="s">
        <v>75</v>
      </c>
      <c r="AB6" s="24" t="s">
        <v>42</v>
      </c>
      <c r="AC6" s="23"/>
    </row>
    <row r="7" spans="1:29" x14ac:dyDescent="0.25">
      <c r="A7" s="19" t="s">
        <v>76</v>
      </c>
      <c r="B7" s="20">
        <v>2010</v>
      </c>
      <c r="C7" s="1" t="s">
        <v>77</v>
      </c>
      <c r="D7" s="21" t="s">
        <v>78</v>
      </c>
      <c r="E7" s="21" t="s">
        <v>78</v>
      </c>
      <c r="F7" s="18">
        <v>6</v>
      </c>
      <c r="G7" s="18" t="s">
        <v>79</v>
      </c>
      <c r="H7" s="23"/>
      <c r="I7" s="23"/>
      <c r="J7" s="18" t="s">
        <v>47</v>
      </c>
      <c r="K7" s="20" t="s">
        <v>2</v>
      </c>
      <c r="L7" s="18" t="s">
        <v>80</v>
      </c>
      <c r="M7" s="20" t="s">
        <v>3</v>
      </c>
      <c r="N7" s="20" t="s">
        <v>41</v>
      </c>
      <c r="O7" s="20" t="s">
        <v>3</v>
      </c>
      <c r="P7" s="20" t="s">
        <v>41</v>
      </c>
      <c r="Q7" s="20" t="s">
        <v>3</v>
      </c>
      <c r="R7" s="20" t="s">
        <v>41</v>
      </c>
      <c r="S7" s="20" t="s">
        <v>3</v>
      </c>
      <c r="T7" s="20" t="s">
        <v>41</v>
      </c>
      <c r="U7" s="20" t="s">
        <v>3</v>
      </c>
      <c r="V7" s="20" t="s">
        <v>41</v>
      </c>
      <c r="W7" s="18" t="s">
        <v>2</v>
      </c>
      <c r="X7" s="18" t="s">
        <v>81</v>
      </c>
      <c r="Y7" s="18" t="s">
        <v>2</v>
      </c>
      <c r="Z7" s="18" t="s">
        <v>81</v>
      </c>
      <c r="AA7" s="18"/>
      <c r="AB7" s="24" t="s">
        <v>42</v>
      </c>
      <c r="AC7" s="23"/>
    </row>
    <row r="8" spans="1:29" x14ac:dyDescent="0.25">
      <c r="A8" s="19" t="s">
        <v>76</v>
      </c>
      <c r="B8" s="20">
        <v>2012</v>
      </c>
      <c r="C8" s="1" t="s">
        <v>82</v>
      </c>
      <c r="D8" s="21" t="s">
        <v>83</v>
      </c>
      <c r="E8" s="21" t="s">
        <v>83</v>
      </c>
      <c r="F8" s="18">
        <v>7</v>
      </c>
      <c r="G8" s="18" t="s">
        <v>64</v>
      </c>
      <c r="H8" s="23"/>
      <c r="I8" s="23"/>
      <c r="J8" s="18" t="s">
        <v>84</v>
      </c>
      <c r="K8" s="20" t="s">
        <v>2</v>
      </c>
      <c r="L8" s="18" t="s">
        <v>85</v>
      </c>
      <c r="M8" s="20" t="s">
        <v>3</v>
      </c>
      <c r="N8" s="20" t="s">
        <v>41</v>
      </c>
      <c r="O8" s="20" t="s">
        <v>3</v>
      </c>
      <c r="P8" s="20" t="s">
        <v>41</v>
      </c>
      <c r="Q8" s="20" t="s">
        <v>3</v>
      </c>
      <c r="R8" s="20" t="s">
        <v>41</v>
      </c>
      <c r="S8" s="20" t="s">
        <v>3</v>
      </c>
      <c r="T8" s="20" t="s">
        <v>41</v>
      </c>
      <c r="U8" s="20" t="s">
        <v>3</v>
      </c>
      <c r="V8" s="20" t="s">
        <v>41</v>
      </c>
      <c r="W8" s="18" t="s">
        <v>3</v>
      </c>
      <c r="X8" s="18" t="s">
        <v>41</v>
      </c>
      <c r="Y8" s="18" t="s">
        <v>2</v>
      </c>
      <c r="Z8" s="18" t="s">
        <v>86</v>
      </c>
      <c r="AA8" s="18"/>
      <c r="AB8" s="24" t="s">
        <v>42</v>
      </c>
      <c r="AC8" s="23"/>
    </row>
    <row r="9" spans="1:29" x14ac:dyDescent="0.25">
      <c r="A9" s="25" t="s">
        <v>87</v>
      </c>
      <c r="B9" s="26">
        <v>2011</v>
      </c>
      <c r="C9" s="27" t="s">
        <v>88</v>
      </c>
      <c r="D9" s="21" t="s">
        <v>89</v>
      </c>
      <c r="E9" s="22"/>
      <c r="F9" s="18">
        <v>8</v>
      </c>
      <c r="G9" s="18" t="s">
        <v>79</v>
      </c>
      <c r="H9" s="23"/>
      <c r="I9" s="23"/>
      <c r="J9" s="18" t="s">
        <v>90</v>
      </c>
      <c r="K9" s="20" t="s">
        <v>2</v>
      </c>
      <c r="L9" s="18" t="s">
        <v>91</v>
      </c>
      <c r="M9" s="20" t="s">
        <v>3</v>
      </c>
      <c r="N9" s="20" t="s">
        <v>41</v>
      </c>
      <c r="O9" s="20" t="s">
        <v>3</v>
      </c>
      <c r="P9" s="20" t="s">
        <v>41</v>
      </c>
      <c r="Q9" s="20" t="s">
        <v>3</v>
      </c>
      <c r="R9" s="20" t="s">
        <v>41</v>
      </c>
      <c r="S9" s="20" t="s">
        <v>3</v>
      </c>
      <c r="T9" s="20" t="s">
        <v>41</v>
      </c>
      <c r="U9" s="20" t="s">
        <v>3</v>
      </c>
      <c r="V9" s="20" t="s">
        <v>41</v>
      </c>
      <c r="W9" s="18" t="s">
        <v>2</v>
      </c>
      <c r="X9" s="18" t="s">
        <v>92</v>
      </c>
      <c r="Y9" s="18" t="s">
        <v>3</v>
      </c>
      <c r="Z9" s="18" t="s">
        <v>41</v>
      </c>
      <c r="AA9" s="18" t="s">
        <v>93</v>
      </c>
      <c r="AB9" s="24" t="s">
        <v>52</v>
      </c>
      <c r="AC9" s="28" t="s">
        <v>94</v>
      </c>
    </row>
    <row r="10" spans="1:29" x14ac:dyDescent="0.25">
      <c r="A10" s="25" t="s">
        <v>95</v>
      </c>
      <c r="B10" s="26">
        <v>2011</v>
      </c>
      <c r="C10" s="27" t="s">
        <v>96</v>
      </c>
      <c r="D10" s="21" t="s">
        <v>97</v>
      </c>
      <c r="E10" s="21" t="s">
        <v>98</v>
      </c>
      <c r="F10" s="18">
        <v>9</v>
      </c>
      <c r="G10" s="18" t="s">
        <v>99</v>
      </c>
      <c r="H10" s="18"/>
      <c r="I10" s="18"/>
      <c r="J10" s="18" t="s">
        <v>100</v>
      </c>
      <c r="K10" s="20" t="s">
        <v>101</v>
      </c>
      <c r="L10" s="20" t="s">
        <v>41</v>
      </c>
      <c r="M10" s="20" t="s">
        <v>3</v>
      </c>
      <c r="N10" s="20" t="s">
        <v>41</v>
      </c>
      <c r="O10" s="20" t="s">
        <v>3</v>
      </c>
      <c r="P10" s="20" t="s">
        <v>41</v>
      </c>
      <c r="Q10" s="20" t="s">
        <v>3</v>
      </c>
      <c r="R10" s="20" t="s">
        <v>41</v>
      </c>
      <c r="S10" s="20" t="s">
        <v>3</v>
      </c>
      <c r="T10" s="20" t="s">
        <v>41</v>
      </c>
      <c r="U10" s="20" t="s">
        <v>2</v>
      </c>
      <c r="V10" s="18" t="s">
        <v>102</v>
      </c>
      <c r="W10" s="18" t="s">
        <v>3</v>
      </c>
      <c r="X10" s="20" t="s">
        <v>41</v>
      </c>
      <c r="Y10" s="18" t="s">
        <v>2</v>
      </c>
      <c r="Z10" s="18" t="s">
        <v>103</v>
      </c>
      <c r="AA10" s="18"/>
      <c r="AB10" s="24" t="s">
        <v>52</v>
      </c>
      <c r="AC10" s="28" t="s">
        <v>104</v>
      </c>
    </row>
    <row r="11" spans="1:29" x14ac:dyDescent="0.25">
      <c r="A11" s="25" t="s">
        <v>95</v>
      </c>
      <c r="B11" s="26">
        <v>2013</v>
      </c>
      <c r="C11" s="27" t="s">
        <v>105</v>
      </c>
      <c r="D11" s="29" t="s">
        <v>106</v>
      </c>
      <c r="E11" s="21" t="s">
        <v>107</v>
      </c>
      <c r="F11" s="18">
        <v>10</v>
      </c>
      <c r="G11" s="18" t="s">
        <v>99</v>
      </c>
      <c r="H11" s="18"/>
      <c r="I11" s="18"/>
      <c r="J11" s="18" t="s">
        <v>100</v>
      </c>
      <c r="K11" s="20" t="s">
        <v>101</v>
      </c>
      <c r="L11" s="20" t="s">
        <v>41</v>
      </c>
      <c r="M11" s="20" t="s">
        <v>3</v>
      </c>
      <c r="N11" s="20" t="s">
        <v>41</v>
      </c>
      <c r="O11" s="20" t="s">
        <v>3</v>
      </c>
      <c r="P11" s="20" t="s">
        <v>41</v>
      </c>
      <c r="Q11" s="20" t="s">
        <v>3</v>
      </c>
      <c r="R11" s="20" t="s">
        <v>41</v>
      </c>
      <c r="S11" s="20" t="s">
        <v>2</v>
      </c>
      <c r="T11" s="20" t="s">
        <v>41</v>
      </c>
      <c r="U11" s="20" t="s">
        <v>2</v>
      </c>
      <c r="V11" s="18" t="s">
        <v>108</v>
      </c>
      <c r="W11" s="18" t="s">
        <v>3</v>
      </c>
      <c r="X11" s="20" t="s">
        <v>41</v>
      </c>
      <c r="Y11" s="18" t="s">
        <v>3</v>
      </c>
      <c r="Z11" s="18" t="s">
        <v>41</v>
      </c>
      <c r="AA11" s="18"/>
      <c r="AB11" s="24" t="s">
        <v>52</v>
      </c>
      <c r="AC11" s="18"/>
    </row>
    <row r="12" spans="1:29" x14ac:dyDescent="0.25">
      <c r="A12" s="19" t="s">
        <v>95</v>
      </c>
      <c r="B12" s="20">
        <v>2010</v>
      </c>
      <c r="C12" s="1" t="s">
        <v>109</v>
      </c>
      <c r="D12" s="21" t="s">
        <v>110</v>
      </c>
      <c r="E12" s="21" t="s">
        <v>110</v>
      </c>
      <c r="F12" s="18">
        <v>11</v>
      </c>
      <c r="G12" s="18" t="s">
        <v>99</v>
      </c>
      <c r="H12" s="23"/>
      <c r="I12" s="23"/>
      <c r="J12" s="18" t="s">
        <v>111</v>
      </c>
      <c r="K12" s="20" t="s">
        <v>101</v>
      </c>
      <c r="L12" s="20" t="s">
        <v>41</v>
      </c>
      <c r="M12" s="20" t="s">
        <v>3</v>
      </c>
      <c r="N12" s="20" t="s">
        <v>41</v>
      </c>
      <c r="O12" s="20" t="s">
        <v>3</v>
      </c>
      <c r="P12" s="20" t="s">
        <v>41</v>
      </c>
      <c r="Q12" s="20" t="s">
        <v>3</v>
      </c>
      <c r="R12" s="20" t="s">
        <v>41</v>
      </c>
      <c r="S12" s="20" t="s">
        <v>3</v>
      </c>
      <c r="T12" s="20" t="s">
        <v>41</v>
      </c>
      <c r="U12" s="20" t="s">
        <v>2</v>
      </c>
      <c r="V12" s="18" t="s">
        <v>112</v>
      </c>
      <c r="W12" s="18" t="s">
        <v>3</v>
      </c>
      <c r="X12" s="20" t="s">
        <v>41</v>
      </c>
      <c r="Y12" s="18" t="s">
        <v>3</v>
      </c>
      <c r="Z12" s="20" t="s">
        <v>41</v>
      </c>
      <c r="AA12" s="23"/>
      <c r="AB12" s="24" t="s">
        <v>42</v>
      </c>
      <c r="AC12" s="23"/>
    </row>
    <row r="13" spans="1:29" x14ac:dyDescent="0.25">
      <c r="A13" s="19" t="s">
        <v>113</v>
      </c>
      <c r="B13" s="20">
        <v>2012</v>
      </c>
      <c r="C13" s="1" t="s">
        <v>114</v>
      </c>
      <c r="D13" s="21" t="s">
        <v>115</v>
      </c>
      <c r="E13" s="22"/>
      <c r="F13" s="18">
        <v>12</v>
      </c>
      <c r="G13" s="18" t="s">
        <v>116</v>
      </c>
      <c r="H13" s="23"/>
      <c r="I13" s="23"/>
      <c r="J13" s="18" t="s">
        <v>117</v>
      </c>
      <c r="K13" s="20" t="s">
        <v>118</v>
      </c>
      <c r="L13" s="20" t="s">
        <v>41</v>
      </c>
      <c r="M13" s="20" t="s">
        <v>3</v>
      </c>
      <c r="N13" s="20" t="s">
        <v>41</v>
      </c>
      <c r="O13" s="20" t="s">
        <v>3</v>
      </c>
      <c r="P13" s="20" t="s">
        <v>41</v>
      </c>
      <c r="Q13" s="20" t="s">
        <v>3</v>
      </c>
      <c r="R13" s="20" t="s">
        <v>41</v>
      </c>
      <c r="S13" s="20" t="s">
        <v>3</v>
      </c>
      <c r="T13" s="20" t="s">
        <v>41</v>
      </c>
      <c r="U13" s="20" t="s">
        <v>3</v>
      </c>
      <c r="V13" s="20" t="s">
        <v>41</v>
      </c>
      <c r="W13" s="18" t="s">
        <v>3</v>
      </c>
      <c r="X13" s="20" t="s">
        <v>41</v>
      </c>
      <c r="Y13" s="18" t="s">
        <v>2</v>
      </c>
      <c r="Z13" s="18" t="s">
        <v>119</v>
      </c>
      <c r="AA13" s="23"/>
      <c r="AB13" s="24" t="s">
        <v>42</v>
      </c>
      <c r="AC13" s="23"/>
    </row>
    <row r="14" spans="1:29" x14ac:dyDescent="0.25">
      <c r="A14" s="25" t="s">
        <v>120</v>
      </c>
      <c r="B14" s="26">
        <v>2008</v>
      </c>
      <c r="C14" s="27" t="s">
        <v>121</v>
      </c>
      <c r="D14" s="29" t="s">
        <v>122</v>
      </c>
      <c r="E14" s="30"/>
      <c r="F14" s="18">
        <v>13</v>
      </c>
      <c r="G14" s="18" t="s">
        <v>79</v>
      </c>
      <c r="H14" s="18"/>
      <c r="I14" s="18"/>
      <c r="J14" s="18" t="s">
        <v>123</v>
      </c>
      <c r="K14" s="20" t="s">
        <v>2</v>
      </c>
      <c r="L14" s="18" t="s">
        <v>124</v>
      </c>
      <c r="M14" s="20" t="s">
        <v>2</v>
      </c>
      <c r="N14" s="18" t="s">
        <v>125</v>
      </c>
      <c r="O14" s="20" t="s">
        <v>3</v>
      </c>
      <c r="P14" s="20" t="s">
        <v>41</v>
      </c>
      <c r="Q14" s="20" t="s">
        <v>3</v>
      </c>
      <c r="R14" s="20" t="s">
        <v>41</v>
      </c>
      <c r="S14" s="20" t="s">
        <v>3</v>
      </c>
      <c r="T14" s="20" t="s">
        <v>41</v>
      </c>
      <c r="U14" s="20" t="s">
        <v>2</v>
      </c>
      <c r="V14" s="18" t="s">
        <v>126</v>
      </c>
      <c r="W14" s="18" t="s">
        <v>3</v>
      </c>
      <c r="X14" s="20" t="s">
        <v>41</v>
      </c>
      <c r="Y14" s="18" t="s">
        <v>3</v>
      </c>
      <c r="Z14" s="20" t="s">
        <v>41</v>
      </c>
      <c r="AA14" s="23"/>
      <c r="AB14" s="24" t="s">
        <v>52</v>
      </c>
      <c r="AC14" s="31"/>
    </row>
    <row r="15" spans="1:29" x14ac:dyDescent="0.25">
      <c r="A15" s="25" t="s">
        <v>120</v>
      </c>
      <c r="B15" s="26">
        <v>2011</v>
      </c>
      <c r="C15" s="27" t="s">
        <v>127</v>
      </c>
      <c r="D15" s="29" t="s">
        <v>128</v>
      </c>
      <c r="E15" s="21" t="s">
        <v>128</v>
      </c>
      <c r="F15" s="18">
        <v>14</v>
      </c>
      <c r="G15" s="18" t="s">
        <v>79</v>
      </c>
      <c r="H15" s="18"/>
      <c r="I15" s="18"/>
      <c r="J15" s="18" t="s">
        <v>129</v>
      </c>
      <c r="K15" s="20" t="s">
        <v>2</v>
      </c>
      <c r="L15" s="20" t="s">
        <v>130</v>
      </c>
      <c r="M15" s="20" t="s">
        <v>2</v>
      </c>
      <c r="N15" s="20" t="s">
        <v>130</v>
      </c>
      <c r="O15" s="20" t="s">
        <v>3</v>
      </c>
      <c r="P15" s="20" t="s">
        <v>41</v>
      </c>
      <c r="Q15" s="20" t="s">
        <v>3</v>
      </c>
      <c r="R15" s="20" t="s">
        <v>41</v>
      </c>
      <c r="S15" s="20" t="s">
        <v>3</v>
      </c>
      <c r="T15" s="20" t="s">
        <v>41</v>
      </c>
      <c r="U15" s="20" t="s">
        <v>2</v>
      </c>
      <c r="V15" s="20" t="s">
        <v>131</v>
      </c>
      <c r="W15" s="18" t="s">
        <v>3</v>
      </c>
      <c r="X15" s="20" t="s">
        <v>41</v>
      </c>
      <c r="Y15" s="18" t="s">
        <v>3</v>
      </c>
      <c r="Z15" s="20" t="s">
        <v>41</v>
      </c>
      <c r="AA15" s="23"/>
      <c r="AB15" s="24" t="s">
        <v>52</v>
      </c>
      <c r="AC15" s="28" t="s">
        <v>132</v>
      </c>
    </row>
    <row r="16" spans="1:29" x14ac:dyDescent="0.25">
      <c r="A16" s="25" t="s">
        <v>133</v>
      </c>
      <c r="B16" s="26">
        <v>2009</v>
      </c>
      <c r="C16" s="27" t="s">
        <v>134</v>
      </c>
      <c r="D16" s="30" t="s">
        <v>135</v>
      </c>
      <c r="E16" s="21" t="s">
        <v>136</v>
      </c>
      <c r="F16" s="18">
        <v>15</v>
      </c>
      <c r="G16" s="18" t="s">
        <v>64</v>
      </c>
      <c r="H16" s="18"/>
      <c r="I16" s="18"/>
      <c r="J16" s="18" t="s">
        <v>137</v>
      </c>
      <c r="K16" s="20" t="s">
        <v>2</v>
      </c>
      <c r="L16" s="20" t="s">
        <v>138</v>
      </c>
      <c r="M16" s="20" t="s">
        <v>3</v>
      </c>
      <c r="N16" s="20" t="s">
        <v>41</v>
      </c>
      <c r="O16" s="20" t="s">
        <v>3</v>
      </c>
      <c r="P16" s="20" t="s">
        <v>41</v>
      </c>
      <c r="Q16" s="20" t="s">
        <v>3</v>
      </c>
      <c r="R16" s="20" t="s">
        <v>41</v>
      </c>
      <c r="S16" s="20" t="s">
        <v>3</v>
      </c>
      <c r="T16" s="20" t="s">
        <v>41</v>
      </c>
      <c r="U16" s="20" t="s">
        <v>2</v>
      </c>
      <c r="V16" s="20" t="s">
        <v>138</v>
      </c>
      <c r="W16" s="18" t="s">
        <v>3</v>
      </c>
      <c r="X16" s="20" t="s">
        <v>41</v>
      </c>
      <c r="Y16" s="18" t="s">
        <v>2</v>
      </c>
      <c r="Z16" s="20" t="s">
        <v>139</v>
      </c>
      <c r="AA16" s="18"/>
      <c r="AB16" s="24" t="s">
        <v>52</v>
      </c>
      <c r="AC16" s="18"/>
    </row>
    <row r="17" spans="1:29" x14ac:dyDescent="0.25">
      <c r="A17" s="19" t="s">
        <v>133</v>
      </c>
      <c r="B17" s="20">
        <v>2011</v>
      </c>
      <c r="C17" s="1" t="s">
        <v>140</v>
      </c>
      <c r="D17" s="21" t="s">
        <v>141</v>
      </c>
      <c r="E17" s="21" t="s">
        <v>142</v>
      </c>
      <c r="F17" s="18">
        <v>16</v>
      </c>
      <c r="G17" s="18" t="s">
        <v>64</v>
      </c>
      <c r="H17" s="23"/>
      <c r="I17" s="23"/>
      <c r="J17" s="18" t="s">
        <v>143</v>
      </c>
      <c r="K17" s="20" t="s">
        <v>2</v>
      </c>
      <c r="L17" s="18" t="s">
        <v>144</v>
      </c>
      <c r="M17" s="20" t="s">
        <v>3</v>
      </c>
      <c r="N17" s="20" t="s">
        <v>41</v>
      </c>
      <c r="O17" s="20" t="s">
        <v>3</v>
      </c>
      <c r="P17" s="20" t="s">
        <v>41</v>
      </c>
      <c r="Q17" s="20" t="s">
        <v>3</v>
      </c>
      <c r="R17" s="20" t="s">
        <v>41</v>
      </c>
      <c r="S17" s="20" t="s">
        <v>3</v>
      </c>
      <c r="T17" s="20" t="s">
        <v>41</v>
      </c>
      <c r="U17" s="20" t="s">
        <v>2</v>
      </c>
      <c r="V17" s="18" t="s">
        <v>145</v>
      </c>
      <c r="W17" s="18" t="s">
        <v>3</v>
      </c>
      <c r="X17" s="18" t="s">
        <v>41</v>
      </c>
      <c r="Y17" s="18" t="s">
        <v>2</v>
      </c>
      <c r="Z17" s="18" t="s">
        <v>146</v>
      </c>
      <c r="AA17" s="23"/>
      <c r="AB17" s="24" t="s">
        <v>42</v>
      </c>
      <c r="AC17" s="23"/>
    </row>
    <row r="18" spans="1:29" x14ac:dyDescent="0.25">
      <c r="A18" s="19" t="s">
        <v>147</v>
      </c>
      <c r="B18" s="20">
        <v>2005</v>
      </c>
      <c r="C18" s="1" t="s">
        <v>148</v>
      </c>
      <c r="D18" s="21" t="s">
        <v>149</v>
      </c>
      <c r="E18" s="22"/>
      <c r="F18" s="18">
        <v>17</v>
      </c>
      <c r="G18" s="18" t="s">
        <v>64</v>
      </c>
      <c r="H18" s="23"/>
      <c r="I18" s="23"/>
      <c r="J18" s="18" t="s">
        <v>84</v>
      </c>
      <c r="K18" s="20" t="s">
        <v>2</v>
      </c>
      <c r="L18" s="18" t="s">
        <v>150</v>
      </c>
      <c r="M18" s="20" t="s">
        <v>3</v>
      </c>
      <c r="N18" s="20" t="s">
        <v>41</v>
      </c>
      <c r="O18" s="20" t="s">
        <v>3</v>
      </c>
      <c r="P18" s="20" t="s">
        <v>41</v>
      </c>
      <c r="Q18" s="20" t="s">
        <v>3</v>
      </c>
      <c r="R18" s="20" t="s">
        <v>41</v>
      </c>
      <c r="S18" s="20" t="s">
        <v>3</v>
      </c>
      <c r="T18" s="20" t="s">
        <v>41</v>
      </c>
      <c r="U18" s="20" t="s">
        <v>2</v>
      </c>
      <c r="V18" s="18" t="s">
        <v>151</v>
      </c>
      <c r="W18" s="18" t="s">
        <v>3</v>
      </c>
      <c r="X18" s="18" t="s">
        <v>41</v>
      </c>
      <c r="Y18" s="18" t="s">
        <v>2</v>
      </c>
      <c r="Z18" s="18" t="s">
        <v>152</v>
      </c>
      <c r="AA18" s="23"/>
      <c r="AB18" s="24" t="s">
        <v>42</v>
      </c>
      <c r="AC18" s="23"/>
    </row>
    <row r="19" spans="1:29" x14ac:dyDescent="0.25">
      <c r="A19" s="19" t="s">
        <v>153</v>
      </c>
      <c r="B19" s="20">
        <v>2000</v>
      </c>
      <c r="C19" s="1" t="s">
        <v>154</v>
      </c>
      <c r="D19" s="21" t="s">
        <v>155</v>
      </c>
      <c r="E19" s="22"/>
      <c r="F19" s="18">
        <v>18</v>
      </c>
      <c r="G19" s="18" t="s">
        <v>64</v>
      </c>
      <c r="H19" s="23"/>
      <c r="I19" s="23"/>
      <c r="J19" s="18" t="s">
        <v>84</v>
      </c>
      <c r="K19" s="20" t="s">
        <v>2</v>
      </c>
      <c r="L19" s="20" t="s">
        <v>156</v>
      </c>
      <c r="M19" s="20" t="s">
        <v>3</v>
      </c>
      <c r="N19" s="20" t="s">
        <v>41</v>
      </c>
      <c r="O19" s="20" t="s">
        <v>3</v>
      </c>
      <c r="P19" s="20" t="s">
        <v>41</v>
      </c>
      <c r="Q19" s="20" t="s">
        <v>3</v>
      </c>
      <c r="R19" s="20" t="s">
        <v>41</v>
      </c>
      <c r="S19" s="20" t="s">
        <v>3</v>
      </c>
      <c r="T19" s="20" t="s">
        <v>41</v>
      </c>
      <c r="U19" s="20" t="s">
        <v>3</v>
      </c>
      <c r="V19" s="20" t="s">
        <v>41</v>
      </c>
      <c r="W19" s="18" t="s">
        <v>3</v>
      </c>
      <c r="X19" s="20" t="s">
        <v>41</v>
      </c>
      <c r="Y19" s="18" t="s">
        <v>2</v>
      </c>
      <c r="Z19" s="18" t="s">
        <v>157</v>
      </c>
      <c r="AA19" s="18"/>
      <c r="AB19" s="24" t="s">
        <v>42</v>
      </c>
      <c r="AC19" s="23"/>
    </row>
    <row r="20" spans="1:29" x14ac:dyDescent="0.25">
      <c r="A20" s="25" t="s">
        <v>158</v>
      </c>
      <c r="B20" s="26">
        <v>2013</v>
      </c>
      <c r="C20" s="27" t="s">
        <v>159</v>
      </c>
      <c r="D20" s="32" t="s">
        <v>160</v>
      </c>
      <c r="E20" s="32" t="s">
        <v>160</v>
      </c>
      <c r="F20" s="18">
        <v>19</v>
      </c>
      <c r="G20" s="18" t="s">
        <v>161</v>
      </c>
      <c r="H20" s="18"/>
      <c r="I20" s="18"/>
      <c r="J20" s="18" t="s">
        <v>162</v>
      </c>
      <c r="K20" s="20" t="s">
        <v>2</v>
      </c>
      <c r="L20" s="20" t="s">
        <v>163</v>
      </c>
      <c r="M20" s="20" t="s">
        <v>3</v>
      </c>
      <c r="N20" s="18" t="s">
        <v>41</v>
      </c>
      <c r="O20" s="20" t="s">
        <v>3</v>
      </c>
      <c r="P20" s="18" t="s">
        <v>41</v>
      </c>
      <c r="Q20" s="20" t="s">
        <v>3</v>
      </c>
      <c r="R20" s="18" t="s">
        <v>41</v>
      </c>
      <c r="S20" s="20" t="s">
        <v>3</v>
      </c>
      <c r="T20" s="18" t="s">
        <v>41</v>
      </c>
      <c r="U20" s="18" t="s">
        <v>2</v>
      </c>
      <c r="V20" s="18" t="s">
        <v>163</v>
      </c>
      <c r="W20" s="18" t="s">
        <v>3</v>
      </c>
      <c r="X20" s="18" t="s">
        <v>41</v>
      </c>
      <c r="Y20" s="18" t="s">
        <v>3</v>
      </c>
      <c r="Z20" s="18" t="s">
        <v>41</v>
      </c>
      <c r="AA20" s="18" t="s">
        <v>164</v>
      </c>
      <c r="AB20" s="24" t="s">
        <v>52</v>
      </c>
      <c r="AC20" s="23"/>
    </row>
    <row r="21" spans="1:29" x14ac:dyDescent="0.25">
      <c r="A21" s="19" t="s">
        <v>165</v>
      </c>
      <c r="B21" s="20">
        <v>2009</v>
      </c>
      <c r="C21" s="1" t="s">
        <v>166</v>
      </c>
      <c r="D21" s="21" t="s">
        <v>167</v>
      </c>
      <c r="E21" s="21" t="s">
        <v>167</v>
      </c>
      <c r="F21" s="18">
        <v>20</v>
      </c>
      <c r="G21" s="18" t="s">
        <v>168</v>
      </c>
      <c r="H21" s="23"/>
      <c r="I21" s="23"/>
      <c r="J21" s="18" t="s">
        <v>169</v>
      </c>
      <c r="K21" s="20" t="s">
        <v>2</v>
      </c>
      <c r="L21" s="18" t="s">
        <v>170</v>
      </c>
      <c r="M21" s="20" t="s">
        <v>3</v>
      </c>
      <c r="N21" s="18" t="s">
        <v>41</v>
      </c>
      <c r="O21" s="20" t="s">
        <v>3</v>
      </c>
      <c r="P21" s="18" t="s">
        <v>41</v>
      </c>
      <c r="Q21" s="20" t="s">
        <v>3</v>
      </c>
      <c r="R21" s="20" t="s">
        <v>41</v>
      </c>
      <c r="S21" s="20" t="s">
        <v>3</v>
      </c>
      <c r="T21" s="20" t="s">
        <v>41</v>
      </c>
      <c r="U21" s="20" t="s">
        <v>3</v>
      </c>
      <c r="V21" s="20" t="s">
        <v>41</v>
      </c>
      <c r="W21" s="18" t="s">
        <v>3</v>
      </c>
      <c r="X21" s="18" t="s">
        <v>41</v>
      </c>
      <c r="Y21" s="18" t="s">
        <v>2</v>
      </c>
      <c r="Z21" s="18" t="s">
        <v>171</v>
      </c>
      <c r="AA21" s="18"/>
      <c r="AB21" s="24" t="s">
        <v>42</v>
      </c>
      <c r="AC21" s="23"/>
    </row>
    <row r="22" spans="1:29" x14ac:dyDescent="0.25">
      <c r="A22" s="19" t="s">
        <v>172</v>
      </c>
      <c r="B22" s="20">
        <v>2009</v>
      </c>
      <c r="C22" s="1" t="s">
        <v>173</v>
      </c>
      <c r="D22" s="30" t="s">
        <v>174</v>
      </c>
      <c r="E22" s="21" t="s">
        <v>175</v>
      </c>
      <c r="F22" s="18">
        <v>21</v>
      </c>
      <c r="G22" s="18" t="s">
        <v>176</v>
      </c>
      <c r="H22" s="23"/>
      <c r="I22" s="23"/>
      <c r="J22" s="18" t="s">
        <v>177</v>
      </c>
      <c r="K22" s="20" t="s">
        <v>2</v>
      </c>
      <c r="L22" s="18" t="s">
        <v>119</v>
      </c>
      <c r="M22" s="20" t="s">
        <v>2</v>
      </c>
      <c r="N22" s="18" t="s">
        <v>119</v>
      </c>
      <c r="O22" s="20" t="s">
        <v>3</v>
      </c>
      <c r="P22" s="20" t="s">
        <v>41</v>
      </c>
      <c r="Q22" s="20" t="s">
        <v>3</v>
      </c>
      <c r="R22" s="20" t="s">
        <v>41</v>
      </c>
      <c r="S22" s="20" t="s">
        <v>3</v>
      </c>
      <c r="T22" s="20" t="s">
        <v>41</v>
      </c>
      <c r="U22" s="20" t="s">
        <v>3</v>
      </c>
      <c r="V22" s="20" t="s">
        <v>41</v>
      </c>
      <c r="W22" s="18" t="s">
        <v>2</v>
      </c>
      <c r="X22" s="18" t="s">
        <v>119</v>
      </c>
      <c r="Y22" s="18" t="s">
        <v>2</v>
      </c>
      <c r="Z22" s="18" t="s">
        <v>178</v>
      </c>
      <c r="AA22" s="18"/>
      <c r="AB22" s="24" t="s">
        <v>42</v>
      </c>
      <c r="AC22" s="23"/>
    </row>
    <row r="23" spans="1:29" x14ac:dyDescent="0.25">
      <c r="A23" s="19" t="s">
        <v>179</v>
      </c>
      <c r="B23" s="20">
        <v>2003</v>
      </c>
      <c r="C23" s="1" t="s">
        <v>180</v>
      </c>
      <c r="D23" s="21" t="s">
        <v>181</v>
      </c>
      <c r="E23" s="21" t="s">
        <v>182</v>
      </c>
      <c r="F23" s="18">
        <v>22</v>
      </c>
      <c r="G23" s="18" t="s">
        <v>183</v>
      </c>
      <c r="H23" s="18"/>
      <c r="I23" s="18"/>
      <c r="J23" s="18" t="s">
        <v>184</v>
      </c>
      <c r="K23" s="20" t="s">
        <v>2</v>
      </c>
      <c r="L23" s="18" t="s">
        <v>185</v>
      </c>
      <c r="M23" s="20" t="s">
        <v>2</v>
      </c>
      <c r="N23" s="18" t="s">
        <v>186</v>
      </c>
      <c r="O23" s="20" t="s">
        <v>3</v>
      </c>
      <c r="P23" s="20" t="s">
        <v>41</v>
      </c>
      <c r="Q23" s="20" t="s">
        <v>3</v>
      </c>
      <c r="R23" s="20" t="s">
        <v>41</v>
      </c>
      <c r="S23" s="20" t="s">
        <v>3</v>
      </c>
      <c r="T23" s="20" t="s">
        <v>41</v>
      </c>
      <c r="U23" s="20" t="s">
        <v>3</v>
      </c>
      <c r="V23" s="20" t="s">
        <v>41</v>
      </c>
      <c r="W23" s="18" t="s">
        <v>2</v>
      </c>
      <c r="X23" s="18" t="s">
        <v>187</v>
      </c>
      <c r="Y23" s="18" t="s">
        <v>2</v>
      </c>
      <c r="Z23" s="18" t="s">
        <v>188</v>
      </c>
      <c r="AA23" s="18" t="s">
        <v>189</v>
      </c>
      <c r="AB23" s="24" t="s">
        <v>42</v>
      </c>
      <c r="AC23" s="23"/>
    </row>
    <row r="24" spans="1:29" x14ac:dyDescent="0.25">
      <c r="A24" s="19" t="s">
        <v>190</v>
      </c>
      <c r="B24" s="20">
        <v>2012</v>
      </c>
      <c r="C24" s="1" t="s">
        <v>191</v>
      </c>
      <c r="D24" s="21" t="s">
        <v>192</v>
      </c>
      <c r="E24" s="21" t="s">
        <v>193</v>
      </c>
      <c r="F24" s="18">
        <v>23</v>
      </c>
      <c r="G24" s="18" t="s">
        <v>183</v>
      </c>
      <c r="H24" s="18"/>
      <c r="I24" s="18"/>
      <c r="J24" s="18" t="s">
        <v>194</v>
      </c>
      <c r="K24" s="20" t="s">
        <v>2</v>
      </c>
      <c r="L24" s="18" t="s">
        <v>195</v>
      </c>
      <c r="M24" s="20" t="s">
        <v>2</v>
      </c>
      <c r="N24" s="18" t="s">
        <v>196</v>
      </c>
      <c r="O24" s="20" t="s">
        <v>3</v>
      </c>
      <c r="P24" s="20" t="s">
        <v>41</v>
      </c>
      <c r="Q24" s="20" t="s">
        <v>3</v>
      </c>
      <c r="R24" s="20" t="s">
        <v>41</v>
      </c>
      <c r="S24" s="20" t="s">
        <v>3</v>
      </c>
      <c r="T24" s="20" t="s">
        <v>41</v>
      </c>
      <c r="U24" s="20" t="s">
        <v>3</v>
      </c>
      <c r="V24" s="20" t="s">
        <v>41</v>
      </c>
      <c r="W24" s="18" t="s">
        <v>2</v>
      </c>
      <c r="X24" s="18" t="s">
        <v>163</v>
      </c>
      <c r="Y24" s="18" t="s">
        <v>2</v>
      </c>
      <c r="Z24" s="18" t="s">
        <v>197</v>
      </c>
      <c r="AA24" s="18"/>
      <c r="AB24" s="24" t="s">
        <v>42</v>
      </c>
      <c r="AC24" s="23"/>
    </row>
    <row r="25" spans="1:29" x14ac:dyDescent="0.25">
      <c r="A25" s="19" t="s">
        <v>198</v>
      </c>
      <c r="B25" s="20">
        <v>2014</v>
      </c>
      <c r="C25" s="1" t="s">
        <v>199</v>
      </c>
      <c r="D25" s="33" t="s">
        <v>200</v>
      </c>
      <c r="E25" s="22"/>
      <c r="F25" s="18">
        <v>24</v>
      </c>
      <c r="G25" s="18" t="s">
        <v>201</v>
      </c>
      <c r="H25" s="23"/>
      <c r="I25" s="23"/>
      <c r="J25" s="18" t="s">
        <v>202</v>
      </c>
      <c r="K25" s="20" t="s">
        <v>2</v>
      </c>
      <c r="L25" s="18" t="s">
        <v>203</v>
      </c>
      <c r="M25" s="20" t="s">
        <v>2</v>
      </c>
      <c r="N25" s="18" t="s">
        <v>204</v>
      </c>
      <c r="O25" s="20" t="s">
        <v>3</v>
      </c>
      <c r="P25" s="20" t="s">
        <v>41</v>
      </c>
      <c r="Q25" s="20" t="s">
        <v>3</v>
      </c>
      <c r="R25" s="20" t="s">
        <v>41</v>
      </c>
      <c r="S25" s="20" t="s">
        <v>3</v>
      </c>
      <c r="T25" s="20" t="s">
        <v>41</v>
      </c>
      <c r="U25" s="20" t="s">
        <v>3</v>
      </c>
      <c r="V25" s="20" t="s">
        <v>41</v>
      </c>
      <c r="W25" s="18" t="s">
        <v>2</v>
      </c>
      <c r="X25" s="18" t="s">
        <v>205</v>
      </c>
      <c r="Y25" s="18" t="s">
        <v>2</v>
      </c>
      <c r="Z25" s="18" t="s">
        <v>206</v>
      </c>
      <c r="AA25" s="18" t="s">
        <v>207</v>
      </c>
      <c r="AB25" s="24" t="s">
        <v>42</v>
      </c>
      <c r="AC25" s="23"/>
    </row>
    <row r="26" spans="1:29" x14ac:dyDescent="0.25">
      <c r="A26" s="25" t="s">
        <v>208</v>
      </c>
      <c r="B26" s="26">
        <v>2014</v>
      </c>
      <c r="C26" s="27" t="s">
        <v>209</v>
      </c>
      <c r="D26" s="33" t="s">
        <v>210</v>
      </c>
      <c r="E26" s="22"/>
      <c r="F26" s="18">
        <v>25</v>
      </c>
      <c r="G26" s="19" t="s">
        <v>211</v>
      </c>
      <c r="H26" s="34"/>
      <c r="I26" s="34"/>
      <c r="J26" s="18" t="s">
        <v>39</v>
      </c>
      <c r="K26" s="20" t="s">
        <v>2</v>
      </c>
      <c r="L26" s="18" t="s">
        <v>212</v>
      </c>
      <c r="M26" s="20" t="s">
        <v>2</v>
      </c>
      <c r="N26" s="20" t="s">
        <v>213</v>
      </c>
      <c r="O26" s="20" t="s">
        <v>3</v>
      </c>
      <c r="P26" s="20" t="s">
        <v>41</v>
      </c>
      <c r="Q26" s="20" t="s">
        <v>3</v>
      </c>
      <c r="R26" s="20" t="s">
        <v>41</v>
      </c>
      <c r="S26" s="20" t="s">
        <v>3</v>
      </c>
      <c r="T26" s="20" t="s">
        <v>41</v>
      </c>
      <c r="U26" s="20" t="s">
        <v>3</v>
      </c>
      <c r="V26" s="20" t="s">
        <v>41</v>
      </c>
      <c r="W26" s="18" t="s">
        <v>3</v>
      </c>
      <c r="X26" s="20" t="s">
        <v>41</v>
      </c>
      <c r="Y26" s="18" t="s">
        <v>2</v>
      </c>
      <c r="Z26" s="18" t="s">
        <v>214</v>
      </c>
      <c r="AA26" s="18"/>
      <c r="AB26" s="24" t="s">
        <v>52</v>
      </c>
      <c r="AC26" s="18"/>
    </row>
    <row r="27" spans="1:29" x14ac:dyDescent="0.25">
      <c r="A27" s="19" t="s">
        <v>215</v>
      </c>
      <c r="B27" s="20">
        <v>2002</v>
      </c>
      <c r="C27" s="1" t="s">
        <v>216</v>
      </c>
      <c r="D27" s="21" t="s">
        <v>217</v>
      </c>
      <c r="E27" s="21" t="s">
        <v>217</v>
      </c>
      <c r="F27" s="18">
        <v>26</v>
      </c>
      <c r="G27" s="18" t="s">
        <v>64</v>
      </c>
      <c r="H27" s="18"/>
      <c r="I27" s="18"/>
      <c r="J27" s="18" t="s">
        <v>218</v>
      </c>
      <c r="K27" s="20" t="s">
        <v>2</v>
      </c>
      <c r="L27" s="20" t="s">
        <v>219</v>
      </c>
      <c r="M27" s="20" t="s">
        <v>3</v>
      </c>
      <c r="N27" s="20" t="s">
        <v>41</v>
      </c>
      <c r="O27" s="20" t="s">
        <v>3</v>
      </c>
      <c r="P27" s="20" t="s">
        <v>41</v>
      </c>
      <c r="Q27" s="20" t="s">
        <v>3</v>
      </c>
      <c r="R27" s="20" t="s">
        <v>41</v>
      </c>
      <c r="S27" s="20" t="s">
        <v>3</v>
      </c>
      <c r="T27" s="20" t="s">
        <v>41</v>
      </c>
      <c r="U27" s="20" t="s">
        <v>3</v>
      </c>
      <c r="V27" s="20" t="s">
        <v>41</v>
      </c>
      <c r="W27" s="18" t="s">
        <v>3</v>
      </c>
      <c r="X27" s="20" t="s">
        <v>41</v>
      </c>
      <c r="Y27" s="18" t="s">
        <v>2</v>
      </c>
      <c r="Z27" s="18" t="s">
        <v>197</v>
      </c>
      <c r="AA27" s="23"/>
      <c r="AB27" s="24" t="s">
        <v>42</v>
      </c>
      <c r="AC27" s="23"/>
    </row>
    <row r="28" spans="1:29" x14ac:dyDescent="0.25">
      <c r="A28" s="19" t="s">
        <v>220</v>
      </c>
      <c r="B28" s="20">
        <v>2011</v>
      </c>
      <c r="C28" s="1" t="s">
        <v>221</v>
      </c>
      <c r="D28" s="21" t="s">
        <v>222</v>
      </c>
      <c r="E28" s="21" t="s">
        <v>223</v>
      </c>
      <c r="F28" s="18">
        <v>27</v>
      </c>
      <c r="G28" s="18" t="s">
        <v>224</v>
      </c>
      <c r="H28" s="18"/>
      <c r="I28" s="18"/>
      <c r="J28" s="18" t="s">
        <v>225</v>
      </c>
      <c r="K28" s="20" t="s">
        <v>2</v>
      </c>
      <c r="L28" s="20" t="s">
        <v>119</v>
      </c>
      <c r="M28" s="20" t="s">
        <v>3</v>
      </c>
      <c r="N28" s="20" t="s">
        <v>41</v>
      </c>
      <c r="O28" s="20" t="s">
        <v>3</v>
      </c>
      <c r="P28" s="20" t="s">
        <v>41</v>
      </c>
      <c r="Q28" s="20" t="s">
        <v>3</v>
      </c>
      <c r="R28" s="20" t="s">
        <v>41</v>
      </c>
      <c r="S28" s="20" t="s">
        <v>3</v>
      </c>
      <c r="T28" s="20" t="s">
        <v>41</v>
      </c>
      <c r="U28" s="20" t="s">
        <v>3</v>
      </c>
      <c r="V28" s="20" t="s">
        <v>41</v>
      </c>
      <c r="W28" s="18" t="s">
        <v>3</v>
      </c>
      <c r="X28" s="20" t="s">
        <v>41</v>
      </c>
      <c r="Y28" s="18" t="s">
        <v>2</v>
      </c>
      <c r="Z28" s="18" t="s">
        <v>119</v>
      </c>
      <c r="AA28" s="23"/>
      <c r="AB28" s="24" t="s">
        <v>42</v>
      </c>
      <c r="AC28" s="23"/>
    </row>
    <row r="29" spans="1:29" x14ac:dyDescent="0.25">
      <c r="A29" s="25" t="s">
        <v>226</v>
      </c>
      <c r="B29" s="26">
        <v>2012</v>
      </c>
      <c r="C29" s="27" t="s">
        <v>227</v>
      </c>
      <c r="D29" s="21" t="s">
        <v>228</v>
      </c>
      <c r="E29" s="21" t="s">
        <v>229</v>
      </c>
      <c r="F29" s="18">
        <v>28</v>
      </c>
      <c r="G29" s="18" t="s">
        <v>99</v>
      </c>
      <c r="H29" s="18"/>
      <c r="I29" s="18"/>
      <c r="J29" s="18" t="s">
        <v>230</v>
      </c>
      <c r="K29" s="20" t="s">
        <v>3</v>
      </c>
      <c r="L29" s="20" t="s">
        <v>41</v>
      </c>
      <c r="M29" s="20" t="s">
        <v>3</v>
      </c>
      <c r="N29" s="20" t="s">
        <v>41</v>
      </c>
      <c r="O29" s="20" t="s">
        <v>3</v>
      </c>
      <c r="P29" s="20" t="s">
        <v>41</v>
      </c>
      <c r="Q29" s="20" t="s">
        <v>3</v>
      </c>
      <c r="R29" s="20" t="s">
        <v>41</v>
      </c>
      <c r="S29" s="20" t="s">
        <v>3</v>
      </c>
      <c r="T29" s="20" t="s">
        <v>41</v>
      </c>
      <c r="U29" s="20" t="s">
        <v>3</v>
      </c>
      <c r="V29" s="20" t="s">
        <v>41</v>
      </c>
      <c r="W29" s="18" t="s">
        <v>3</v>
      </c>
      <c r="X29" s="20" t="s">
        <v>41</v>
      </c>
      <c r="Y29" s="18" t="s">
        <v>2</v>
      </c>
      <c r="Z29" s="18" t="s">
        <v>130</v>
      </c>
      <c r="AA29" s="23"/>
      <c r="AB29" s="24" t="s">
        <v>52</v>
      </c>
      <c r="AC29" s="28" t="s">
        <v>231</v>
      </c>
    </row>
    <row r="30" spans="1:29" x14ac:dyDescent="0.25">
      <c r="A30" s="25" t="s">
        <v>232</v>
      </c>
      <c r="B30" s="26">
        <v>2008</v>
      </c>
      <c r="C30" s="27" t="s">
        <v>233</v>
      </c>
      <c r="D30" s="21" t="s">
        <v>234</v>
      </c>
      <c r="E30" s="22"/>
      <c r="F30" s="18">
        <v>29</v>
      </c>
      <c r="G30" s="18" t="s">
        <v>116</v>
      </c>
      <c r="H30" s="23"/>
      <c r="I30" s="23"/>
      <c r="J30" s="18" t="s">
        <v>235</v>
      </c>
      <c r="K30" s="20" t="s">
        <v>2</v>
      </c>
      <c r="L30" s="18" t="s">
        <v>236</v>
      </c>
      <c r="M30" s="20" t="s">
        <v>2</v>
      </c>
      <c r="N30" s="18" t="s">
        <v>237</v>
      </c>
      <c r="O30" s="20" t="s">
        <v>3</v>
      </c>
      <c r="P30" s="20" t="s">
        <v>41</v>
      </c>
      <c r="Q30" s="20" t="s">
        <v>3</v>
      </c>
      <c r="R30" s="20" t="s">
        <v>41</v>
      </c>
      <c r="S30" s="20" t="s">
        <v>3</v>
      </c>
      <c r="T30" s="20" t="s">
        <v>41</v>
      </c>
      <c r="U30" s="20" t="s">
        <v>2</v>
      </c>
      <c r="V30" s="18" t="s">
        <v>238</v>
      </c>
      <c r="W30" s="18" t="s">
        <v>3</v>
      </c>
      <c r="X30" s="18" t="s">
        <v>41</v>
      </c>
      <c r="Y30" s="18" t="s">
        <v>2</v>
      </c>
      <c r="Z30" s="18" t="s">
        <v>239</v>
      </c>
      <c r="AA30" s="18"/>
      <c r="AB30" s="24" t="s">
        <v>52</v>
      </c>
      <c r="AC30" s="28" t="s">
        <v>240</v>
      </c>
    </row>
    <row r="31" spans="1:29" x14ac:dyDescent="0.25">
      <c r="A31" s="19" t="s">
        <v>241</v>
      </c>
      <c r="B31" s="20">
        <v>2002</v>
      </c>
      <c r="C31" s="1" t="s">
        <v>242</v>
      </c>
      <c r="D31" s="21" t="s">
        <v>243</v>
      </c>
      <c r="E31" s="22"/>
      <c r="F31" s="18">
        <v>30</v>
      </c>
      <c r="G31" s="18" t="s">
        <v>64</v>
      </c>
      <c r="H31" s="23"/>
      <c r="I31" s="23"/>
      <c r="J31" s="18" t="s">
        <v>244</v>
      </c>
      <c r="K31" s="20" t="s">
        <v>3</v>
      </c>
      <c r="L31" s="18" t="s">
        <v>41</v>
      </c>
      <c r="M31" s="20" t="s">
        <v>3</v>
      </c>
      <c r="N31" s="20" t="s">
        <v>41</v>
      </c>
      <c r="O31" s="20" t="s">
        <v>3</v>
      </c>
      <c r="P31" s="20" t="s">
        <v>41</v>
      </c>
      <c r="Q31" s="20" t="s">
        <v>3</v>
      </c>
      <c r="R31" s="20" t="s">
        <v>41</v>
      </c>
      <c r="S31" s="20" t="s">
        <v>3</v>
      </c>
      <c r="T31" s="20" t="s">
        <v>41</v>
      </c>
      <c r="U31" s="20" t="s">
        <v>3</v>
      </c>
      <c r="V31" s="20" t="s">
        <v>41</v>
      </c>
      <c r="W31" s="18" t="s">
        <v>3</v>
      </c>
      <c r="X31" s="20" t="s">
        <v>41</v>
      </c>
      <c r="Y31" s="18" t="s">
        <v>3</v>
      </c>
      <c r="Z31" s="20" t="s">
        <v>41</v>
      </c>
      <c r="AA31" s="20"/>
      <c r="AB31" s="24" t="s">
        <v>42</v>
      </c>
      <c r="AC31" s="23"/>
    </row>
    <row r="32" spans="1:29" x14ac:dyDescent="0.25">
      <c r="A32" s="19" t="s">
        <v>245</v>
      </c>
      <c r="B32" s="20">
        <v>2012</v>
      </c>
      <c r="C32" s="1" t="s">
        <v>246</v>
      </c>
      <c r="D32" s="21" t="s">
        <v>247</v>
      </c>
      <c r="E32" s="22"/>
      <c r="F32" s="18">
        <v>31</v>
      </c>
      <c r="G32" s="18" t="s">
        <v>224</v>
      </c>
      <c r="H32" s="23"/>
      <c r="I32" s="23"/>
      <c r="J32" s="18" t="s">
        <v>248</v>
      </c>
      <c r="K32" s="20" t="s">
        <v>2</v>
      </c>
      <c r="L32" s="20" t="s">
        <v>249</v>
      </c>
      <c r="M32" s="20" t="s">
        <v>3</v>
      </c>
      <c r="N32" s="20" t="s">
        <v>41</v>
      </c>
      <c r="O32" s="20" t="s">
        <v>3</v>
      </c>
      <c r="P32" s="20" t="s">
        <v>41</v>
      </c>
      <c r="Q32" s="20" t="s">
        <v>3</v>
      </c>
      <c r="R32" s="20" t="s">
        <v>41</v>
      </c>
      <c r="S32" s="20" t="s">
        <v>3</v>
      </c>
      <c r="T32" s="20" t="s">
        <v>41</v>
      </c>
      <c r="U32" s="20" t="s">
        <v>3</v>
      </c>
      <c r="V32" s="20" t="s">
        <v>41</v>
      </c>
      <c r="W32" s="18" t="s">
        <v>3</v>
      </c>
      <c r="X32" s="20" t="s">
        <v>41</v>
      </c>
      <c r="Y32" s="18" t="s">
        <v>2</v>
      </c>
      <c r="Z32" s="18" t="s">
        <v>249</v>
      </c>
      <c r="AA32" s="18" t="s">
        <v>250</v>
      </c>
      <c r="AB32" s="24" t="s">
        <v>42</v>
      </c>
      <c r="AC32" s="23"/>
    </row>
    <row r="33" spans="1:29" x14ac:dyDescent="0.25">
      <c r="A33" s="19" t="s">
        <v>251</v>
      </c>
      <c r="B33" s="20">
        <v>2011</v>
      </c>
      <c r="C33" s="1" t="s">
        <v>252</v>
      </c>
      <c r="D33" s="21" t="s">
        <v>253</v>
      </c>
      <c r="E33" s="22"/>
      <c r="F33" s="18">
        <v>32</v>
      </c>
      <c r="G33" s="18" t="s">
        <v>254</v>
      </c>
      <c r="H33" s="23"/>
      <c r="I33" s="23"/>
      <c r="J33" s="18" t="s">
        <v>255</v>
      </c>
      <c r="K33" s="20" t="s">
        <v>2</v>
      </c>
      <c r="L33" s="20" t="s">
        <v>256</v>
      </c>
      <c r="M33" s="20" t="s">
        <v>3</v>
      </c>
      <c r="N33" s="20" t="s">
        <v>41</v>
      </c>
      <c r="O33" s="20" t="s">
        <v>3</v>
      </c>
      <c r="P33" s="20" t="s">
        <v>41</v>
      </c>
      <c r="Q33" s="20" t="s">
        <v>3</v>
      </c>
      <c r="R33" s="20" t="s">
        <v>41</v>
      </c>
      <c r="S33" s="20" t="s">
        <v>3</v>
      </c>
      <c r="T33" s="20" t="s">
        <v>41</v>
      </c>
      <c r="U33" s="20" t="s">
        <v>3</v>
      </c>
      <c r="V33" s="20" t="s">
        <v>41</v>
      </c>
      <c r="W33" s="18" t="s">
        <v>3</v>
      </c>
      <c r="X33" s="20" t="s">
        <v>41</v>
      </c>
      <c r="Y33" s="18" t="s">
        <v>2</v>
      </c>
      <c r="Z33" s="20" t="s">
        <v>256</v>
      </c>
      <c r="AA33" s="18"/>
      <c r="AB33" s="24" t="s">
        <v>42</v>
      </c>
      <c r="AC33" s="23"/>
    </row>
    <row r="34" spans="1:29" x14ac:dyDescent="0.25">
      <c r="A34" s="19" t="s">
        <v>257</v>
      </c>
      <c r="B34" s="20">
        <v>2012</v>
      </c>
      <c r="C34" s="1" t="s">
        <v>258</v>
      </c>
      <c r="D34" s="21" t="s">
        <v>259</v>
      </c>
      <c r="E34" s="21" t="s">
        <v>259</v>
      </c>
      <c r="F34" s="18">
        <v>33</v>
      </c>
      <c r="G34" s="18" t="s">
        <v>183</v>
      </c>
      <c r="H34" s="23"/>
      <c r="I34" s="23"/>
      <c r="J34" s="18" t="s">
        <v>260</v>
      </c>
      <c r="K34" s="20" t="s">
        <v>3</v>
      </c>
      <c r="L34" s="20" t="s">
        <v>41</v>
      </c>
      <c r="M34" s="20" t="s">
        <v>3</v>
      </c>
      <c r="N34" s="20" t="s">
        <v>41</v>
      </c>
      <c r="O34" s="20" t="s">
        <v>3</v>
      </c>
      <c r="P34" s="20" t="s">
        <v>41</v>
      </c>
      <c r="Q34" s="20" t="s">
        <v>3</v>
      </c>
      <c r="R34" s="20" t="s">
        <v>41</v>
      </c>
      <c r="S34" s="20" t="s">
        <v>3</v>
      </c>
      <c r="T34" s="20" t="s">
        <v>41</v>
      </c>
      <c r="U34" s="20" t="s">
        <v>3</v>
      </c>
      <c r="V34" s="20" t="s">
        <v>41</v>
      </c>
      <c r="W34" s="18" t="s">
        <v>2</v>
      </c>
      <c r="X34" s="18" t="s">
        <v>261</v>
      </c>
      <c r="Y34" s="18" t="s">
        <v>3</v>
      </c>
      <c r="Z34" s="18"/>
      <c r="AA34" s="23"/>
      <c r="AB34" s="24" t="s">
        <v>42</v>
      </c>
      <c r="AC34" s="23"/>
    </row>
    <row r="35" spans="1:29" x14ac:dyDescent="0.25">
      <c r="A35" s="25" t="s">
        <v>262</v>
      </c>
      <c r="B35" s="26">
        <v>2015</v>
      </c>
      <c r="C35" s="27" t="s">
        <v>263</v>
      </c>
      <c r="D35" s="21" t="s">
        <v>264</v>
      </c>
      <c r="E35" s="22"/>
      <c r="F35" s="18">
        <v>34</v>
      </c>
      <c r="G35" s="18" t="s">
        <v>265</v>
      </c>
      <c r="H35" s="23"/>
      <c r="I35" s="23"/>
      <c r="J35" s="18" t="s">
        <v>266</v>
      </c>
      <c r="K35" s="20" t="s">
        <v>2</v>
      </c>
      <c r="L35" s="18" t="s">
        <v>267</v>
      </c>
      <c r="M35" s="20" t="s">
        <v>3</v>
      </c>
      <c r="N35" s="20" t="s">
        <v>41</v>
      </c>
      <c r="O35" s="20" t="s">
        <v>3</v>
      </c>
      <c r="P35" s="20" t="s">
        <v>41</v>
      </c>
      <c r="Q35" s="20" t="s">
        <v>3</v>
      </c>
      <c r="R35" s="20" t="s">
        <v>41</v>
      </c>
      <c r="S35" s="20" t="s">
        <v>2</v>
      </c>
      <c r="T35" s="18" t="s">
        <v>268</v>
      </c>
      <c r="U35" s="20" t="s">
        <v>2</v>
      </c>
      <c r="V35" s="18" t="s">
        <v>267</v>
      </c>
      <c r="W35" s="18" t="s">
        <v>3</v>
      </c>
      <c r="X35" s="20" t="s">
        <v>41</v>
      </c>
      <c r="Y35" s="18" t="s">
        <v>2</v>
      </c>
      <c r="Z35" s="18" t="s">
        <v>268</v>
      </c>
      <c r="AA35" s="18"/>
      <c r="AB35" s="24" t="s">
        <v>52</v>
      </c>
      <c r="AC35" s="18"/>
    </row>
    <row r="36" spans="1:29" x14ac:dyDescent="0.25">
      <c r="A36" s="19" t="s">
        <v>269</v>
      </c>
      <c r="B36" s="20">
        <v>2006</v>
      </c>
      <c r="C36" s="1" t="s">
        <v>270</v>
      </c>
      <c r="D36" s="21" t="s">
        <v>271</v>
      </c>
      <c r="E36" s="21" t="s">
        <v>271</v>
      </c>
      <c r="F36" s="18">
        <v>35</v>
      </c>
      <c r="G36" s="18" t="s">
        <v>64</v>
      </c>
      <c r="H36" s="23"/>
      <c r="I36" s="23"/>
      <c r="J36" s="18" t="s">
        <v>137</v>
      </c>
      <c r="K36" s="20" t="s">
        <v>2</v>
      </c>
      <c r="L36" s="20" t="s">
        <v>119</v>
      </c>
      <c r="M36" s="20" t="s">
        <v>3</v>
      </c>
      <c r="N36" s="20" t="s">
        <v>41</v>
      </c>
      <c r="O36" s="20" t="s">
        <v>3</v>
      </c>
      <c r="P36" s="20" t="s">
        <v>41</v>
      </c>
      <c r="Q36" s="20" t="s">
        <v>3</v>
      </c>
      <c r="R36" s="20" t="s">
        <v>41</v>
      </c>
      <c r="S36" s="20" t="s">
        <v>3</v>
      </c>
      <c r="T36" s="20" t="s">
        <v>41</v>
      </c>
      <c r="U36" s="20" t="s">
        <v>3</v>
      </c>
      <c r="V36" s="20" t="s">
        <v>41</v>
      </c>
      <c r="W36" s="18" t="s">
        <v>3</v>
      </c>
      <c r="X36" s="20" t="s">
        <v>41</v>
      </c>
      <c r="Y36" s="18" t="s">
        <v>2</v>
      </c>
      <c r="Z36" s="18" t="s">
        <v>272</v>
      </c>
      <c r="AA36" s="18" t="s">
        <v>273</v>
      </c>
      <c r="AB36" s="24" t="s">
        <v>42</v>
      </c>
      <c r="AC36" s="23"/>
    </row>
    <row r="37" spans="1:29" x14ac:dyDescent="0.25">
      <c r="A37" s="19" t="s">
        <v>274</v>
      </c>
      <c r="B37" s="20">
        <v>2012</v>
      </c>
      <c r="C37" s="1" t="s">
        <v>275</v>
      </c>
      <c r="D37" s="21" t="s">
        <v>276</v>
      </c>
      <c r="E37" s="21" t="s">
        <v>277</v>
      </c>
      <c r="F37" s="18">
        <v>36</v>
      </c>
      <c r="G37" s="18" t="s">
        <v>64</v>
      </c>
      <c r="H37" s="18"/>
      <c r="I37" s="18"/>
      <c r="J37" s="18" t="s">
        <v>235</v>
      </c>
      <c r="K37" s="20" t="s">
        <v>2</v>
      </c>
      <c r="L37" s="18" t="s">
        <v>278</v>
      </c>
      <c r="M37" s="20" t="s">
        <v>3</v>
      </c>
      <c r="N37" s="20" t="s">
        <v>41</v>
      </c>
      <c r="O37" s="20" t="s">
        <v>3</v>
      </c>
      <c r="P37" s="20" t="s">
        <v>41</v>
      </c>
      <c r="Q37" s="20" t="s">
        <v>3</v>
      </c>
      <c r="R37" s="20" t="s">
        <v>41</v>
      </c>
      <c r="S37" s="20" t="s">
        <v>3</v>
      </c>
      <c r="T37" s="20" t="s">
        <v>41</v>
      </c>
      <c r="U37" s="20" t="s">
        <v>3</v>
      </c>
      <c r="V37" s="20" t="s">
        <v>41</v>
      </c>
      <c r="W37" s="18" t="s">
        <v>3</v>
      </c>
      <c r="X37" s="20" t="s">
        <v>41</v>
      </c>
      <c r="Y37" s="18" t="s">
        <v>2</v>
      </c>
      <c r="Z37" s="18" t="s">
        <v>279</v>
      </c>
      <c r="AA37" s="18"/>
      <c r="AB37" s="24" t="s">
        <v>42</v>
      </c>
      <c r="AC37" s="23"/>
    </row>
    <row r="38" spans="1:29" x14ac:dyDescent="0.25">
      <c r="A38" s="19" t="s">
        <v>280</v>
      </c>
      <c r="B38" s="20">
        <v>2012</v>
      </c>
      <c r="C38" s="1" t="s">
        <v>281</v>
      </c>
      <c r="D38" s="21" t="s">
        <v>282</v>
      </c>
      <c r="E38" s="21" t="s">
        <v>283</v>
      </c>
      <c r="F38" s="18">
        <v>37</v>
      </c>
      <c r="G38" s="18" t="s">
        <v>183</v>
      </c>
      <c r="H38" s="18"/>
      <c r="I38" s="18"/>
      <c r="J38" s="18" t="s">
        <v>137</v>
      </c>
      <c r="K38" s="18" t="s">
        <v>2</v>
      </c>
      <c r="L38" s="18" t="s">
        <v>130</v>
      </c>
      <c r="M38" s="20" t="s">
        <v>3</v>
      </c>
      <c r="N38" s="20" t="s">
        <v>41</v>
      </c>
      <c r="O38" s="20" t="s">
        <v>3</v>
      </c>
      <c r="P38" s="20" t="s">
        <v>41</v>
      </c>
      <c r="Q38" s="20" t="s">
        <v>3</v>
      </c>
      <c r="R38" s="20" t="s">
        <v>41</v>
      </c>
      <c r="S38" s="20" t="s">
        <v>3</v>
      </c>
      <c r="T38" s="20" t="s">
        <v>41</v>
      </c>
      <c r="U38" s="20" t="s">
        <v>3</v>
      </c>
      <c r="V38" s="20" t="s">
        <v>41</v>
      </c>
      <c r="W38" s="18" t="s">
        <v>3</v>
      </c>
      <c r="X38" s="20" t="s">
        <v>41</v>
      </c>
      <c r="Y38" s="18" t="s">
        <v>2</v>
      </c>
      <c r="Z38" s="18" t="s">
        <v>130</v>
      </c>
      <c r="AA38" s="18" t="s">
        <v>284</v>
      </c>
      <c r="AB38" s="24" t="s">
        <v>42</v>
      </c>
      <c r="AC38" s="23"/>
    </row>
    <row r="39" spans="1:29" x14ac:dyDescent="0.25">
      <c r="A39" s="19" t="s">
        <v>285</v>
      </c>
      <c r="B39" s="20">
        <v>2003</v>
      </c>
      <c r="C39" s="1" t="s">
        <v>286</v>
      </c>
      <c r="D39" s="30"/>
      <c r="E39" s="21" t="s">
        <v>287</v>
      </c>
      <c r="F39" s="18">
        <v>38</v>
      </c>
      <c r="G39" s="18" t="s">
        <v>64</v>
      </c>
      <c r="H39" s="18"/>
      <c r="I39" s="18"/>
      <c r="J39" s="18" t="s">
        <v>137</v>
      </c>
      <c r="K39" s="20" t="s">
        <v>2</v>
      </c>
      <c r="L39" s="18" t="s">
        <v>288</v>
      </c>
      <c r="M39" s="20" t="s">
        <v>2</v>
      </c>
      <c r="N39" s="20" t="s">
        <v>289</v>
      </c>
      <c r="O39" s="20" t="s">
        <v>3</v>
      </c>
      <c r="P39" s="20" t="s">
        <v>41</v>
      </c>
      <c r="Q39" s="20" t="s">
        <v>3</v>
      </c>
      <c r="R39" s="20" t="s">
        <v>41</v>
      </c>
      <c r="S39" s="20" t="s">
        <v>3</v>
      </c>
      <c r="T39" s="20" t="s">
        <v>41</v>
      </c>
      <c r="U39" s="20" t="s">
        <v>2</v>
      </c>
      <c r="V39" s="20" t="s">
        <v>290</v>
      </c>
      <c r="W39" s="18" t="s">
        <v>3</v>
      </c>
      <c r="X39" s="20" t="s">
        <v>41</v>
      </c>
      <c r="Y39" s="18" t="s">
        <v>2</v>
      </c>
      <c r="Z39" s="18" t="s">
        <v>291</v>
      </c>
      <c r="AA39" s="18" t="s">
        <v>292</v>
      </c>
      <c r="AB39" s="24" t="s">
        <v>42</v>
      </c>
      <c r="AC39" s="23"/>
    </row>
    <row r="40" spans="1:29" x14ac:dyDescent="0.25">
      <c r="A40" s="19" t="s">
        <v>293</v>
      </c>
      <c r="B40" s="20">
        <v>2006</v>
      </c>
      <c r="C40" s="1" t="s">
        <v>294</v>
      </c>
      <c r="D40" s="21" t="s">
        <v>295</v>
      </c>
      <c r="E40" s="21" t="s">
        <v>296</v>
      </c>
      <c r="F40" s="18">
        <v>39</v>
      </c>
      <c r="G40" s="18" t="s">
        <v>224</v>
      </c>
      <c r="H40" s="18"/>
      <c r="I40" s="18"/>
      <c r="J40" s="18" t="s">
        <v>297</v>
      </c>
      <c r="K40" s="20" t="s">
        <v>2</v>
      </c>
      <c r="L40" s="18" t="s">
        <v>298</v>
      </c>
      <c r="M40" s="20" t="s">
        <v>3</v>
      </c>
      <c r="N40" s="20" t="s">
        <v>41</v>
      </c>
      <c r="O40" s="20" t="s">
        <v>3</v>
      </c>
      <c r="P40" s="20" t="s">
        <v>41</v>
      </c>
      <c r="Q40" s="20" t="s">
        <v>3</v>
      </c>
      <c r="R40" s="20" t="s">
        <v>41</v>
      </c>
      <c r="S40" s="20" t="s">
        <v>3</v>
      </c>
      <c r="T40" s="20" t="s">
        <v>41</v>
      </c>
      <c r="U40" s="20" t="s">
        <v>3</v>
      </c>
      <c r="V40" s="20" t="s">
        <v>41</v>
      </c>
      <c r="W40" s="18" t="s">
        <v>2</v>
      </c>
      <c r="X40" s="18" t="s">
        <v>299</v>
      </c>
      <c r="Y40" s="18" t="s">
        <v>2</v>
      </c>
      <c r="Z40" s="18" t="s">
        <v>131</v>
      </c>
      <c r="AA40" s="20" t="s">
        <v>41</v>
      </c>
      <c r="AB40" s="24" t="s">
        <v>42</v>
      </c>
      <c r="AC40" s="23"/>
    </row>
    <row r="41" spans="1:29" x14ac:dyDescent="0.25">
      <c r="A41" s="19" t="s">
        <v>300</v>
      </c>
      <c r="B41" s="20">
        <v>2012</v>
      </c>
      <c r="C41" s="1" t="s">
        <v>301</v>
      </c>
      <c r="D41" s="21" t="s">
        <v>302</v>
      </c>
      <c r="E41" s="21" t="s">
        <v>303</v>
      </c>
      <c r="F41" s="18">
        <v>40</v>
      </c>
      <c r="G41" s="18" t="s">
        <v>304</v>
      </c>
      <c r="H41" s="18"/>
      <c r="I41" s="18"/>
      <c r="J41" s="18" t="s">
        <v>305</v>
      </c>
      <c r="K41" s="20" t="s">
        <v>2</v>
      </c>
      <c r="L41" s="18" t="s">
        <v>306</v>
      </c>
      <c r="M41" s="20" t="s">
        <v>2</v>
      </c>
      <c r="N41" s="20" t="s">
        <v>307</v>
      </c>
      <c r="O41" s="20" t="s">
        <v>3</v>
      </c>
      <c r="P41" s="20" t="s">
        <v>41</v>
      </c>
      <c r="Q41" s="20" t="s">
        <v>3</v>
      </c>
      <c r="R41" s="20" t="s">
        <v>41</v>
      </c>
      <c r="S41" s="20" t="s">
        <v>3</v>
      </c>
      <c r="T41" s="20" t="s">
        <v>41</v>
      </c>
      <c r="U41" s="20" t="s">
        <v>2</v>
      </c>
      <c r="V41" s="20" t="s">
        <v>119</v>
      </c>
      <c r="W41" s="18" t="s">
        <v>2</v>
      </c>
      <c r="X41" s="18" t="s">
        <v>308</v>
      </c>
      <c r="Y41" s="18" t="s">
        <v>3</v>
      </c>
      <c r="Z41" s="18"/>
      <c r="AA41" s="18"/>
      <c r="AB41" s="24" t="s">
        <v>42</v>
      </c>
      <c r="AC41" s="23"/>
    </row>
    <row r="42" spans="1:29" x14ac:dyDescent="0.25">
      <c r="A42" s="25" t="s">
        <v>309</v>
      </c>
      <c r="B42" s="26">
        <v>2012</v>
      </c>
      <c r="C42" s="27" t="s">
        <v>310</v>
      </c>
      <c r="D42" s="21" t="s">
        <v>311</v>
      </c>
      <c r="E42" s="22"/>
      <c r="F42" s="18">
        <v>41</v>
      </c>
      <c r="G42" s="18" t="s">
        <v>64</v>
      </c>
      <c r="H42" s="23"/>
      <c r="I42" s="23"/>
      <c r="J42" s="18" t="s">
        <v>312</v>
      </c>
      <c r="K42" s="20" t="s">
        <v>3</v>
      </c>
      <c r="L42" s="20" t="s">
        <v>41</v>
      </c>
      <c r="M42" s="20" t="s">
        <v>3</v>
      </c>
      <c r="N42" s="20" t="s">
        <v>41</v>
      </c>
      <c r="O42" s="20" t="s">
        <v>3</v>
      </c>
      <c r="P42" s="20" t="s">
        <v>41</v>
      </c>
      <c r="Q42" s="20" t="s">
        <v>3</v>
      </c>
      <c r="R42" s="20" t="s">
        <v>41</v>
      </c>
      <c r="S42" s="20" t="s">
        <v>3</v>
      </c>
      <c r="T42" s="20" t="s">
        <v>41</v>
      </c>
      <c r="U42" s="20" t="s">
        <v>3</v>
      </c>
      <c r="V42" s="20" t="s">
        <v>41</v>
      </c>
      <c r="W42" s="18" t="s">
        <v>3</v>
      </c>
      <c r="X42" s="20" t="s">
        <v>41</v>
      </c>
      <c r="Y42" s="18" t="s">
        <v>2</v>
      </c>
      <c r="Z42" s="18" t="s">
        <v>313</v>
      </c>
      <c r="AA42" s="23"/>
      <c r="AB42" s="24" t="s">
        <v>52</v>
      </c>
      <c r="AC42" s="23"/>
    </row>
    <row r="43" spans="1:29" x14ac:dyDescent="0.25">
      <c r="A43" s="25" t="s">
        <v>314</v>
      </c>
      <c r="B43" s="26">
        <v>2014</v>
      </c>
      <c r="C43" s="27" t="s">
        <v>315</v>
      </c>
      <c r="D43" s="21" t="s">
        <v>316</v>
      </c>
      <c r="E43" s="22"/>
      <c r="F43" s="18">
        <v>42</v>
      </c>
      <c r="G43" s="18" t="s">
        <v>317</v>
      </c>
      <c r="H43" s="23"/>
      <c r="I43" s="23"/>
      <c r="J43" s="18" t="s">
        <v>137</v>
      </c>
      <c r="K43" s="20" t="s">
        <v>2</v>
      </c>
      <c r="L43" s="20" t="s">
        <v>318</v>
      </c>
      <c r="M43" s="20" t="s">
        <v>2</v>
      </c>
      <c r="N43" s="20" t="s">
        <v>319</v>
      </c>
      <c r="O43" s="20" t="s">
        <v>3</v>
      </c>
      <c r="P43" s="20" t="s">
        <v>41</v>
      </c>
      <c r="Q43" s="20" t="s">
        <v>3</v>
      </c>
      <c r="R43" s="20" t="s">
        <v>41</v>
      </c>
      <c r="S43" s="20" t="s">
        <v>3</v>
      </c>
      <c r="T43" s="20" t="s">
        <v>41</v>
      </c>
      <c r="U43" s="20" t="s">
        <v>2</v>
      </c>
      <c r="V43" s="20" t="s">
        <v>320</v>
      </c>
      <c r="W43" s="18" t="s">
        <v>2</v>
      </c>
      <c r="X43" s="18" t="s">
        <v>321</v>
      </c>
      <c r="Y43" s="18" t="s">
        <v>2</v>
      </c>
      <c r="Z43" s="18" t="s">
        <v>322</v>
      </c>
      <c r="AA43" s="18" t="s">
        <v>323</v>
      </c>
      <c r="AB43" s="24" t="s">
        <v>52</v>
      </c>
      <c r="AC43" s="18"/>
    </row>
    <row r="44" spans="1:29" x14ac:dyDescent="0.25">
      <c r="A44" s="25" t="s">
        <v>324</v>
      </c>
      <c r="B44" s="26">
        <v>2011</v>
      </c>
      <c r="C44" s="27" t="s">
        <v>325</v>
      </c>
      <c r="D44" s="35" t="s">
        <v>326</v>
      </c>
      <c r="E44" s="36" t="s">
        <v>327</v>
      </c>
      <c r="F44" s="18">
        <v>43</v>
      </c>
      <c r="G44" s="18" t="s">
        <v>304</v>
      </c>
      <c r="H44" s="18"/>
      <c r="I44" s="18"/>
      <c r="J44" s="18" t="s">
        <v>328</v>
      </c>
      <c r="K44" s="20" t="s">
        <v>3</v>
      </c>
      <c r="L44" s="20" t="s">
        <v>41</v>
      </c>
      <c r="M44" s="20" t="s">
        <v>3</v>
      </c>
      <c r="N44" s="20" t="s">
        <v>41</v>
      </c>
      <c r="O44" s="20" t="s">
        <v>3</v>
      </c>
      <c r="P44" s="20" t="s">
        <v>41</v>
      </c>
      <c r="Q44" s="20" t="s">
        <v>3</v>
      </c>
      <c r="R44" s="20" t="s">
        <v>41</v>
      </c>
      <c r="S44" s="20" t="s">
        <v>3</v>
      </c>
      <c r="T44" s="20" t="s">
        <v>41</v>
      </c>
      <c r="U44" s="20" t="s">
        <v>3</v>
      </c>
      <c r="V44" s="20" t="s">
        <v>41</v>
      </c>
      <c r="W44" s="18" t="s">
        <v>2</v>
      </c>
      <c r="X44" s="18" t="s">
        <v>329</v>
      </c>
      <c r="Y44" s="18" t="s">
        <v>3</v>
      </c>
      <c r="Z44" s="18"/>
      <c r="AA44" s="18"/>
      <c r="AB44" s="24" t="s">
        <v>52</v>
      </c>
      <c r="AC44" s="18"/>
    </row>
    <row r="45" spans="1:29" x14ac:dyDescent="0.25">
      <c r="A45" s="25" t="s">
        <v>330</v>
      </c>
      <c r="B45" s="26">
        <v>2008</v>
      </c>
      <c r="C45" s="27" t="s">
        <v>331</v>
      </c>
      <c r="D45" s="21" t="s">
        <v>332</v>
      </c>
      <c r="E45" s="21" t="s">
        <v>333</v>
      </c>
      <c r="F45" s="18">
        <v>44</v>
      </c>
      <c r="G45" s="18" t="s">
        <v>64</v>
      </c>
      <c r="H45" s="23"/>
      <c r="I45" s="23"/>
      <c r="J45" s="18" t="s">
        <v>334</v>
      </c>
      <c r="K45" s="20" t="s">
        <v>3</v>
      </c>
      <c r="L45" s="20" t="s">
        <v>41</v>
      </c>
      <c r="M45" s="20" t="s">
        <v>3</v>
      </c>
      <c r="N45" s="20" t="s">
        <v>41</v>
      </c>
      <c r="O45" s="20" t="s">
        <v>3</v>
      </c>
      <c r="P45" s="20" t="s">
        <v>41</v>
      </c>
      <c r="Q45" s="20" t="s">
        <v>3</v>
      </c>
      <c r="R45" s="20" t="s">
        <v>41</v>
      </c>
      <c r="S45" s="20" t="s">
        <v>3</v>
      </c>
      <c r="T45" s="20" t="s">
        <v>41</v>
      </c>
      <c r="U45" s="20" t="s">
        <v>3</v>
      </c>
      <c r="V45" s="20" t="s">
        <v>41</v>
      </c>
      <c r="W45" s="18" t="s">
        <v>3</v>
      </c>
      <c r="X45" s="20" t="s">
        <v>41</v>
      </c>
      <c r="Y45" s="18" t="s">
        <v>3</v>
      </c>
      <c r="Z45" s="20" t="s">
        <v>41</v>
      </c>
      <c r="AA45" s="23"/>
      <c r="AB45" s="24" t="s">
        <v>52</v>
      </c>
      <c r="AC45" s="23"/>
    </row>
    <row r="46" spans="1:29" x14ac:dyDescent="0.25">
      <c r="A46" s="25" t="s">
        <v>330</v>
      </c>
      <c r="B46" s="26">
        <v>2009</v>
      </c>
      <c r="C46" s="27" t="s">
        <v>335</v>
      </c>
      <c r="D46" s="21" t="s">
        <v>336</v>
      </c>
      <c r="E46" s="21" t="s">
        <v>337</v>
      </c>
      <c r="F46" s="18">
        <v>45</v>
      </c>
      <c r="G46" s="19" t="s">
        <v>64</v>
      </c>
      <c r="H46" s="19"/>
      <c r="I46" s="19"/>
      <c r="J46" s="18" t="s">
        <v>338</v>
      </c>
      <c r="K46" s="20" t="s">
        <v>3</v>
      </c>
      <c r="L46" s="20" t="s">
        <v>41</v>
      </c>
      <c r="M46" s="20" t="s">
        <v>3</v>
      </c>
      <c r="N46" s="20" t="s">
        <v>41</v>
      </c>
      <c r="O46" s="20" t="s">
        <v>3</v>
      </c>
      <c r="P46" s="20" t="s">
        <v>41</v>
      </c>
      <c r="Q46" s="20" t="s">
        <v>3</v>
      </c>
      <c r="R46" s="20" t="s">
        <v>41</v>
      </c>
      <c r="S46" s="20" t="s">
        <v>3</v>
      </c>
      <c r="T46" s="20" t="s">
        <v>41</v>
      </c>
      <c r="U46" s="20" t="s">
        <v>3</v>
      </c>
      <c r="V46" s="20" t="s">
        <v>41</v>
      </c>
      <c r="W46" s="18" t="s">
        <v>3</v>
      </c>
      <c r="X46" s="20" t="s">
        <v>41</v>
      </c>
      <c r="Y46" s="18" t="s">
        <v>3</v>
      </c>
      <c r="Z46" s="20" t="s">
        <v>41</v>
      </c>
      <c r="AA46" s="18" t="s">
        <v>339</v>
      </c>
      <c r="AB46" s="24" t="s">
        <v>52</v>
      </c>
      <c r="AC46" s="23"/>
    </row>
    <row r="47" spans="1:29" x14ac:dyDescent="0.25">
      <c r="A47" s="25" t="s">
        <v>340</v>
      </c>
      <c r="B47" s="26">
        <v>2014</v>
      </c>
      <c r="C47" s="27" t="s">
        <v>341</v>
      </c>
      <c r="D47" s="21" t="s">
        <v>342</v>
      </c>
      <c r="E47" s="22"/>
      <c r="F47" s="18">
        <v>46</v>
      </c>
      <c r="G47" s="18" t="s">
        <v>343</v>
      </c>
      <c r="H47" s="23"/>
      <c r="I47" s="23"/>
      <c r="J47" s="18" t="s">
        <v>344</v>
      </c>
      <c r="K47" s="20" t="s">
        <v>3</v>
      </c>
      <c r="L47" s="20" t="s">
        <v>41</v>
      </c>
      <c r="M47" s="20" t="s">
        <v>3</v>
      </c>
      <c r="N47" s="20" t="s">
        <v>41</v>
      </c>
      <c r="O47" s="20" t="s">
        <v>3</v>
      </c>
      <c r="P47" s="20" t="s">
        <v>41</v>
      </c>
      <c r="Q47" s="20" t="s">
        <v>3</v>
      </c>
      <c r="R47" s="20" t="s">
        <v>41</v>
      </c>
      <c r="S47" s="20" t="s">
        <v>3</v>
      </c>
      <c r="T47" s="20" t="s">
        <v>41</v>
      </c>
      <c r="U47" s="20" t="s">
        <v>3</v>
      </c>
      <c r="V47" s="20" t="s">
        <v>41</v>
      </c>
      <c r="W47" s="18" t="s">
        <v>3</v>
      </c>
      <c r="X47" s="20" t="s">
        <v>41</v>
      </c>
      <c r="Y47" s="18" t="s">
        <v>2</v>
      </c>
      <c r="Z47" s="18" t="s">
        <v>163</v>
      </c>
      <c r="AA47" s="23"/>
      <c r="AB47" s="24" t="s">
        <v>52</v>
      </c>
      <c r="AC47" s="23"/>
    </row>
    <row r="48" spans="1:29" x14ac:dyDescent="0.25">
      <c r="A48" s="19" t="s">
        <v>345</v>
      </c>
      <c r="B48" s="20">
        <v>2009</v>
      </c>
      <c r="C48" s="1" t="s">
        <v>346</v>
      </c>
      <c r="D48" s="21" t="s">
        <v>347</v>
      </c>
      <c r="E48" s="22"/>
      <c r="F48" s="18">
        <v>47</v>
      </c>
      <c r="G48" s="18" t="s">
        <v>348</v>
      </c>
      <c r="H48" s="23"/>
      <c r="I48" s="23"/>
      <c r="J48" s="18" t="s">
        <v>349</v>
      </c>
      <c r="K48" s="20" t="s">
        <v>2</v>
      </c>
      <c r="L48" s="20" t="s">
        <v>81</v>
      </c>
      <c r="M48" s="20" t="s">
        <v>3</v>
      </c>
      <c r="N48" s="20" t="s">
        <v>41</v>
      </c>
      <c r="O48" s="20" t="s">
        <v>3</v>
      </c>
      <c r="P48" s="20" t="s">
        <v>41</v>
      </c>
      <c r="Q48" s="20" t="s">
        <v>3</v>
      </c>
      <c r="R48" s="20" t="s">
        <v>41</v>
      </c>
      <c r="S48" s="20" t="s">
        <v>3</v>
      </c>
      <c r="T48" s="20" t="s">
        <v>41</v>
      </c>
      <c r="U48" s="20" t="s">
        <v>3</v>
      </c>
      <c r="V48" s="20" t="s">
        <v>41</v>
      </c>
      <c r="W48" s="18" t="s">
        <v>3</v>
      </c>
      <c r="X48" s="20" t="s">
        <v>41</v>
      </c>
      <c r="Y48" s="18" t="s">
        <v>2</v>
      </c>
      <c r="Z48" s="18" t="s">
        <v>350</v>
      </c>
      <c r="AA48" s="18"/>
      <c r="AB48" s="24" t="s">
        <v>42</v>
      </c>
      <c r="AC48" s="23"/>
    </row>
    <row r="49" spans="1:29" x14ac:dyDescent="0.25">
      <c r="A49" s="25" t="s">
        <v>351</v>
      </c>
      <c r="B49" s="26">
        <v>2008</v>
      </c>
      <c r="C49" s="27" t="s">
        <v>352</v>
      </c>
      <c r="D49" s="21" t="s">
        <v>353</v>
      </c>
      <c r="E49" s="21" t="s">
        <v>354</v>
      </c>
      <c r="F49" s="18">
        <v>48</v>
      </c>
      <c r="G49" s="18" t="s">
        <v>348</v>
      </c>
      <c r="H49" s="18"/>
      <c r="I49" s="18"/>
      <c r="J49" s="18" t="s">
        <v>355</v>
      </c>
      <c r="K49" s="20" t="s">
        <v>101</v>
      </c>
      <c r="L49" s="18" t="s">
        <v>41</v>
      </c>
      <c r="M49" s="20" t="s">
        <v>2</v>
      </c>
      <c r="N49" s="20" t="s">
        <v>197</v>
      </c>
      <c r="O49" s="20" t="s">
        <v>3</v>
      </c>
      <c r="P49" s="20" t="s">
        <v>41</v>
      </c>
      <c r="Q49" s="20" t="s">
        <v>3</v>
      </c>
      <c r="R49" s="20" t="s">
        <v>41</v>
      </c>
      <c r="S49" s="20" t="s">
        <v>3</v>
      </c>
      <c r="T49" s="20" t="s">
        <v>41</v>
      </c>
      <c r="U49" s="20" t="s">
        <v>3</v>
      </c>
      <c r="V49" s="20" t="s">
        <v>41</v>
      </c>
      <c r="W49" s="18" t="s">
        <v>3</v>
      </c>
      <c r="X49" s="20" t="s">
        <v>41</v>
      </c>
      <c r="Y49" s="18" t="s">
        <v>3</v>
      </c>
      <c r="Z49" s="20" t="s">
        <v>41</v>
      </c>
      <c r="AA49" s="18" t="s">
        <v>356</v>
      </c>
      <c r="AB49" s="24" t="s">
        <v>52</v>
      </c>
      <c r="AC49" s="28" t="s">
        <v>357</v>
      </c>
    </row>
    <row r="50" spans="1:29" x14ac:dyDescent="0.25">
      <c r="A50" s="25" t="s">
        <v>351</v>
      </c>
      <c r="B50" s="26">
        <v>2011</v>
      </c>
      <c r="C50" s="27" t="s">
        <v>358</v>
      </c>
      <c r="D50" s="37" t="s">
        <v>359</v>
      </c>
      <c r="E50" s="21" t="s">
        <v>360</v>
      </c>
      <c r="F50" s="18">
        <v>49</v>
      </c>
      <c r="G50" s="18" t="s">
        <v>348</v>
      </c>
      <c r="H50" s="18"/>
      <c r="I50" s="18"/>
      <c r="J50" s="18" t="s">
        <v>361</v>
      </c>
      <c r="K50" s="20" t="s">
        <v>3</v>
      </c>
      <c r="L50" s="18" t="s">
        <v>41</v>
      </c>
      <c r="M50" s="20" t="s">
        <v>3</v>
      </c>
      <c r="N50" s="18" t="s">
        <v>41</v>
      </c>
      <c r="O50" s="20" t="s">
        <v>3</v>
      </c>
      <c r="P50" s="18" t="s">
        <v>41</v>
      </c>
      <c r="Q50" s="20" t="s">
        <v>3</v>
      </c>
      <c r="R50" s="18" t="s">
        <v>41</v>
      </c>
      <c r="S50" s="20" t="s">
        <v>3</v>
      </c>
      <c r="T50" s="18" t="s">
        <v>41</v>
      </c>
      <c r="U50" s="20" t="s">
        <v>3</v>
      </c>
      <c r="V50" s="18" t="s">
        <v>41</v>
      </c>
      <c r="W50" s="18" t="s">
        <v>3</v>
      </c>
      <c r="X50" s="18" t="s">
        <v>41</v>
      </c>
      <c r="Y50" s="18" t="s">
        <v>3</v>
      </c>
      <c r="Z50" s="18" t="s">
        <v>41</v>
      </c>
      <c r="AA50" s="23"/>
      <c r="AB50" s="24" t="s">
        <v>52</v>
      </c>
      <c r="AC50" s="28" t="s">
        <v>362</v>
      </c>
    </row>
    <row r="51" spans="1:29" x14ac:dyDescent="0.25">
      <c r="A51" s="19" t="s">
        <v>351</v>
      </c>
      <c r="B51" s="20">
        <v>2009</v>
      </c>
      <c r="C51" s="1" t="s">
        <v>363</v>
      </c>
      <c r="D51" s="33" t="s">
        <v>364</v>
      </c>
      <c r="E51" s="22"/>
      <c r="F51" s="18">
        <v>50</v>
      </c>
      <c r="G51" s="18" t="s">
        <v>348</v>
      </c>
      <c r="H51" s="23"/>
      <c r="I51" s="23"/>
      <c r="J51" s="18" t="s">
        <v>349</v>
      </c>
      <c r="K51" s="20" t="s">
        <v>3</v>
      </c>
      <c r="L51" s="18" t="s">
        <v>41</v>
      </c>
      <c r="M51" s="20" t="s">
        <v>3</v>
      </c>
      <c r="N51" s="18" t="s">
        <v>41</v>
      </c>
      <c r="O51" s="20" t="s">
        <v>3</v>
      </c>
      <c r="P51" s="18" t="s">
        <v>41</v>
      </c>
      <c r="Q51" s="20" t="s">
        <v>3</v>
      </c>
      <c r="R51" s="18" t="s">
        <v>41</v>
      </c>
      <c r="S51" s="20" t="s">
        <v>2</v>
      </c>
      <c r="T51" s="20" t="s">
        <v>197</v>
      </c>
      <c r="U51" s="20" t="s">
        <v>3</v>
      </c>
      <c r="V51" s="18" t="s">
        <v>41</v>
      </c>
      <c r="W51" s="18" t="s">
        <v>3</v>
      </c>
      <c r="X51" s="18" t="s">
        <v>41</v>
      </c>
      <c r="Y51" s="18" t="s">
        <v>3</v>
      </c>
      <c r="Z51" s="18" t="s">
        <v>41</v>
      </c>
      <c r="AA51" s="18" t="s">
        <v>365</v>
      </c>
      <c r="AB51" s="24" t="s">
        <v>42</v>
      </c>
      <c r="AC51" s="23"/>
    </row>
    <row r="52" spans="1:29" x14ac:dyDescent="0.25">
      <c r="A52" s="19" t="s">
        <v>366</v>
      </c>
      <c r="B52" s="20">
        <v>2007</v>
      </c>
      <c r="C52" s="1" t="s">
        <v>367</v>
      </c>
      <c r="D52" s="33" t="s">
        <v>368</v>
      </c>
      <c r="E52" s="22"/>
      <c r="F52" s="18">
        <v>51</v>
      </c>
      <c r="G52" s="18" t="s">
        <v>116</v>
      </c>
      <c r="H52" s="23"/>
      <c r="I52" s="23"/>
      <c r="J52" s="18" t="s">
        <v>369</v>
      </c>
      <c r="K52" s="20" t="s">
        <v>2</v>
      </c>
      <c r="L52" s="20" t="s">
        <v>197</v>
      </c>
      <c r="M52" s="20" t="s">
        <v>2</v>
      </c>
      <c r="N52" s="20" t="s">
        <v>131</v>
      </c>
      <c r="O52" s="20" t="s">
        <v>3</v>
      </c>
      <c r="P52" s="18" t="s">
        <v>41</v>
      </c>
      <c r="Q52" s="20" t="s">
        <v>3</v>
      </c>
      <c r="R52" s="18" t="s">
        <v>41</v>
      </c>
      <c r="S52" s="20" t="s">
        <v>3</v>
      </c>
      <c r="T52" s="18" t="s">
        <v>41</v>
      </c>
      <c r="U52" s="20" t="s">
        <v>3</v>
      </c>
      <c r="V52" s="18" t="s">
        <v>41</v>
      </c>
      <c r="W52" s="18" t="s">
        <v>3</v>
      </c>
      <c r="X52" s="18" t="s">
        <v>41</v>
      </c>
      <c r="Y52" s="18" t="s">
        <v>2</v>
      </c>
      <c r="Z52" s="18" t="s">
        <v>131</v>
      </c>
      <c r="AA52" s="18" t="s">
        <v>370</v>
      </c>
      <c r="AB52" s="24" t="s">
        <v>42</v>
      </c>
      <c r="AC52" s="23"/>
    </row>
    <row r="53" spans="1:29" x14ac:dyDescent="0.25">
      <c r="A53" s="19" t="s">
        <v>371</v>
      </c>
      <c r="B53" s="20">
        <v>2006</v>
      </c>
      <c r="C53" s="1" t="s">
        <v>372</v>
      </c>
      <c r="D53" s="21" t="s">
        <v>373</v>
      </c>
      <c r="E53" s="22"/>
      <c r="F53" s="18">
        <v>52</v>
      </c>
      <c r="G53" s="18" t="s">
        <v>374</v>
      </c>
      <c r="H53" s="23"/>
      <c r="I53" s="23"/>
      <c r="J53" s="18" t="s">
        <v>72</v>
      </c>
      <c r="K53" s="20" t="s">
        <v>3</v>
      </c>
      <c r="L53" s="18" t="s">
        <v>41</v>
      </c>
      <c r="M53" s="20" t="s">
        <v>3</v>
      </c>
      <c r="N53" s="18" t="s">
        <v>41</v>
      </c>
      <c r="O53" s="20" t="s">
        <v>3</v>
      </c>
      <c r="P53" s="18" t="s">
        <v>41</v>
      </c>
      <c r="Q53" s="20" t="s">
        <v>3</v>
      </c>
      <c r="R53" s="18" t="s">
        <v>41</v>
      </c>
      <c r="S53" s="20" t="s">
        <v>3</v>
      </c>
      <c r="T53" s="18" t="s">
        <v>41</v>
      </c>
      <c r="U53" s="20" t="s">
        <v>3</v>
      </c>
      <c r="V53" s="18" t="s">
        <v>41</v>
      </c>
      <c r="W53" s="18" t="s">
        <v>2</v>
      </c>
      <c r="X53" s="18" t="s">
        <v>119</v>
      </c>
      <c r="Y53" s="18" t="s">
        <v>2</v>
      </c>
      <c r="Z53" s="18" t="s">
        <v>41</v>
      </c>
      <c r="AA53" s="18"/>
      <c r="AB53" s="24" t="s">
        <v>42</v>
      </c>
      <c r="AC53" s="23"/>
    </row>
    <row r="54" spans="1:29" x14ac:dyDescent="0.25">
      <c r="A54" s="19" t="s">
        <v>375</v>
      </c>
      <c r="B54" s="20">
        <v>2013</v>
      </c>
      <c r="C54" s="1" t="s">
        <v>376</v>
      </c>
      <c r="D54" s="21" t="s">
        <v>377</v>
      </c>
      <c r="E54" s="21" t="s">
        <v>377</v>
      </c>
      <c r="F54" s="18">
        <v>53</v>
      </c>
      <c r="G54" s="18" t="s">
        <v>378</v>
      </c>
      <c r="H54" s="23"/>
      <c r="I54" s="23"/>
      <c r="J54" s="18" t="s">
        <v>379</v>
      </c>
      <c r="K54" s="20" t="s">
        <v>2</v>
      </c>
      <c r="L54" s="18" t="s">
        <v>380</v>
      </c>
      <c r="M54" s="20" t="s">
        <v>2</v>
      </c>
      <c r="N54" s="18" t="s">
        <v>381</v>
      </c>
      <c r="O54" s="20" t="s">
        <v>3</v>
      </c>
      <c r="P54" s="18" t="s">
        <v>41</v>
      </c>
      <c r="Q54" s="20" t="s">
        <v>3</v>
      </c>
      <c r="R54" s="18" t="s">
        <v>41</v>
      </c>
      <c r="S54" s="20" t="s">
        <v>3</v>
      </c>
      <c r="T54" s="18" t="s">
        <v>41</v>
      </c>
      <c r="U54" s="20" t="s">
        <v>3</v>
      </c>
      <c r="V54" s="18" t="s">
        <v>41</v>
      </c>
      <c r="W54" s="18" t="s">
        <v>3</v>
      </c>
      <c r="X54" s="18" t="s">
        <v>41</v>
      </c>
      <c r="Y54" s="18" t="s">
        <v>2</v>
      </c>
      <c r="Z54" s="18" t="s">
        <v>382</v>
      </c>
      <c r="AA54" s="18"/>
      <c r="AB54" s="24" t="s">
        <v>42</v>
      </c>
      <c r="AC54" s="23"/>
    </row>
    <row r="55" spans="1:29" x14ac:dyDescent="0.25">
      <c r="A55" s="19" t="s">
        <v>383</v>
      </c>
      <c r="B55" s="20">
        <v>2010</v>
      </c>
      <c r="C55" s="1" t="s">
        <v>384</v>
      </c>
      <c r="D55" s="21" t="s">
        <v>385</v>
      </c>
      <c r="E55" s="21" t="s">
        <v>386</v>
      </c>
      <c r="F55" s="18">
        <v>54</v>
      </c>
      <c r="G55" s="18" t="s">
        <v>79</v>
      </c>
      <c r="H55" s="18"/>
      <c r="I55" s="18"/>
      <c r="J55" s="18" t="s">
        <v>379</v>
      </c>
      <c r="K55" s="20" t="s">
        <v>3</v>
      </c>
      <c r="L55" s="18" t="s">
        <v>41</v>
      </c>
      <c r="M55" s="20" t="s">
        <v>3</v>
      </c>
      <c r="N55" s="18" t="s">
        <v>41</v>
      </c>
      <c r="O55" s="20" t="s">
        <v>3</v>
      </c>
      <c r="P55" s="18" t="s">
        <v>41</v>
      </c>
      <c r="Q55" s="20" t="s">
        <v>3</v>
      </c>
      <c r="R55" s="18" t="s">
        <v>41</v>
      </c>
      <c r="S55" s="20" t="s">
        <v>3</v>
      </c>
      <c r="T55" s="18" t="s">
        <v>41</v>
      </c>
      <c r="U55" s="20" t="s">
        <v>3</v>
      </c>
      <c r="V55" s="18" t="s">
        <v>41</v>
      </c>
      <c r="W55" s="18" t="s">
        <v>2</v>
      </c>
      <c r="X55" s="18" t="s">
        <v>387</v>
      </c>
      <c r="Y55" s="18" t="s">
        <v>2</v>
      </c>
      <c r="Z55" s="18" t="s">
        <v>387</v>
      </c>
      <c r="AA55" s="18"/>
      <c r="AB55" s="24" t="s">
        <v>42</v>
      </c>
      <c r="AC55" s="23"/>
    </row>
    <row r="56" spans="1:29" x14ac:dyDescent="0.25">
      <c r="A56" s="25" t="s">
        <v>388</v>
      </c>
      <c r="B56" s="26">
        <v>2004</v>
      </c>
      <c r="C56" s="27" t="s">
        <v>389</v>
      </c>
      <c r="D56" s="21" t="s">
        <v>390</v>
      </c>
      <c r="E56" s="22"/>
      <c r="F56" s="18">
        <v>55</v>
      </c>
      <c r="G56" s="18" t="s">
        <v>64</v>
      </c>
      <c r="H56" s="23"/>
      <c r="I56" s="23"/>
      <c r="J56" s="18" t="s">
        <v>369</v>
      </c>
      <c r="K56" s="20" t="s">
        <v>2</v>
      </c>
      <c r="L56" s="18" t="s">
        <v>391</v>
      </c>
      <c r="M56" s="20" t="s">
        <v>3</v>
      </c>
      <c r="N56" s="20" t="s">
        <v>41</v>
      </c>
      <c r="O56" s="20" t="s">
        <v>3</v>
      </c>
      <c r="P56" s="18" t="s">
        <v>41</v>
      </c>
      <c r="Q56" s="20" t="s">
        <v>3</v>
      </c>
      <c r="R56" s="18" t="s">
        <v>41</v>
      </c>
      <c r="S56" s="20" t="s">
        <v>3</v>
      </c>
      <c r="T56" s="18" t="s">
        <v>41</v>
      </c>
      <c r="U56" s="20" t="s">
        <v>3</v>
      </c>
      <c r="V56" s="20" t="s">
        <v>392</v>
      </c>
      <c r="W56" s="18" t="s">
        <v>3</v>
      </c>
      <c r="X56" s="18" t="s">
        <v>41</v>
      </c>
      <c r="Y56" s="18" t="s">
        <v>3</v>
      </c>
      <c r="Z56" s="18" t="s">
        <v>41</v>
      </c>
      <c r="AA56" s="23"/>
      <c r="AB56" s="24" t="s">
        <v>52</v>
      </c>
      <c r="AC56" s="23"/>
    </row>
    <row r="57" spans="1:29" x14ac:dyDescent="0.25">
      <c r="A57" s="25" t="s">
        <v>393</v>
      </c>
      <c r="B57" s="26">
        <v>2013</v>
      </c>
      <c r="C57" s="27" t="s">
        <v>394</v>
      </c>
      <c r="D57" s="21" t="s">
        <v>395</v>
      </c>
      <c r="E57" s="22"/>
      <c r="F57" s="18">
        <v>56</v>
      </c>
      <c r="G57" s="18" t="s">
        <v>396</v>
      </c>
      <c r="H57" s="23"/>
      <c r="I57" s="23"/>
      <c r="J57" s="18" t="s">
        <v>397</v>
      </c>
      <c r="K57" s="20" t="s">
        <v>3</v>
      </c>
      <c r="L57" s="20" t="s">
        <v>41</v>
      </c>
      <c r="M57" s="20" t="s">
        <v>3</v>
      </c>
      <c r="N57" s="20" t="s">
        <v>41</v>
      </c>
      <c r="O57" s="20" t="s">
        <v>3</v>
      </c>
      <c r="P57" s="20" t="s">
        <v>41</v>
      </c>
      <c r="Q57" s="20" t="s">
        <v>3</v>
      </c>
      <c r="R57" s="20" t="s">
        <v>41</v>
      </c>
      <c r="S57" s="20" t="s">
        <v>3</v>
      </c>
      <c r="T57" s="20" t="s">
        <v>41</v>
      </c>
      <c r="U57" s="20" t="s">
        <v>3</v>
      </c>
      <c r="V57" s="20" t="s">
        <v>41</v>
      </c>
      <c r="W57" s="18" t="s">
        <v>398</v>
      </c>
      <c r="X57" s="18" t="s">
        <v>399</v>
      </c>
      <c r="Y57" s="18" t="s">
        <v>2</v>
      </c>
      <c r="Z57" s="18" t="s">
        <v>400</v>
      </c>
      <c r="AA57" s="23"/>
      <c r="AB57" s="24" t="s">
        <v>52</v>
      </c>
      <c r="AC57" s="23"/>
    </row>
    <row r="58" spans="1:29" x14ac:dyDescent="0.25">
      <c r="A58" s="19" t="s">
        <v>401</v>
      </c>
      <c r="B58" s="20">
        <v>2012</v>
      </c>
      <c r="C58" s="1" t="s">
        <v>402</v>
      </c>
      <c r="D58" s="21" t="s">
        <v>403</v>
      </c>
      <c r="E58" s="21" t="s">
        <v>404</v>
      </c>
      <c r="F58" s="18">
        <v>57</v>
      </c>
      <c r="G58" s="18" t="s">
        <v>183</v>
      </c>
      <c r="H58" s="18"/>
      <c r="I58" s="18"/>
      <c r="J58" s="18" t="s">
        <v>39</v>
      </c>
      <c r="K58" s="20" t="s">
        <v>2</v>
      </c>
      <c r="L58" s="18" t="s">
        <v>405</v>
      </c>
      <c r="M58" s="20" t="s">
        <v>3</v>
      </c>
      <c r="N58" s="20" t="s">
        <v>41</v>
      </c>
      <c r="O58" s="20" t="s">
        <v>3</v>
      </c>
      <c r="P58" s="18" t="s">
        <v>41</v>
      </c>
      <c r="Q58" s="20" t="s">
        <v>3</v>
      </c>
      <c r="R58" s="18" t="s">
        <v>41</v>
      </c>
      <c r="S58" s="20" t="s">
        <v>3</v>
      </c>
      <c r="T58" s="20" t="s">
        <v>41</v>
      </c>
      <c r="U58" s="20" t="s">
        <v>3</v>
      </c>
      <c r="V58" s="20" t="s">
        <v>41</v>
      </c>
      <c r="W58" s="18" t="s">
        <v>3</v>
      </c>
      <c r="X58" s="20" t="s">
        <v>41</v>
      </c>
      <c r="Y58" s="18" t="s">
        <v>2</v>
      </c>
      <c r="Z58" s="18" t="s">
        <v>406</v>
      </c>
      <c r="AA58" s="18" t="s">
        <v>407</v>
      </c>
      <c r="AB58" s="24" t="s">
        <v>42</v>
      </c>
      <c r="AC58" s="23"/>
    </row>
    <row r="59" spans="1:29" x14ac:dyDescent="0.25">
      <c r="A59" s="19" t="s">
        <v>408</v>
      </c>
      <c r="B59" s="20">
        <v>2004</v>
      </c>
      <c r="C59" s="1" t="s">
        <v>409</v>
      </c>
      <c r="D59" s="21" t="s">
        <v>410</v>
      </c>
      <c r="E59" s="22"/>
      <c r="F59" s="18">
        <v>58</v>
      </c>
      <c r="G59" s="18" t="s">
        <v>378</v>
      </c>
      <c r="H59" s="18"/>
      <c r="I59" s="18"/>
      <c r="J59" s="18" t="s">
        <v>369</v>
      </c>
      <c r="K59" s="20" t="s">
        <v>3</v>
      </c>
      <c r="L59" s="20" t="s">
        <v>41</v>
      </c>
      <c r="M59" s="20" t="s">
        <v>2</v>
      </c>
      <c r="N59" s="18" t="s">
        <v>411</v>
      </c>
      <c r="O59" s="20" t="s">
        <v>3</v>
      </c>
      <c r="P59" s="18" t="s">
        <v>41</v>
      </c>
      <c r="Q59" s="20" t="s">
        <v>3</v>
      </c>
      <c r="R59" s="18" t="s">
        <v>41</v>
      </c>
      <c r="S59" s="20" t="s">
        <v>3</v>
      </c>
      <c r="T59" s="18" t="s">
        <v>41</v>
      </c>
      <c r="U59" s="20" t="s">
        <v>3</v>
      </c>
      <c r="V59" s="18" t="s">
        <v>41</v>
      </c>
      <c r="W59" s="18" t="s">
        <v>3</v>
      </c>
      <c r="X59" s="18" t="s">
        <v>41</v>
      </c>
      <c r="Y59" s="18" t="s">
        <v>3</v>
      </c>
      <c r="Z59" s="18" t="s">
        <v>41</v>
      </c>
      <c r="AA59" s="23"/>
      <c r="AB59" s="24" t="s">
        <v>42</v>
      </c>
      <c r="AC59" s="23"/>
    </row>
    <row r="60" spans="1:29" x14ac:dyDescent="0.25">
      <c r="A60" s="19" t="s">
        <v>412</v>
      </c>
      <c r="B60" s="20">
        <v>2010</v>
      </c>
      <c r="C60" s="1" t="s">
        <v>413</v>
      </c>
      <c r="D60" s="21" t="s">
        <v>414</v>
      </c>
      <c r="E60" s="22"/>
      <c r="F60" s="18">
        <v>59</v>
      </c>
      <c r="G60" s="18" t="s">
        <v>64</v>
      </c>
      <c r="H60" s="18" t="s">
        <v>378</v>
      </c>
      <c r="I60" s="18" t="s">
        <v>116</v>
      </c>
      <c r="J60" s="18" t="s">
        <v>415</v>
      </c>
      <c r="K60" s="20" t="s">
        <v>2</v>
      </c>
      <c r="L60" s="20" t="s">
        <v>119</v>
      </c>
      <c r="M60" s="20" t="s">
        <v>3</v>
      </c>
      <c r="N60" s="18" t="s">
        <v>41</v>
      </c>
      <c r="O60" s="20" t="s">
        <v>3</v>
      </c>
      <c r="P60" s="18" t="s">
        <v>41</v>
      </c>
      <c r="Q60" s="20" t="s">
        <v>3</v>
      </c>
      <c r="R60" s="18" t="s">
        <v>41</v>
      </c>
      <c r="S60" s="20" t="s">
        <v>3</v>
      </c>
      <c r="T60" s="18" t="s">
        <v>41</v>
      </c>
      <c r="U60" s="20" t="s">
        <v>3</v>
      </c>
      <c r="V60" s="18" t="s">
        <v>41</v>
      </c>
      <c r="W60" s="18" t="s">
        <v>3</v>
      </c>
      <c r="X60" s="18" t="s">
        <v>41</v>
      </c>
      <c r="Y60" s="18" t="s">
        <v>2</v>
      </c>
      <c r="Z60" s="18" t="s">
        <v>416</v>
      </c>
      <c r="AA60" s="18" t="s">
        <v>417</v>
      </c>
      <c r="AB60" s="24" t="s">
        <v>42</v>
      </c>
      <c r="AC60" s="23"/>
    </row>
    <row r="61" spans="1:29" x14ac:dyDescent="0.25">
      <c r="A61" s="25" t="s">
        <v>418</v>
      </c>
      <c r="B61" s="26">
        <v>2014</v>
      </c>
      <c r="C61" s="27" t="s">
        <v>419</v>
      </c>
      <c r="D61" s="21" t="s">
        <v>420</v>
      </c>
      <c r="E61" s="22"/>
      <c r="F61" s="18">
        <v>60</v>
      </c>
      <c r="G61" s="18" t="s">
        <v>265</v>
      </c>
      <c r="H61" s="23"/>
      <c r="I61" s="23"/>
      <c r="J61" s="18" t="s">
        <v>421</v>
      </c>
      <c r="K61" s="20" t="s">
        <v>2</v>
      </c>
      <c r="L61" s="18" t="s">
        <v>422</v>
      </c>
      <c r="M61" s="20" t="s">
        <v>2</v>
      </c>
      <c r="N61" s="18" t="s">
        <v>423</v>
      </c>
      <c r="O61" s="20" t="s">
        <v>3</v>
      </c>
      <c r="P61" s="18" t="s">
        <v>41</v>
      </c>
      <c r="Q61" s="20" t="s">
        <v>3</v>
      </c>
      <c r="R61" s="18" t="s">
        <v>41</v>
      </c>
      <c r="S61" s="20" t="s">
        <v>3</v>
      </c>
      <c r="T61" s="18" t="s">
        <v>41</v>
      </c>
      <c r="U61" s="20" t="s">
        <v>3</v>
      </c>
      <c r="V61" s="18" t="s">
        <v>41</v>
      </c>
      <c r="W61" s="18" t="s">
        <v>3</v>
      </c>
      <c r="X61" s="18" t="s">
        <v>41</v>
      </c>
      <c r="Y61" s="18" t="s">
        <v>2</v>
      </c>
      <c r="Z61" s="18" t="s">
        <v>424</v>
      </c>
      <c r="AA61" s="18" t="s">
        <v>425</v>
      </c>
      <c r="AB61" s="24" t="s">
        <v>52</v>
      </c>
      <c r="AC61" s="23"/>
    </row>
    <row r="62" spans="1:29" x14ac:dyDescent="0.25">
      <c r="A62" s="19" t="s">
        <v>426</v>
      </c>
      <c r="B62" s="20">
        <v>2007</v>
      </c>
      <c r="C62" s="1" t="s">
        <v>427</v>
      </c>
      <c r="D62" s="21" t="s">
        <v>428</v>
      </c>
      <c r="E62" s="21" t="s">
        <v>429</v>
      </c>
      <c r="F62" s="18">
        <v>61</v>
      </c>
      <c r="G62" s="18" t="s">
        <v>430</v>
      </c>
      <c r="H62" s="23"/>
      <c r="I62" s="23"/>
      <c r="J62" s="18" t="s">
        <v>431</v>
      </c>
      <c r="K62" s="20" t="s">
        <v>3</v>
      </c>
      <c r="L62" s="20" t="s">
        <v>41</v>
      </c>
      <c r="M62" s="20" t="s">
        <v>3</v>
      </c>
      <c r="N62" s="20" t="s">
        <v>41</v>
      </c>
      <c r="O62" s="20" t="s">
        <v>3</v>
      </c>
      <c r="P62" s="20" t="s">
        <v>41</v>
      </c>
      <c r="Q62" s="20" t="s">
        <v>3</v>
      </c>
      <c r="R62" s="20" t="s">
        <v>41</v>
      </c>
      <c r="S62" s="20" t="s">
        <v>3</v>
      </c>
      <c r="T62" s="20" t="s">
        <v>41</v>
      </c>
      <c r="U62" s="20" t="s">
        <v>3</v>
      </c>
      <c r="V62" s="20" t="s">
        <v>41</v>
      </c>
      <c r="W62" s="18" t="s">
        <v>3</v>
      </c>
      <c r="X62" s="20" t="s">
        <v>41</v>
      </c>
      <c r="Y62" s="18" t="s">
        <v>3</v>
      </c>
      <c r="Z62" s="20" t="s">
        <v>41</v>
      </c>
      <c r="AA62" s="23"/>
      <c r="AB62" s="24" t="s">
        <v>42</v>
      </c>
      <c r="AC62" s="23"/>
    </row>
    <row r="63" spans="1:29" x14ac:dyDescent="0.25">
      <c r="A63" s="25" t="s">
        <v>432</v>
      </c>
      <c r="B63" s="26">
        <v>2012</v>
      </c>
      <c r="C63" s="27" t="s">
        <v>433</v>
      </c>
      <c r="D63" s="21" t="s">
        <v>434</v>
      </c>
      <c r="E63" s="22"/>
      <c r="F63" s="18">
        <v>62</v>
      </c>
      <c r="G63" s="18" t="s">
        <v>183</v>
      </c>
      <c r="H63" s="23"/>
      <c r="I63" s="23"/>
      <c r="J63" s="18" t="s">
        <v>435</v>
      </c>
      <c r="K63" s="20" t="s">
        <v>2</v>
      </c>
      <c r="L63" s="18" t="s">
        <v>436</v>
      </c>
      <c r="M63" s="20" t="s">
        <v>3</v>
      </c>
      <c r="N63" s="20" t="s">
        <v>41</v>
      </c>
      <c r="O63" s="20" t="s">
        <v>3</v>
      </c>
      <c r="P63" s="20" t="s">
        <v>41</v>
      </c>
      <c r="Q63" s="20" t="s">
        <v>3</v>
      </c>
      <c r="R63" s="20" t="s">
        <v>41</v>
      </c>
      <c r="S63" s="20" t="s">
        <v>3</v>
      </c>
      <c r="T63" s="20" t="s">
        <v>41</v>
      </c>
      <c r="U63" s="20" t="s">
        <v>3</v>
      </c>
      <c r="V63" s="20" t="s">
        <v>41</v>
      </c>
      <c r="W63" s="18" t="s">
        <v>3</v>
      </c>
      <c r="X63" s="20" t="s">
        <v>41</v>
      </c>
      <c r="Y63" s="18" t="s">
        <v>3</v>
      </c>
      <c r="Z63" s="20" t="s">
        <v>41</v>
      </c>
      <c r="AA63" s="23"/>
      <c r="AB63" s="24" t="s">
        <v>52</v>
      </c>
      <c r="AC63" s="23"/>
    </row>
    <row r="64" spans="1:29" x14ac:dyDescent="0.25">
      <c r="A64" s="19" t="s">
        <v>437</v>
      </c>
      <c r="B64" s="20">
        <v>2003</v>
      </c>
      <c r="C64" s="1" t="s">
        <v>438</v>
      </c>
      <c r="D64" s="21" t="s">
        <v>439</v>
      </c>
      <c r="E64" s="22"/>
      <c r="F64" s="18">
        <v>63</v>
      </c>
      <c r="G64" s="18" t="s">
        <v>343</v>
      </c>
      <c r="H64" s="23"/>
      <c r="I64" s="23"/>
      <c r="J64" s="18" t="s">
        <v>440</v>
      </c>
      <c r="K64" s="20" t="s">
        <v>2</v>
      </c>
      <c r="L64" s="18" t="s">
        <v>441</v>
      </c>
      <c r="M64" s="20" t="s">
        <v>2</v>
      </c>
      <c r="N64" s="20" t="s">
        <v>131</v>
      </c>
      <c r="O64" s="20" t="s">
        <v>3</v>
      </c>
      <c r="P64" s="20" t="s">
        <v>41</v>
      </c>
      <c r="Q64" s="20" t="s">
        <v>3</v>
      </c>
      <c r="R64" s="20" t="s">
        <v>41</v>
      </c>
      <c r="S64" s="20" t="s">
        <v>3</v>
      </c>
      <c r="T64" s="20" t="s">
        <v>41</v>
      </c>
      <c r="U64" s="20" t="s">
        <v>3</v>
      </c>
      <c r="V64" s="20" t="s">
        <v>41</v>
      </c>
      <c r="W64" s="18" t="s">
        <v>3</v>
      </c>
      <c r="X64" s="20" t="s">
        <v>41</v>
      </c>
      <c r="Y64" s="18" t="s">
        <v>2</v>
      </c>
      <c r="Z64" s="18" t="s">
        <v>131</v>
      </c>
      <c r="AA64" s="18" t="s">
        <v>442</v>
      </c>
      <c r="AB64" s="24" t="s">
        <v>42</v>
      </c>
      <c r="AC64" s="23"/>
    </row>
    <row r="65" spans="1:29" x14ac:dyDescent="0.25">
      <c r="A65" s="19" t="s">
        <v>443</v>
      </c>
      <c r="B65" s="20">
        <v>2009</v>
      </c>
      <c r="C65" s="1" t="s">
        <v>444</v>
      </c>
      <c r="D65" s="21" t="s">
        <v>445</v>
      </c>
      <c r="E65" s="21" t="s">
        <v>446</v>
      </c>
      <c r="F65" s="18">
        <v>64</v>
      </c>
      <c r="G65" s="18" t="s">
        <v>64</v>
      </c>
      <c r="H65" s="18"/>
      <c r="I65" s="18"/>
      <c r="J65" s="18" t="s">
        <v>84</v>
      </c>
      <c r="K65" s="20" t="s">
        <v>2</v>
      </c>
      <c r="L65" s="18" t="s">
        <v>447</v>
      </c>
      <c r="M65" s="20" t="s">
        <v>3</v>
      </c>
      <c r="N65" s="20" t="s">
        <v>41</v>
      </c>
      <c r="O65" s="20" t="s">
        <v>3</v>
      </c>
      <c r="P65" s="20" t="s">
        <v>41</v>
      </c>
      <c r="Q65" s="20" t="s">
        <v>3</v>
      </c>
      <c r="R65" s="20" t="s">
        <v>41</v>
      </c>
      <c r="S65" s="20" t="s">
        <v>3</v>
      </c>
      <c r="T65" s="20" t="s">
        <v>41</v>
      </c>
      <c r="U65" s="20" t="s">
        <v>3</v>
      </c>
      <c r="V65" s="20" t="s">
        <v>41</v>
      </c>
      <c r="W65" s="18" t="s">
        <v>3</v>
      </c>
      <c r="X65" s="20" t="s">
        <v>41</v>
      </c>
      <c r="Y65" s="18" t="s">
        <v>2</v>
      </c>
      <c r="Z65" s="20" t="s">
        <v>41</v>
      </c>
      <c r="AA65" s="18"/>
      <c r="AB65" s="24" t="s">
        <v>42</v>
      </c>
      <c r="AC65" s="23"/>
    </row>
    <row r="66" spans="1:29" x14ac:dyDescent="0.25">
      <c r="A66" s="19" t="s">
        <v>448</v>
      </c>
      <c r="B66" s="20">
        <v>2010</v>
      </c>
      <c r="C66" s="1" t="s">
        <v>449</v>
      </c>
      <c r="D66" s="21" t="s">
        <v>450</v>
      </c>
      <c r="E66" s="21" t="s">
        <v>451</v>
      </c>
      <c r="F66" s="18">
        <v>65</v>
      </c>
      <c r="G66" s="18" t="s">
        <v>452</v>
      </c>
      <c r="H66" s="18"/>
      <c r="I66" s="18"/>
      <c r="J66" s="18" t="s">
        <v>453</v>
      </c>
      <c r="K66" s="20" t="s">
        <v>2</v>
      </c>
      <c r="L66" s="20" t="s">
        <v>454</v>
      </c>
      <c r="M66" s="20" t="s">
        <v>3</v>
      </c>
      <c r="N66" s="20" t="s">
        <v>41</v>
      </c>
      <c r="O66" s="20" t="s">
        <v>3</v>
      </c>
      <c r="P66" s="20" t="s">
        <v>41</v>
      </c>
      <c r="Q66" s="20" t="s">
        <v>3</v>
      </c>
      <c r="R66" s="20" t="s">
        <v>41</v>
      </c>
      <c r="S66" s="20" t="s">
        <v>3</v>
      </c>
      <c r="T66" s="20" t="s">
        <v>41</v>
      </c>
      <c r="U66" s="20" t="s">
        <v>2</v>
      </c>
      <c r="V66" s="20" t="s">
        <v>455</v>
      </c>
      <c r="W66" s="18" t="s">
        <v>2</v>
      </c>
      <c r="X66" s="18" t="s">
        <v>454</v>
      </c>
      <c r="Y66" s="18" t="s">
        <v>2</v>
      </c>
      <c r="Z66" s="18" t="s">
        <v>454</v>
      </c>
      <c r="AA66" s="18"/>
      <c r="AB66" s="24" t="s">
        <v>42</v>
      </c>
      <c r="AC66" s="23"/>
    </row>
    <row r="67" spans="1:29" x14ac:dyDescent="0.25">
      <c r="A67" s="25" t="s">
        <v>456</v>
      </c>
      <c r="B67" s="26">
        <v>2015</v>
      </c>
      <c r="C67" s="27" t="s">
        <v>457</v>
      </c>
      <c r="D67" s="21" t="s">
        <v>458</v>
      </c>
      <c r="E67" s="21" t="s">
        <v>458</v>
      </c>
      <c r="F67" s="18">
        <v>66</v>
      </c>
      <c r="G67" s="18" t="s">
        <v>116</v>
      </c>
      <c r="H67" s="23"/>
      <c r="I67" s="23"/>
      <c r="J67" s="18" t="s">
        <v>459</v>
      </c>
      <c r="K67" s="20" t="s">
        <v>2</v>
      </c>
      <c r="L67" s="20" t="s">
        <v>460</v>
      </c>
      <c r="M67" s="20" t="s">
        <v>3</v>
      </c>
      <c r="N67" s="20" t="s">
        <v>41</v>
      </c>
      <c r="O67" s="20" t="s">
        <v>3</v>
      </c>
      <c r="P67" s="20" t="s">
        <v>41</v>
      </c>
      <c r="Q67" s="20" t="s">
        <v>3</v>
      </c>
      <c r="R67" s="20" t="s">
        <v>41</v>
      </c>
      <c r="S67" s="20" t="s">
        <v>3</v>
      </c>
      <c r="T67" s="20" t="s">
        <v>41</v>
      </c>
      <c r="U67" s="20" t="s">
        <v>3</v>
      </c>
      <c r="V67" s="20" t="s">
        <v>41</v>
      </c>
      <c r="W67" s="18" t="s">
        <v>3</v>
      </c>
      <c r="X67" s="20" t="s">
        <v>41</v>
      </c>
      <c r="Y67" s="18" t="s">
        <v>2</v>
      </c>
      <c r="Z67" s="18" t="s">
        <v>81</v>
      </c>
      <c r="AA67" s="18" t="s">
        <v>461</v>
      </c>
      <c r="AB67" s="24" t="s">
        <v>52</v>
      </c>
      <c r="AC67" s="23"/>
    </row>
    <row r="68" spans="1:29" x14ac:dyDescent="0.25">
      <c r="A68" s="25" t="s">
        <v>462</v>
      </c>
      <c r="B68" s="20">
        <v>2014</v>
      </c>
      <c r="C68" s="27" t="s">
        <v>463</v>
      </c>
      <c r="D68" s="21" t="s">
        <v>464</v>
      </c>
      <c r="E68" s="21" t="s">
        <v>465</v>
      </c>
      <c r="F68" s="18">
        <v>67</v>
      </c>
      <c r="G68" s="18" t="s">
        <v>116</v>
      </c>
      <c r="H68" s="18"/>
      <c r="I68" s="18"/>
      <c r="J68" s="18" t="s">
        <v>84</v>
      </c>
      <c r="K68" s="20" t="s">
        <v>3</v>
      </c>
      <c r="L68" s="18" t="s">
        <v>41</v>
      </c>
      <c r="M68" s="20" t="s">
        <v>3</v>
      </c>
      <c r="N68" s="20" t="s">
        <v>41</v>
      </c>
      <c r="O68" s="20" t="s">
        <v>3</v>
      </c>
      <c r="P68" s="20" t="s">
        <v>41</v>
      </c>
      <c r="Q68" s="20" t="s">
        <v>3</v>
      </c>
      <c r="R68" s="20" t="s">
        <v>41</v>
      </c>
      <c r="S68" s="20" t="s">
        <v>3</v>
      </c>
      <c r="T68" s="20" t="s">
        <v>41</v>
      </c>
      <c r="U68" s="20" t="s">
        <v>3</v>
      </c>
      <c r="V68" s="20" t="s">
        <v>41</v>
      </c>
      <c r="W68" s="18" t="s">
        <v>3</v>
      </c>
      <c r="X68" s="20" t="s">
        <v>41</v>
      </c>
      <c r="Y68" s="18" t="s">
        <v>3</v>
      </c>
      <c r="Z68" s="20" t="s">
        <v>41</v>
      </c>
      <c r="AA68" s="23"/>
      <c r="AB68" s="24" t="s">
        <v>52</v>
      </c>
      <c r="AC68" s="23"/>
    </row>
    <row r="69" spans="1:29" x14ac:dyDescent="0.25">
      <c r="A69" s="25" t="s">
        <v>462</v>
      </c>
      <c r="B69" s="26">
        <v>2012</v>
      </c>
      <c r="C69" s="27" t="s">
        <v>466</v>
      </c>
      <c r="D69" s="21" t="s">
        <v>467</v>
      </c>
      <c r="E69" s="21" t="s">
        <v>468</v>
      </c>
      <c r="F69" s="18">
        <v>68</v>
      </c>
      <c r="G69" s="18" t="s">
        <v>116</v>
      </c>
      <c r="H69" s="18"/>
      <c r="I69" s="18"/>
      <c r="J69" s="18" t="s">
        <v>469</v>
      </c>
      <c r="K69" s="20" t="s">
        <v>2</v>
      </c>
      <c r="L69" s="18" t="s">
        <v>470</v>
      </c>
      <c r="M69" s="20" t="s">
        <v>3</v>
      </c>
      <c r="N69" s="20" t="s">
        <v>41</v>
      </c>
      <c r="O69" s="20" t="s">
        <v>3</v>
      </c>
      <c r="P69" s="20" t="s">
        <v>41</v>
      </c>
      <c r="Q69" s="20" t="s">
        <v>3</v>
      </c>
      <c r="R69" s="20" t="s">
        <v>41</v>
      </c>
      <c r="S69" s="20" t="s">
        <v>3</v>
      </c>
      <c r="T69" s="20" t="s">
        <v>41</v>
      </c>
      <c r="U69" s="20" t="s">
        <v>3</v>
      </c>
      <c r="V69" s="20" t="s">
        <v>41</v>
      </c>
      <c r="W69" s="18" t="s">
        <v>3</v>
      </c>
      <c r="X69" s="20" t="s">
        <v>41</v>
      </c>
      <c r="Y69" s="18" t="s">
        <v>2</v>
      </c>
      <c r="Z69" s="18" t="s">
        <v>470</v>
      </c>
      <c r="AA69" s="18"/>
      <c r="AB69" s="24" t="s">
        <v>52</v>
      </c>
      <c r="AC69" s="18"/>
    </row>
    <row r="70" spans="1:29" x14ac:dyDescent="0.25">
      <c r="A70" s="25" t="s">
        <v>471</v>
      </c>
      <c r="B70" s="20">
        <v>2004</v>
      </c>
      <c r="C70" s="27" t="s">
        <v>472</v>
      </c>
      <c r="D70" s="21" t="s">
        <v>473</v>
      </c>
      <c r="E70" s="22"/>
      <c r="F70" s="18">
        <v>69</v>
      </c>
      <c r="G70" s="18" t="s">
        <v>116</v>
      </c>
      <c r="H70" s="23"/>
      <c r="I70" s="23"/>
      <c r="J70" s="18" t="s">
        <v>84</v>
      </c>
      <c r="K70" s="20" t="s">
        <v>2</v>
      </c>
      <c r="L70" s="18" t="s">
        <v>474</v>
      </c>
      <c r="M70" s="20" t="s">
        <v>2</v>
      </c>
      <c r="N70" s="20" t="s">
        <v>475</v>
      </c>
      <c r="O70" s="20" t="s">
        <v>3</v>
      </c>
      <c r="P70" s="20" t="s">
        <v>41</v>
      </c>
      <c r="Q70" s="20" t="s">
        <v>3</v>
      </c>
      <c r="R70" s="20" t="s">
        <v>41</v>
      </c>
      <c r="S70" s="20" t="s">
        <v>3</v>
      </c>
      <c r="T70" s="20" t="s">
        <v>41</v>
      </c>
      <c r="U70" s="20" t="s">
        <v>3</v>
      </c>
      <c r="V70" s="20" t="s">
        <v>41</v>
      </c>
      <c r="W70" s="18" t="s">
        <v>3</v>
      </c>
      <c r="X70" s="20" t="s">
        <v>41</v>
      </c>
      <c r="Y70" s="18" t="s">
        <v>2</v>
      </c>
      <c r="Z70" s="18" t="s">
        <v>476</v>
      </c>
      <c r="AA70" s="23"/>
      <c r="AB70" s="24" t="s">
        <v>52</v>
      </c>
      <c r="AC70" s="28" t="s">
        <v>477</v>
      </c>
    </row>
    <row r="71" spans="1:29" x14ac:dyDescent="0.25">
      <c r="A71" s="25" t="s">
        <v>478</v>
      </c>
      <c r="B71" s="26">
        <v>2015</v>
      </c>
      <c r="C71" s="27" t="s">
        <v>479</v>
      </c>
      <c r="D71" s="21" t="s">
        <v>480</v>
      </c>
      <c r="E71" s="21" t="s">
        <v>481</v>
      </c>
      <c r="F71" s="18">
        <v>70</v>
      </c>
      <c r="G71" s="18" t="s">
        <v>64</v>
      </c>
      <c r="H71" s="23"/>
      <c r="I71" s="23"/>
      <c r="J71" s="18" t="s">
        <v>459</v>
      </c>
      <c r="K71" s="20" t="s">
        <v>3</v>
      </c>
      <c r="L71" s="20" t="s">
        <v>41</v>
      </c>
      <c r="M71" s="20" t="s">
        <v>3</v>
      </c>
      <c r="N71" s="20" t="s">
        <v>41</v>
      </c>
      <c r="O71" s="20" t="s">
        <v>3</v>
      </c>
      <c r="P71" s="20" t="s">
        <v>41</v>
      </c>
      <c r="Q71" s="20" t="s">
        <v>3</v>
      </c>
      <c r="R71" s="20" t="s">
        <v>41</v>
      </c>
      <c r="S71" s="20" t="s">
        <v>3</v>
      </c>
      <c r="T71" s="20" t="s">
        <v>41</v>
      </c>
      <c r="U71" s="20" t="s">
        <v>3</v>
      </c>
      <c r="V71" s="20" t="s">
        <v>41</v>
      </c>
      <c r="W71" s="18" t="s">
        <v>3</v>
      </c>
      <c r="X71" s="20" t="s">
        <v>41</v>
      </c>
      <c r="Y71" s="18" t="s">
        <v>3</v>
      </c>
      <c r="Z71" s="20" t="s">
        <v>41</v>
      </c>
      <c r="AA71" s="23"/>
      <c r="AB71" s="24" t="s">
        <v>52</v>
      </c>
      <c r="AC71" s="23"/>
    </row>
    <row r="72" spans="1:29" x14ac:dyDescent="0.25">
      <c r="A72" s="19" t="s">
        <v>482</v>
      </c>
      <c r="B72" s="20">
        <v>2012</v>
      </c>
      <c r="C72" s="1" t="s">
        <v>483</v>
      </c>
      <c r="D72" s="21" t="s">
        <v>484</v>
      </c>
      <c r="E72" s="22"/>
      <c r="F72" s="18">
        <v>71</v>
      </c>
      <c r="G72" s="18" t="s">
        <v>374</v>
      </c>
      <c r="H72" s="23"/>
      <c r="I72" s="23"/>
      <c r="J72" s="18" t="s">
        <v>485</v>
      </c>
      <c r="K72" s="20" t="s">
        <v>3</v>
      </c>
      <c r="L72" s="20" t="s">
        <v>41</v>
      </c>
      <c r="M72" s="20" t="s">
        <v>3</v>
      </c>
      <c r="N72" s="20" t="s">
        <v>41</v>
      </c>
      <c r="O72" s="20" t="s">
        <v>3</v>
      </c>
      <c r="P72" s="20" t="s">
        <v>41</v>
      </c>
      <c r="Q72" s="20" t="s">
        <v>3</v>
      </c>
      <c r="R72" s="20" t="s">
        <v>41</v>
      </c>
      <c r="S72" s="20" t="s">
        <v>3</v>
      </c>
      <c r="T72" s="20" t="s">
        <v>41</v>
      </c>
      <c r="U72" s="20" t="s">
        <v>3</v>
      </c>
      <c r="V72" s="20" t="s">
        <v>41</v>
      </c>
      <c r="W72" s="18" t="s">
        <v>3</v>
      </c>
      <c r="X72" s="20" t="s">
        <v>41</v>
      </c>
      <c r="Y72" s="18" t="s">
        <v>2</v>
      </c>
      <c r="Z72" s="18" t="s">
        <v>197</v>
      </c>
      <c r="AA72" s="18"/>
      <c r="AB72" s="24" t="s">
        <v>42</v>
      </c>
      <c r="AC72" s="23"/>
    </row>
    <row r="73" spans="1:29" x14ac:dyDescent="0.25">
      <c r="A73" s="25" t="s">
        <v>486</v>
      </c>
      <c r="B73" s="26">
        <v>2013</v>
      </c>
      <c r="C73" s="27" t="s">
        <v>487</v>
      </c>
      <c r="D73" s="21" t="s">
        <v>488</v>
      </c>
      <c r="E73" s="22"/>
      <c r="F73" s="18">
        <v>72</v>
      </c>
      <c r="G73" s="18" t="s">
        <v>489</v>
      </c>
      <c r="H73" s="23"/>
      <c r="I73" s="23"/>
      <c r="J73" s="18" t="s">
        <v>490</v>
      </c>
      <c r="K73" s="20" t="s">
        <v>2</v>
      </c>
      <c r="L73" s="20" t="s">
        <v>491</v>
      </c>
      <c r="M73" s="20" t="s">
        <v>2</v>
      </c>
      <c r="N73" s="20" t="s">
        <v>492</v>
      </c>
      <c r="O73" s="20" t="s">
        <v>3</v>
      </c>
      <c r="P73" s="20" t="s">
        <v>41</v>
      </c>
      <c r="Q73" s="20" t="s">
        <v>3</v>
      </c>
      <c r="R73" s="20" t="s">
        <v>41</v>
      </c>
      <c r="S73" s="20" t="s">
        <v>3</v>
      </c>
      <c r="T73" s="20" t="s">
        <v>41</v>
      </c>
      <c r="U73" s="20" t="s">
        <v>3</v>
      </c>
      <c r="V73" s="20" t="s">
        <v>41</v>
      </c>
      <c r="W73" s="18" t="s">
        <v>3</v>
      </c>
      <c r="X73" s="20" t="s">
        <v>41</v>
      </c>
      <c r="Y73" s="18" t="s">
        <v>2</v>
      </c>
      <c r="Z73" s="20" t="s">
        <v>491</v>
      </c>
      <c r="AA73" s="18" t="s">
        <v>493</v>
      </c>
      <c r="AB73" s="24" t="s">
        <v>52</v>
      </c>
      <c r="AC73" s="18"/>
    </row>
    <row r="74" spans="1:29" x14ac:dyDescent="0.25">
      <c r="A74" s="25" t="s">
        <v>486</v>
      </c>
      <c r="B74" s="26">
        <v>2015</v>
      </c>
      <c r="C74" s="27" t="s">
        <v>494</v>
      </c>
      <c r="D74" s="21" t="s">
        <v>495</v>
      </c>
      <c r="E74" s="22"/>
      <c r="F74" s="18">
        <v>73</v>
      </c>
      <c r="G74" s="18" t="s">
        <v>396</v>
      </c>
      <c r="H74" s="23"/>
      <c r="I74" s="23"/>
      <c r="J74" s="18" t="s">
        <v>90</v>
      </c>
      <c r="K74" s="20" t="s">
        <v>2</v>
      </c>
      <c r="L74" s="18" t="s">
        <v>496</v>
      </c>
      <c r="M74" s="20" t="s">
        <v>3</v>
      </c>
      <c r="N74" s="20" t="s">
        <v>41</v>
      </c>
      <c r="O74" s="20" t="s">
        <v>3</v>
      </c>
      <c r="P74" s="20" t="s">
        <v>41</v>
      </c>
      <c r="Q74" s="20" t="s">
        <v>3</v>
      </c>
      <c r="R74" s="20" t="s">
        <v>41</v>
      </c>
      <c r="S74" s="20" t="s">
        <v>3</v>
      </c>
      <c r="T74" s="20" t="s">
        <v>41</v>
      </c>
      <c r="U74" s="20" t="s">
        <v>3</v>
      </c>
      <c r="V74" s="20" t="s">
        <v>41</v>
      </c>
      <c r="W74" s="18" t="s">
        <v>3</v>
      </c>
      <c r="X74" s="20" t="s">
        <v>41</v>
      </c>
      <c r="Y74" s="18" t="s">
        <v>2</v>
      </c>
      <c r="Z74" s="18" t="s">
        <v>496</v>
      </c>
      <c r="AA74" s="23"/>
      <c r="AB74" s="24" t="s">
        <v>52</v>
      </c>
      <c r="AC74" s="23"/>
    </row>
    <row r="75" spans="1:29" x14ac:dyDescent="0.25">
      <c r="A75" s="38" t="s">
        <v>497</v>
      </c>
      <c r="B75" s="39">
        <v>2012</v>
      </c>
      <c r="C75" s="40" t="s">
        <v>498</v>
      </c>
      <c r="D75" s="41"/>
      <c r="E75" s="42" t="s">
        <v>499</v>
      </c>
      <c r="F75" s="41">
        <v>74</v>
      </c>
      <c r="G75" s="41" t="s">
        <v>99</v>
      </c>
      <c r="H75" s="43"/>
      <c r="I75" s="43"/>
      <c r="J75" s="41" t="s">
        <v>500</v>
      </c>
      <c r="K75" s="44" t="s">
        <v>2</v>
      </c>
      <c r="L75" s="41" t="s">
        <v>130</v>
      </c>
      <c r="M75" s="44" t="s">
        <v>3</v>
      </c>
      <c r="N75" s="44" t="s">
        <v>41</v>
      </c>
      <c r="O75" s="44" t="s">
        <v>3</v>
      </c>
      <c r="P75" s="44" t="s">
        <v>41</v>
      </c>
      <c r="Q75" s="44" t="s">
        <v>3</v>
      </c>
      <c r="R75" s="44" t="s">
        <v>41</v>
      </c>
      <c r="S75" s="44" t="s">
        <v>3</v>
      </c>
      <c r="T75" s="44" t="s">
        <v>41</v>
      </c>
      <c r="U75" s="44" t="s">
        <v>3</v>
      </c>
      <c r="V75" s="44" t="s">
        <v>41</v>
      </c>
      <c r="W75" s="41" t="s">
        <v>3</v>
      </c>
      <c r="X75" s="44" t="s">
        <v>41</v>
      </c>
      <c r="Y75" s="41" t="s">
        <v>2</v>
      </c>
      <c r="Z75" s="41" t="s">
        <v>130</v>
      </c>
      <c r="AA75" s="41"/>
      <c r="AB75" s="24" t="s">
        <v>52</v>
      </c>
      <c r="AC75" s="41"/>
    </row>
    <row r="76" spans="1:29" x14ac:dyDescent="0.25">
      <c r="A76" s="25" t="s">
        <v>501</v>
      </c>
      <c r="B76" s="26">
        <v>2013</v>
      </c>
      <c r="C76" s="27" t="s">
        <v>502</v>
      </c>
      <c r="D76" s="21" t="s">
        <v>503</v>
      </c>
      <c r="E76" s="21" t="s">
        <v>503</v>
      </c>
      <c r="F76" s="18">
        <v>75</v>
      </c>
      <c r="G76" s="18" t="s">
        <v>504</v>
      </c>
      <c r="H76" s="23"/>
      <c r="I76" s="23"/>
      <c r="J76" s="18" t="s">
        <v>505</v>
      </c>
      <c r="K76" s="20" t="s">
        <v>2</v>
      </c>
      <c r="L76" s="18" t="s">
        <v>506</v>
      </c>
      <c r="M76" s="20" t="s">
        <v>2</v>
      </c>
      <c r="N76" s="20" t="s">
        <v>119</v>
      </c>
      <c r="O76" s="20" t="s">
        <v>3</v>
      </c>
      <c r="P76" s="20" t="s">
        <v>41</v>
      </c>
      <c r="Q76" s="20" t="s">
        <v>3</v>
      </c>
      <c r="R76" s="20" t="s">
        <v>41</v>
      </c>
      <c r="S76" s="20" t="s">
        <v>2</v>
      </c>
      <c r="T76" s="18" t="s">
        <v>506</v>
      </c>
      <c r="U76" s="20" t="s">
        <v>3</v>
      </c>
      <c r="V76" s="20" t="s">
        <v>41</v>
      </c>
      <c r="W76" s="18" t="s">
        <v>3</v>
      </c>
      <c r="X76" s="20" t="s">
        <v>41</v>
      </c>
      <c r="Y76" s="18" t="s">
        <v>2</v>
      </c>
      <c r="Z76" s="18" t="s">
        <v>506</v>
      </c>
      <c r="AA76" s="18"/>
      <c r="AB76" s="24" t="s">
        <v>52</v>
      </c>
      <c r="AC76" s="28" t="s">
        <v>507</v>
      </c>
    </row>
    <row r="77" spans="1:29" x14ac:dyDescent="0.25">
      <c r="A77" s="19" t="s">
        <v>508</v>
      </c>
      <c r="B77" s="20">
        <v>2005</v>
      </c>
      <c r="C77" s="1" t="s">
        <v>509</v>
      </c>
      <c r="D77" s="45" t="s">
        <v>510</v>
      </c>
      <c r="E77" s="22"/>
      <c r="F77" s="18">
        <v>76</v>
      </c>
      <c r="G77" s="18" t="s">
        <v>378</v>
      </c>
      <c r="H77" s="23"/>
      <c r="I77" s="23"/>
      <c r="J77" s="18" t="s">
        <v>511</v>
      </c>
      <c r="K77" s="20" t="s">
        <v>2</v>
      </c>
      <c r="L77" s="18" t="s">
        <v>512</v>
      </c>
      <c r="M77" s="20" t="s">
        <v>2</v>
      </c>
      <c r="N77" s="18" t="s">
        <v>513</v>
      </c>
      <c r="O77" s="20" t="s">
        <v>3</v>
      </c>
      <c r="P77" s="20" t="s">
        <v>41</v>
      </c>
      <c r="Q77" s="20" t="s">
        <v>3</v>
      </c>
      <c r="R77" s="20" t="s">
        <v>41</v>
      </c>
      <c r="S77" s="20" t="s">
        <v>3</v>
      </c>
      <c r="T77" s="20" t="s">
        <v>41</v>
      </c>
      <c r="U77" s="20" t="s">
        <v>2</v>
      </c>
      <c r="V77" s="18" t="s">
        <v>514</v>
      </c>
      <c r="W77" s="18" t="s">
        <v>2</v>
      </c>
      <c r="X77" s="18" t="s">
        <v>515</v>
      </c>
      <c r="Y77" s="18" t="s">
        <v>2</v>
      </c>
      <c r="Z77" s="18" t="s">
        <v>516</v>
      </c>
      <c r="AA77" s="18"/>
      <c r="AB77" s="24" t="s">
        <v>42</v>
      </c>
      <c r="AC77" s="23"/>
    </row>
    <row r="78" spans="1:29" x14ac:dyDescent="0.25">
      <c r="A78" s="19" t="s">
        <v>517</v>
      </c>
      <c r="B78" s="20">
        <v>2008</v>
      </c>
      <c r="C78" s="1" t="s">
        <v>518</v>
      </c>
      <c r="D78" s="21" t="s">
        <v>519</v>
      </c>
      <c r="E78" s="22"/>
      <c r="F78" s="18">
        <v>77</v>
      </c>
      <c r="G78" s="18" t="s">
        <v>304</v>
      </c>
      <c r="H78" s="23"/>
      <c r="I78" s="23"/>
      <c r="J78" s="18" t="s">
        <v>520</v>
      </c>
      <c r="K78" s="20" t="s">
        <v>3</v>
      </c>
      <c r="L78" s="18" t="s">
        <v>41</v>
      </c>
      <c r="M78" s="20" t="s">
        <v>2</v>
      </c>
      <c r="N78" s="18" t="s">
        <v>521</v>
      </c>
      <c r="O78" s="20" t="s">
        <v>3</v>
      </c>
      <c r="P78" s="18" t="s">
        <v>41</v>
      </c>
      <c r="Q78" s="20" t="s">
        <v>3</v>
      </c>
      <c r="R78" s="18" t="s">
        <v>41</v>
      </c>
      <c r="S78" s="20" t="s">
        <v>3</v>
      </c>
      <c r="T78" s="20" t="s">
        <v>41</v>
      </c>
      <c r="U78" s="20" t="s">
        <v>3</v>
      </c>
      <c r="V78" s="20" t="s">
        <v>41</v>
      </c>
      <c r="W78" s="18" t="s">
        <v>3</v>
      </c>
      <c r="X78" s="20" t="s">
        <v>41</v>
      </c>
      <c r="Y78" s="18" t="s">
        <v>3</v>
      </c>
      <c r="Z78" s="20" t="s">
        <v>41</v>
      </c>
      <c r="AA78" s="23"/>
      <c r="AB78" s="24" t="s">
        <v>42</v>
      </c>
      <c r="AC78" s="23"/>
    </row>
    <row r="79" spans="1:29" x14ac:dyDescent="0.25">
      <c r="A79" s="19" t="s">
        <v>522</v>
      </c>
      <c r="B79" s="20">
        <v>2006</v>
      </c>
      <c r="C79" s="1" t="s">
        <v>523</v>
      </c>
      <c r="D79" s="21" t="s">
        <v>524</v>
      </c>
      <c r="E79" s="22"/>
      <c r="F79" s="18">
        <v>78</v>
      </c>
      <c r="G79" s="18" t="s">
        <v>64</v>
      </c>
      <c r="H79" s="23"/>
      <c r="I79" s="23"/>
      <c r="J79" s="18" t="s">
        <v>525</v>
      </c>
      <c r="K79" s="20" t="s">
        <v>2</v>
      </c>
      <c r="L79" s="18" t="s">
        <v>130</v>
      </c>
      <c r="M79" s="20" t="s">
        <v>3</v>
      </c>
      <c r="N79" s="20" t="s">
        <v>41</v>
      </c>
      <c r="O79" s="20" t="s">
        <v>3</v>
      </c>
      <c r="P79" s="20" t="s">
        <v>41</v>
      </c>
      <c r="Q79" s="20" t="s">
        <v>3</v>
      </c>
      <c r="R79" s="20" t="s">
        <v>41</v>
      </c>
      <c r="S79" s="20" t="s">
        <v>3</v>
      </c>
      <c r="T79" s="20" t="s">
        <v>41</v>
      </c>
      <c r="U79" s="20" t="s">
        <v>3</v>
      </c>
      <c r="V79" s="20" t="s">
        <v>41</v>
      </c>
      <c r="W79" s="18" t="s">
        <v>3</v>
      </c>
      <c r="X79" s="20" t="s">
        <v>41</v>
      </c>
      <c r="Y79" s="18" t="s">
        <v>2</v>
      </c>
      <c r="Z79" s="18" t="s">
        <v>130</v>
      </c>
      <c r="AA79" s="18"/>
      <c r="AB79" s="24" t="s">
        <v>42</v>
      </c>
      <c r="AC79" s="23"/>
    </row>
    <row r="80" spans="1:29" x14ac:dyDescent="0.25">
      <c r="A80" s="25" t="s">
        <v>526</v>
      </c>
      <c r="B80" s="26">
        <v>2010</v>
      </c>
      <c r="C80" s="27" t="s">
        <v>527</v>
      </c>
      <c r="D80" s="21" t="s">
        <v>528</v>
      </c>
      <c r="E80" s="21" t="s">
        <v>529</v>
      </c>
      <c r="F80" s="18">
        <v>79</v>
      </c>
      <c r="G80" s="18" t="s">
        <v>304</v>
      </c>
      <c r="H80" s="18"/>
      <c r="I80" s="18"/>
      <c r="J80" s="18" t="s">
        <v>530</v>
      </c>
      <c r="K80" s="20" t="s">
        <v>2</v>
      </c>
      <c r="L80" s="18" t="s">
        <v>531</v>
      </c>
      <c r="M80" s="20" t="s">
        <v>2</v>
      </c>
      <c r="N80" s="18" t="s">
        <v>532</v>
      </c>
      <c r="O80" s="20" t="s">
        <v>3</v>
      </c>
      <c r="P80" s="20" t="s">
        <v>41</v>
      </c>
      <c r="Q80" s="20" t="s">
        <v>3</v>
      </c>
      <c r="R80" s="20" t="s">
        <v>41</v>
      </c>
      <c r="S80" s="20" t="s">
        <v>3</v>
      </c>
      <c r="T80" s="20" t="s">
        <v>41</v>
      </c>
      <c r="U80" s="20" t="s">
        <v>3</v>
      </c>
      <c r="V80" s="20" t="s">
        <v>41</v>
      </c>
      <c r="W80" s="18" t="s">
        <v>3</v>
      </c>
      <c r="X80" s="20" t="s">
        <v>41</v>
      </c>
      <c r="Y80" s="18" t="s">
        <v>2</v>
      </c>
      <c r="Z80" s="18" t="s">
        <v>533</v>
      </c>
      <c r="AA80" s="18" t="s">
        <v>534</v>
      </c>
      <c r="AB80" s="24" t="s">
        <v>52</v>
      </c>
      <c r="AC80" s="18"/>
    </row>
    <row r="81" spans="1:29" x14ac:dyDescent="0.25">
      <c r="A81" s="25" t="s">
        <v>535</v>
      </c>
      <c r="B81" s="26">
        <v>2014</v>
      </c>
      <c r="C81" s="27" t="s">
        <v>536</v>
      </c>
      <c r="D81" s="21" t="s">
        <v>537</v>
      </c>
      <c r="E81" s="22"/>
      <c r="F81" s="18">
        <v>80</v>
      </c>
      <c r="G81" s="18" t="s">
        <v>538</v>
      </c>
      <c r="H81" s="23"/>
      <c r="I81" s="23"/>
      <c r="J81" s="18" t="s">
        <v>539</v>
      </c>
      <c r="K81" s="20" t="s">
        <v>2</v>
      </c>
      <c r="L81" s="18" t="s">
        <v>540</v>
      </c>
      <c r="M81" s="20" t="s">
        <v>3</v>
      </c>
      <c r="N81" s="20" t="s">
        <v>41</v>
      </c>
      <c r="O81" s="20" t="s">
        <v>3</v>
      </c>
      <c r="P81" s="20" t="s">
        <v>41</v>
      </c>
      <c r="Q81" s="20" t="s">
        <v>3</v>
      </c>
      <c r="R81" s="20" t="s">
        <v>41</v>
      </c>
      <c r="S81" s="20" t="s">
        <v>2</v>
      </c>
      <c r="T81" s="18" t="s">
        <v>541</v>
      </c>
      <c r="U81" s="20" t="s">
        <v>3</v>
      </c>
      <c r="V81" s="20" t="s">
        <v>41</v>
      </c>
      <c r="W81" s="18" t="s">
        <v>3</v>
      </c>
      <c r="X81" s="20" t="s">
        <v>41</v>
      </c>
      <c r="Y81" s="18" t="s">
        <v>2</v>
      </c>
      <c r="Z81" s="18" t="s">
        <v>541</v>
      </c>
      <c r="AA81" s="18"/>
      <c r="AB81" s="24" t="s">
        <v>52</v>
      </c>
      <c r="AC81" s="18"/>
    </row>
    <row r="82" spans="1:29" x14ac:dyDescent="0.25">
      <c r="A82" s="19" t="s">
        <v>542</v>
      </c>
      <c r="B82" s="20">
        <v>2010</v>
      </c>
      <c r="C82" s="1" t="s">
        <v>543</v>
      </c>
      <c r="D82" s="21" t="s">
        <v>544</v>
      </c>
      <c r="E82" s="22"/>
      <c r="F82" s="18">
        <v>81</v>
      </c>
      <c r="G82" s="18" t="s">
        <v>545</v>
      </c>
      <c r="H82" s="23"/>
      <c r="I82" s="23"/>
      <c r="J82" s="18" t="s">
        <v>459</v>
      </c>
      <c r="K82" s="20" t="s">
        <v>2</v>
      </c>
      <c r="L82" s="20" t="s">
        <v>546</v>
      </c>
      <c r="M82" s="20" t="s">
        <v>3</v>
      </c>
      <c r="N82" s="20" t="s">
        <v>41</v>
      </c>
      <c r="O82" s="20" t="s">
        <v>3</v>
      </c>
      <c r="P82" s="20" t="s">
        <v>41</v>
      </c>
      <c r="Q82" s="20" t="s">
        <v>3</v>
      </c>
      <c r="R82" s="20" t="s">
        <v>41</v>
      </c>
      <c r="S82" s="20" t="s">
        <v>3</v>
      </c>
      <c r="T82" s="20" t="s">
        <v>41</v>
      </c>
      <c r="U82" s="20" t="s">
        <v>3</v>
      </c>
      <c r="V82" s="20" t="s">
        <v>41</v>
      </c>
      <c r="W82" s="18" t="s">
        <v>3</v>
      </c>
      <c r="X82" s="20" t="s">
        <v>41</v>
      </c>
      <c r="Y82" s="18" t="s">
        <v>2</v>
      </c>
      <c r="Z82" s="18" t="s">
        <v>547</v>
      </c>
      <c r="AA82" s="23"/>
      <c r="AB82" s="24" t="s">
        <v>42</v>
      </c>
      <c r="AC82" s="23"/>
    </row>
    <row r="83" spans="1:29" x14ac:dyDescent="0.25">
      <c r="A83" s="25" t="s">
        <v>548</v>
      </c>
      <c r="B83" s="26">
        <v>2012</v>
      </c>
      <c r="C83" s="27" t="s">
        <v>549</v>
      </c>
      <c r="D83" s="21" t="s">
        <v>550</v>
      </c>
      <c r="E83" s="21" t="s">
        <v>550</v>
      </c>
      <c r="F83" s="18">
        <v>82</v>
      </c>
      <c r="G83" s="18" t="s">
        <v>545</v>
      </c>
      <c r="H83" s="23"/>
      <c r="I83" s="23"/>
      <c r="J83" s="18" t="s">
        <v>459</v>
      </c>
      <c r="K83" s="20" t="s">
        <v>3</v>
      </c>
      <c r="L83" s="20" t="s">
        <v>41</v>
      </c>
      <c r="M83" s="20" t="s">
        <v>3</v>
      </c>
      <c r="N83" s="20" t="s">
        <v>41</v>
      </c>
      <c r="O83" s="20" t="s">
        <v>3</v>
      </c>
      <c r="P83" s="20" t="s">
        <v>41</v>
      </c>
      <c r="Q83" s="20" t="s">
        <v>3</v>
      </c>
      <c r="R83" s="20" t="s">
        <v>41</v>
      </c>
      <c r="S83" s="20" t="s">
        <v>3</v>
      </c>
      <c r="T83" s="20" t="s">
        <v>41</v>
      </c>
      <c r="U83" s="20" t="s">
        <v>3</v>
      </c>
      <c r="V83" s="20" t="s">
        <v>41</v>
      </c>
      <c r="W83" s="18" t="s">
        <v>3</v>
      </c>
      <c r="X83" s="20" t="s">
        <v>41</v>
      </c>
      <c r="Y83" s="18" t="s">
        <v>3</v>
      </c>
      <c r="Z83" s="20" t="s">
        <v>41</v>
      </c>
      <c r="AA83" s="23"/>
      <c r="AB83" s="24" t="s">
        <v>52</v>
      </c>
      <c r="AC83" s="23"/>
    </row>
    <row r="84" spans="1:29" x14ac:dyDescent="0.25">
      <c r="A84" s="19" t="s">
        <v>551</v>
      </c>
      <c r="B84" s="20">
        <v>2010</v>
      </c>
      <c r="C84" s="1" t="s">
        <v>552</v>
      </c>
      <c r="D84" s="21" t="s">
        <v>553</v>
      </c>
      <c r="E84" s="21" t="s">
        <v>554</v>
      </c>
      <c r="F84" s="18">
        <v>83</v>
      </c>
      <c r="G84" s="18" t="s">
        <v>304</v>
      </c>
      <c r="H84" s="18"/>
      <c r="I84" s="18"/>
      <c r="J84" s="18" t="s">
        <v>459</v>
      </c>
      <c r="K84" s="20" t="s">
        <v>3</v>
      </c>
      <c r="L84" s="20" t="s">
        <v>41</v>
      </c>
      <c r="M84" s="20" t="s">
        <v>3</v>
      </c>
      <c r="N84" s="20" t="s">
        <v>41</v>
      </c>
      <c r="O84" s="20" t="s">
        <v>3</v>
      </c>
      <c r="P84" s="20" t="s">
        <v>41</v>
      </c>
      <c r="Q84" s="20" t="s">
        <v>3</v>
      </c>
      <c r="R84" s="20" t="s">
        <v>41</v>
      </c>
      <c r="S84" s="20" t="s">
        <v>3</v>
      </c>
      <c r="T84" s="20" t="s">
        <v>41</v>
      </c>
      <c r="U84" s="20" t="s">
        <v>3</v>
      </c>
      <c r="V84" s="20" t="s">
        <v>41</v>
      </c>
      <c r="W84" s="18" t="s">
        <v>3</v>
      </c>
      <c r="X84" s="20" t="s">
        <v>41</v>
      </c>
      <c r="Y84" s="18" t="s">
        <v>3</v>
      </c>
      <c r="Z84" s="20" t="s">
        <v>41</v>
      </c>
      <c r="AA84" s="23"/>
      <c r="AB84" s="24" t="s">
        <v>42</v>
      </c>
      <c r="AC84" s="23"/>
    </row>
    <row r="85" spans="1:29" x14ac:dyDescent="0.25">
      <c r="A85" s="19" t="s">
        <v>555</v>
      </c>
      <c r="B85" s="20">
        <v>2011</v>
      </c>
      <c r="C85" s="1" t="s">
        <v>556</v>
      </c>
      <c r="D85" s="32" t="s">
        <v>557</v>
      </c>
      <c r="E85" s="21" t="s">
        <v>558</v>
      </c>
      <c r="F85" s="18">
        <v>84</v>
      </c>
      <c r="G85" s="18" t="s">
        <v>183</v>
      </c>
      <c r="H85" s="18"/>
      <c r="I85" s="18"/>
      <c r="J85" s="18" t="s">
        <v>559</v>
      </c>
      <c r="K85" s="20" t="s">
        <v>2</v>
      </c>
      <c r="L85" s="18" t="s">
        <v>560</v>
      </c>
      <c r="M85" s="20" t="s">
        <v>3</v>
      </c>
      <c r="N85" s="20" t="s">
        <v>41</v>
      </c>
      <c r="O85" s="20" t="s">
        <v>3</v>
      </c>
      <c r="P85" s="20" t="s">
        <v>41</v>
      </c>
      <c r="Q85" s="20" t="s">
        <v>3</v>
      </c>
      <c r="R85" s="20" t="s">
        <v>41</v>
      </c>
      <c r="S85" s="20" t="s">
        <v>3</v>
      </c>
      <c r="T85" s="20" t="s">
        <v>41</v>
      </c>
      <c r="U85" s="20" t="s">
        <v>3</v>
      </c>
      <c r="V85" s="20" t="s">
        <v>41</v>
      </c>
      <c r="W85" s="18" t="s">
        <v>3</v>
      </c>
      <c r="X85" s="20" t="s">
        <v>41</v>
      </c>
      <c r="Y85" s="18" t="s">
        <v>2</v>
      </c>
      <c r="Z85" s="18" t="s">
        <v>197</v>
      </c>
      <c r="AA85" s="18" t="s">
        <v>561</v>
      </c>
      <c r="AB85" s="24" t="s">
        <v>42</v>
      </c>
      <c r="AC85" s="23"/>
    </row>
    <row r="86" spans="1:29" x14ac:dyDescent="0.25">
      <c r="A86" s="19" t="s">
        <v>562</v>
      </c>
      <c r="B86" s="20">
        <v>2003</v>
      </c>
      <c r="C86" s="1" t="s">
        <v>563</v>
      </c>
      <c r="D86" s="21" t="s">
        <v>564</v>
      </c>
      <c r="E86" s="22"/>
      <c r="F86" s="18">
        <v>85</v>
      </c>
      <c r="G86" s="18" t="s">
        <v>64</v>
      </c>
      <c r="H86" s="23"/>
      <c r="I86" s="23"/>
      <c r="J86" s="18" t="s">
        <v>565</v>
      </c>
      <c r="K86" s="20" t="s">
        <v>2</v>
      </c>
      <c r="L86" s="18" t="s">
        <v>130</v>
      </c>
      <c r="M86" s="20" t="s">
        <v>2</v>
      </c>
      <c r="N86" s="18" t="s">
        <v>566</v>
      </c>
      <c r="O86" s="20" t="s">
        <v>3</v>
      </c>
      <c r="P86" s="20" t="s">
        <v>41</v>
      </c>
      <c r="Q86" s="20" t="s">
        <v>3</v>
      </c>
      <c r="R86" s="20" t="s">
        <v>41</v>
      </c>
      <c r="S86" s="20" t="s">
        <v>2</v>
      </c>
      <c r="T86" s="20" t="s">
        <v>81</v>
      </c>
      <c r="U86" s="20" t="s">
        <v>2</v>
      </c>
      <c r="V86" s="20" t="s">
        <v>81</v>
      </c>
      <c r="W86" s="18" t="s">
        <v>3</v>
      </c>
      <c r="X86" s="20" t="s">
        <v>41</v>
      </c>
      <c r="Y86" s="18" t="s">
        <v>2</v>
      </c>
      <c r="Z86" s="18" t="s">
        <v>119</v>
      </c>
      <c r="AA86" s="18" t="s">
        <v>567</v>
      </c>
      <c r="AB86" s="24" t="s">
        <v>42</v>
      </c>
      <c r="AC86" s="23"/>
    </row>
    <row r="87" spans="1:29" x14ac:dyDescent="0.25">
      <c r="A87" s="19" t="s">
        <v>568</v>
      </c>
      <c r="B87" s="20">
        <v>2013</v>
      </c>
      <c r="C87" s="1" t="s">
        <v>569</v>
      </c>
      <c r="D87" s="21" t="s">
        <v>570</v>
      </c>
      <c r="E87" s="21" t="s">
        <v>570</v>
      </c>
      <c r="F87" s="18">
        <v>86</v>
      </c>
      <c r="G87" s="18" t="s">
        <v>571</v>
      </c>
      <c r="H87" s="23"/>
      <c r="I87" s="23"/>
      <c r="J87" s="18" t="s">
        <v>572</v>
      </c>
      <c r="K87" s="20" t="s">
        <v>3</v>
      </c>
      <c r="L87" s="20" t="s">
        <v>41</v>
      </c>
      <c r="M87" s="20" t="s">
        <v>3</v>
      </c>
      <c r="N87" s="20" t="s">
        <v>41</v>
      </c>
      <c r="O87" s="20" t="s">
        <v>3</v>
      </c>
      <c r="P87" s="20" t="s">
        <v>41</v>
      </c>
      <c r="Q87" s="20" t="s">
        <v>3</v>
      </c>
      <c r="R87" s="20" t="s">
        <v>41</v>
      </c>
      <c r="S87" s="20" t="s">
        <v>3</v>
      </c>
      <c r="T87" s="20" t="s">
        <v>41</v>
      </c>
      <c r="U87" s="20" t="s">
        <v>3</v>
      </c>
      <c r="V87" s="20" t="s">
        <v>41</v>
      </c>
      <c r="W87" s="18" t="s">
        <v>3</v>
      </c>
      <c r="X87" s="20" t="s">
        <v>41</v>
      </c>
      <c r="Y87" s="18" t="s">
        <v>2</v>
      </c>
      <c r="Z87" s="18" t="s">
        <v>81</v>
      </c>
      <c r="AA87" s="18"/>
      <c r="AB87" s="24" t="s">
        <v>42</v>
      </c>
      <c r="AC87" s="23"/>
    </row>
    <row r="88" spans="1:29" x14ac:dyDescent="0.25">
      <c r="A88" s="19" t="s">
        <v>573</v>
      </c>
      <c r="B88" s="20">
        <v>2007</v>
      </c>
      <c r="C88" s="1" t="s">
        <v>574</v>
      </c>
      <c r="D88" s="21" t="s">
        <v>575</v>
      </c>
      <c r="E88" s="21" t="s">
        <v>576</v>
      </c>
      <c r="F88" s="18">
        <v>87</v>
      </c>
      <c r="G88" s="18" t="s">
        <v>64</v>
      </c>
      <c r="H88" s="18"/>
      <c r="I88" s="18"/>
      <c r="J88" s="18" t="s">
        <v>218</v>
      </c>
      <c r="K88" s="20" t="s">
        <v>2</v>
      </c>
      <c r="L88" s="18" t="s">
        <v>577</v>
      </c>
      <c r="M88" s="20" t="s">
        <v>3</v>
      </c>
      <c r="N88" s="20" t="s">
        <v>41</v>
      </c>
      <c r="O88" s="20" t="s">
        <v>3</v>
      </c>
      <c r="P88" s="20" t="s">
        <v>41</v>
      </c>
      <c r="Q88" s="20" t="s">
        <v>3</v>
      </c>
      <c r="R88" s="20" t="s">
        <v>41</v>
      </c>
      <c r="S88" s="20" t="s">
        <v>3</v>
      </c>
      <c r="T88" s="20" t="s">
        <v>41</v>
      </c>
      <c r="U88" s="20" t="s">
        <v>3</v>
      </c>
      <c r="V88" s="20" t="s">
        <v>41</v>
      </c>
      <c r="W88" s="18" t="s">
        <v>3</v>
      </c>
      <c r="X88" s="20" t="s">
        <v>41</v>
      </c>
      <c r="Y88" s="18" t="s">
        <v>2</v>
      </c>
      <c r="Z88" s="18" t="s">
        <v>577</v>
      </c>
      <c r="AA88" s="18"/>
      <c r="AB88" s="24" t="s">
        <v>42</v>
      </c>
      <c r="AC88" s="23"/>
    </row>
    <row r="89" spans="1:29" x14ac:dyDescent="0.25">
      <c r="A89" s="19" t="s">
        <v>578</v>
      </c>
      <c r="B89" s="20">
        <v>2008</v>
      </c>
      <c r="C89" s="1" t="s">
        <v>579</v>
      </c>
      <c r="D89" s="21" t="s">
        <v>580</v>
      </c>
      <c r="E89" s="22"/>
      <c r="F89" s="18">
        <v>88</v>
      </c>
      <c r="G89" s="18" t="s">
        <v>224</v>
      </c>
      <c r="H89" s="23"/>
      <c r="I89" s="23"/>
      <c r="J89" s="18" t="s">
        <v>581</v>
      </c>
      <c r="K89" s="20" t="s">
        <v>2</v>
      </c>
      <c r="L89" s="20" t="s">
        <v>454</v>
      </c>
      <c r="M89" s="20" t="s">
        <v>3</v>
      </c>
      <c r="N89" s="20" t="s">
        <v>41</v>
      </c>
      <c r="O89" s="20" t="s">
        <v>3</v>
      </c>
      <c r="P89" s="20" t="s">
        <v>41</v>
      </c>
      <c r="Q89" s="20" t="s">
        <v>3</v>
      </c>
      <c r="R89" s="20" t="s">
        <v>41</v>
      </c>
      <c r="S89" s="20" t="s">
        <v>3</v>
      </c>
      <c r="T89" s="20" t="s">
        <v>41</v>
      </c>
      <c r="U89" s="20" t="s">
        <v>3</v>
      </c>
      <c r="V89" s="20" t="s">
        <v>41</v>
      </c>
      <c r="W89" s="18" t="s">
        <v>2</v>
      </c>
      <c r="X89" s="18" t="s">
        <v>582</v>
      </c>
      <c r="Y89" s="18" t="s">
        <v>2</v>
      </c>
      <c r="Z89" s="18" t="s">
        <v>455</v>
      </c>
      <c r="AA89" s="46" t="s">
        <v>583</v>
      </c>
      <c r="AB89" s="24" t="s">
        <v>42</v>
      </c>
      <c r="AC89" s="23"/>
    </row>
    <row r="90" spans="1:29" x14ac:dyDescent="0.25">
      <c r="A90" s="19" t="s">
        <v>584</v>
      </c>
      <c r="B90" s="20">
        <v>2008</v>
      </c>
      <c r="C90" s="1" t="s">
        <v>585</v>
      </c>
      <c r="D90" s="21" t="s">
        <v>586</v>
      </c>
      <c r="E90" s="21" t="s">
        <v>587</v>
      </c>
      <c r="F90" s="18">
        <v>89</v>
      </c>
      <c r="G90" s="18" t="s">
        <v>304</v>
      </c>
      <c r="H90" s="23"/>
      <c r="I90" s="23"/>
      <c r="J90" s="18" t="s">
        <v>459</v>
      </c>
      <c r="K90" s="20" t="s">
        <v>3</v>
      </c>
      <c r="L90" s="20" t="s">
        <v>41</v>
      </c>
      <c r="M90" s="20" t="s">
        <v>3</v>
      </c>
      <c r="N90" s="20" t="s">
        <v>41</v>
      </c>
      <c r="O90" s="20" t="s">
        <v>3</v>
      </c>
      <c r="P90" s="20" t="s">
        <v>41</v>
      </c>
      <c r="Q90" s="20" t="s">
        <v>3</v>
      </c>
      <c r="R90" s="20" t="s">
        <v>41</v>
      </c>
      <c r="S90" s="20" t="s">
        <v>3</v>
      </c>
      <c r="T90" s="20" t="s">
        <v>41</v>
      </c>
      <c r="U90" s="20" t="s">
        <v>3</v>
      </c>
      <c r="V90" s="20" t="s">
        <v>41</v>
      </c>
      <c r="W90" s="18" t="s">
        <v>3</v>
      </c>
      <c r="X90" s="20" t="s">
        <v>41</v>
      </c>
      <c r="Y90" s="18" t="s">
        <v>3</v>
      </c>
      <c r="Z90" s="20" t="s">
        <v>41</v>
      </c>
      <c r="AA90" s="23"/>
      <c r="AB90" s="24" t="s">
        <v>42</v>
      </c>
      <c r="AC90" s="23"/>
    </row>
    <row r="91" spans="1:29" x14ac:dyDescent="0.25">
      <c r="A91" s="19" t="s">
        <v>588</v>
      </c>
      <c r="B91" s="20">
        <v>2012</v>
      </c>
      <c r="C91" s="1" t="s">
        <v>589</v>
      </c>
      <c r="D91" s="21" t="s">
        <v>590</v>
      </c>
      <c r="E91" s="22"/>
      <c r="F91" s="18">
        <v>90</v>
      </c>
      <c r="G91" s="18" t="s">
        <v>183</v>
      </c>
      <c r="H91" s="23"/>
      <c r="I91" s="23"/>
      <c r="J91" s="18" t="s">
        <v>591</v>
      </c>
      <c r="K91" s="20" t="s">
        <v>2</v>
      </c>
      <c r="L91" s="18" t="s">
        <v>592</v>
      </c>
      <c r="M91" s="20" t="s">
        <v>3</v>
      </c>
      <c r="N91" s="20" t="s">
        <v>41</v>
      </c>
      <c r="O91" s="20" t="s">
        <v>3</v>
      </c>
      <c r="P91" s="20" t="s">
        <v>41</v>
      </c>
      <c r="Q91" s="20" t="s">
        <v>3</v>
      </c>
      <c r="R91" s="20" t="s">
        <v>41</v>
      </c>
      <c r="S91" s="20" t="s">
        <v>3</v>
      </c>
      <c r="T91" s="20" t="s">
        <v>41</v>
      </c>
      <c r="U91" s="20" t="s">
        <v>3</v>
      </c>
      <c r="V91" s="20" t="s">
        <v>41</v>
      </c>
      <c r="W91" s="18" t="s">
        <v>2</v>
      </c>
      <c r="X91" s="18" t="s">
        <v>592</v>
      </c>
      <c r="Y91" s="18" t="s">
        <v>2</v>
      </c>
      <c r="Z91" s="18" t="s">
        <v>592</v>
      </c>
      <c r="AA91" s="18"/>
      <c r="AB91" s="24" t="s">
        <v>42</v>
      </c>
      <c r="AC91" s="23"/>
    </row>
    <row r="92" spans="1:29" x14ac:dyDescent="0.25">
      <c r="A92" s="19" t="s">
        <v>593</v>
      </c>
      <c r="B92" s="20">
        <v>2004</v>
      </c>
      <c r="C92" s="1" t="s">
        <v>594</v>
      </c>
      <c r="D92" s="21" t="s">
        <v>595</v>
      </c>
      <c r="E92" s="21" t="s">
        <v>596</v>
      </c>
      <c r="F92" s="18">
        <v>91</v>
      </c>
      <c r="G92" s="18" t="s">
        <v>64</v>
      </c>
      <c r="H92" s="18"/>
      <c r="I92" s="18"/>
      <c r="J92" s="18" t="s">
        <v>597</v>
      </c>
      <c r="K92" s="20" t="s">
        <v>2</v>
      </c>
      <c r="L92" s="20" t="s">
        <v>131</v>
      </c>
      <c r="M92" s="20" t="s">
        <v>3</v>
      </c>
      <c r="N92" s="20" t="s">
        <v>41</v>
      </c>
      <c r="O92" s="20" t="s">
        <v>3</v>
      </c>
      <c r="P92" s="20" t="s">
        <v>41</v>
      </c>
      <c r="Q92" s="20" t="s">
        <v>3</v>
      </c>
      <c r="R92" s="20" t="s">
        <v>41</v>
      </c>
      <c r="S92" s="20" t="s">
        <v>3</v>
      </c>
      <c r="T92" s="20" t="s">
        <v>41</v>
      </c>
      <c r="U92" s="20" t="s">
        <v>2</v>
      </c>
      <c r="V92" s="18" t="s">
        <v>598</v>
      </c>
      <c r="W92" s="18" t="s">
        <v>3</v>
      </c>
      <c r="X92" s="20" t="s">
        <v>41</v>
      </c>
      <c r="Y92" s="18" t="s">
        <v>2</v>
      </c>
      <c r="Z92" s="18" t="s">
        <v>119</v>
      </c>
      <c r="AA92" s="18"/>
      <c r="AB92" s="24" t="s">
        <v>42</v>
      </c>
      <c r="AC92" s="23"/>
    </row>
    <row r="93" spans="1:29" x14ac:dyDescent="0.25">
      <c r="A93" s="25" t="s">
        <v>599</v>
      </c>
      <c r="B93" s="26">
        <v>2011</v>
      </c>
      <c r="C93" s="27" t="s">
        <v>600</v>
      </c>
      <c r="D93" s="21" t="s">
        <v>601</v>
      </c>
      <c r="E93" s="22"/>
      <c r="F93" s="18">
        <v>92</v>
      </c>
      <c r="G93" s="18" t="s">
        <v>57</v>
      </c>
      <c r="H93" s="23"/>
      <c r="I93" s="23"/>
      <c r="J93" s="18" t="s">
        <v>602</v>
      </c>
      <c r="K93" s="20" t="s">
        <v>3</v>
      </c>
      <c r="L93" s="20" t="s">
        <v>41</v>
      </c>
      <c r="M93" s="20" t="s">
        <v>3</v>
      </c>
      <c r="N93" s="20" t="s">
        <v>41</v>
      </c>
      <c r="O93" s="20" t="s">
        <v>3</v>
      </c>
      <c r="P93" s="20" t="s">
        <v>41</v>
      </c>
      <c r="Q93" s="20" t="s">
        <v>3</v>
      </c>
      <c r="R93" s="20" t="s">
        <v>41</v>
      </c>
      <c r="S93" s="20" t="s">
        <v>3</v>
      </c>
      <c r="T93" s="20" t="s">
        <v>41</v>
      </c>
      <c r="U93" s="20" t="s">
        <v>3</v>
      </c>
      <c r="V93" s="20" t="s">
        <v>41</v>
      </c>
      <c r="W93" s="18" t="s">
        <v>3</v>
      </c>
      <c r="X93" s="20" t="s">
        <v>41</v>
      </c>
      <c r="Y93" s="18" t="s">
        <v>2</v>
      </c>
      <c r="Z93" s="18" t="s">
        <v>603</v>
      </c>
      <c r="AA93" s="18"/>
      <c r="AB93" s="24" t="s">
        <v>52</v>
      </c>
      <c r="AC93" s="18"/>
    </row>
    <row r="94" spans="1:29" x14ac:dyDescent="0.25">
      <c r="A94" s="19" t="s">
        <v>604</v>
      </c>
      <c r="B94" s="26">
        <v>2001</v>
      </c>
      <c r="C94" s="27" t="s">
        <v>605</v>
      </c>
      <c r="D94" s="21" t="s">
        <v>606</v>
      </c>
      <c r="E94" s="21" t="s">
        <v>607</v>
      </c>
      <c r="F94" s="18">
        <v>93</v>
      </c>
      <c r="G94" s="18" t="s">
        <v>64</v>
      </c>
      <c r="H94" s="18"/>
      <c r="I94" s="18"/>
      <c r="J94" s="18" t="s">
        <v>608</v>
      </c>
      <c r="K94" s="20" t="s">
        <v>2</v>
      </c>
      <c r="L94" s="18" t="s">
        <v>609</v>
      </c>
      <c r="M94" s="20" t="s">
        <v>3</v>
      </c>
      <c r="N94" s="20" t="s">
        <v>41</v>
      </c>
      <c r="O94" s="20" t="s">
        <v>3</v>
      </c>
      <c r="P94" s="20" t="s">
        <v>41</v>
      </c>
      <c r="Q94" s="20" t="s">
        <v>3</v>
      </c>
      <c r="R94" s="20" t="s">
        <v>41</v>
      </c>
      <c r="S94" s="20" t="s">
        <v>3</v>
      </c>
      <c r="T94" s="20" t="s">
        <v>41</v>
      </c>
      <c r="U94" s="20" t="s">
        <v>3</v>
      </c>
      <c r="V94" s="20" t="s">
        <v>41</v>
      </c>
      <c r="W94" s="18" t="s">
        <v>3</v>
      </c>
      <c r="X94" s="20" t="s">
        <v>41</v>
      </c>
      <c r="Y94" s="18" t="s">
        <v>2</v>
      </c>
      <c r="Z94" s="18" t="s">
        <v>131</v>
      </c>
      <c r="AA94" s="23"/>
      <c r="AB94" s="24" t="s">
        <v>52</v>
      </c>
      <c r="AC94" s="28" t="s">
        <v>610</v>
      </c>
    </row>
    <row r="95" spans="1:29" x14ac:dyDescent="0.25">
      <c r="A95" s="19" t="s">
        <v>611</v>
      </c>
      <c r="B95" s="20">
        <v>2007</v>
      </c>
      <c r="C95" s="1" t="s">
        <v>612</v>
      </c>
      <c r="D95" s="21" t="s">
        <v>613</v>
      </c>
      <c r="E95" s="21" t="s">
        <v>614</v>
      </c>
      <c r="F95" s="18">
        <v>94</v>
      </c>
      <c r="G95" s="18" t="s">
        <v>176</v>
      </c>
      <c r="H95" s="18"/>
      <c r="I95" s="18"/>
      <c r="J95" s="18" t="s">
        <v>615</v>
      </c>
      <c r="K95" s="20" t="s">
        <v>2</v>
      </c>
      <c r="L95" s="20" t="s">
        <v>616</v>
      </c>
      <c r="M95" s="20" t="s">
        <v>2</v>
      </c>
      <c r="N95" s="18" t="s">
        <v>617</v>
      </c>
      <c r="O95" s="20" t="s">
        <v>3</v>
      </c>
      <c r="P95" s="20" t="s">
        <v>41</v>
      </c>
      <c r="Q95" s="20" t="s">
        <v>3</v>
      </c>
      <c r="R95" s="20" t="s">
        <v>41</v>
      </c>
      <c r="S95" s="20" t="s">
        <v>3</v>
      </c>
      <c r="T95" s="20" t="s">
        <v>41</v>
      </c>
      <c r="U95" s="20" t="s">
        <v>3</v>
      </c>
      <c r="V95" s="20" t="s">
        <v>41</v>
      </c>
      <c r="W95" s="18" t="s">
        <v>2</v>
      </c>
      <c r="X95" s="18" t="s">
        <v>617</v>
      </c>
      <c r="Y95" s="18" t="s">
        <v>2</v>
      </c>
      <c r="Z95" s="18" t="s">
        <v>131</v>
      </c>
      <c r="AA95" s="18"/>
      <c r="AB95" s="24" t="s">
        <v>42</v>
      </c>
      <c r="AC95" s="23"/>
    </row>
    <row r="96" spans="1:29" x14ac:dyDescent="0.25">
      <c r="A96" s="19" t="s">
        <v>618</v>
      </c>
      <c r="B96" s="20">
        <v>2011</v>
      </c>
      <c r="C96" s="1" t="s">
        <v>619</v>
      </c>
      <c r="D96" s="32" t="s">
        <v>620</v>
      </c>
      <c r="E96" s="22"/>
      <c r="F96" s="18">
        <v>95</v>
      </c>
      <c r="G96" s="18" t="s">
        <v>621</v>
      </c>
      <c r="H96" s="23"/>
      <c r="I96" s="23"/>
      <c r="J96" s="18" t="s">
        <v>39</v>
      </c>
      <c r="K96" s="20" t="s">
        <v>3</v>
      </c>
      <c r="L96" s="20" t="s">
        <v>41</v>
      </c>
      <c r="M96" s="20" t="s">
        <v>3</v>
      </c>
      <c r="N96" s="20" t="s">
        <v>41</v>
      </c>
      <c r="O96" s="20" t="s">
        <v>3</v>
      </c>
      <c r="P96" s="20" t="s">
        <v>41</v>
      </c>
      <c r="Q96" s="20" t="s">
        <v>3</v>
      </c>
      <c r="R96" s="20" t="s">
        <v>41</v>
      </c>
      <c r="S96" s="20" t="s">
        <v>3</v>
      </c>
      <c r="T96" s="20" t="s">
        <v>41</v>
      </c>
      <c r="U96" s="20" t="s">
        <v>3</v>
      </c>
      <c r="V96" s="20" t="s">
        <v>41</v>
      </c>
      <c r="W96" s="18" t="s">
        <v>3</v>
      </c>
      <c r="X96" s="18" t="s">
        <v>41</v>
      </c>
      <c r="Y96" s="18" t="s">
        <v>3</v>
      </c>
      <c r="Z96" s="20" t="s">
        <v>41</v>
      </c>
      <c r="AA96" s="23"/>
      <c r="AB96" s="24" t="s">
        <v>42</v>
      </c>
      <c r="AC96" s="23"/>
    </row>
    <row r="97" spans="1:29" x14ac:dyDescent="0.25">
      <c r="A97" s="47" t="s">
        <v>622</v>
      </c>
      <c r="B97" s="44">
        <v>2012</v>
      </c>
      <c r="C97" s="48" t="s">
        <v>623</v>
      </c>
      <c r="D97" s="49"/>
      <c r="E97" s="42" t="s">
        <v>624</v>
      </c>
      <c r="F97" s="41">
        <v>96</v>
      </c>
      <c r="G97" s="41" t="s">
        <v>489</v>
      </c>
      <c r="H97" s="43"/>
      <c r="I97" s="43"/>
      <c r="J97" s="41" t="s">
        <v>625</v>
      </c>
      <c r="K97" s="44" t="s">
        <v>3</v>
      </c>
      <c r="L97" s="44" t="s">
        <v>41</v>
      </c>
      <c r="M97" s="44" t="s">
        <v>2</v>
      </c>
      <c r="N97" s="44" t="s">
        <v>626</v>
      </c>
      <c r="O97" s="44" t="s">
        <v>3</v>
      </c>
      <c r="P97" s="44" t="s">
        <v>41</v>
      </c>
      <c r="Q97" s="44" t="s">
        <v>3</v>
      </c>
      <c r="R97" s="44"/>
      <c r="S97" s="44" t="s">
        <v>3</v>
      </c>
      <c r="T97" s="44" t="s">
        <v>41</v>
      </c>
      <c r="U97" s="44" t="s">
        <v>2</v>
      </c>
      <c r="V97" s="44" t="s">
        <v>163</v>
      </c>
      <c r="W97" s="41" t="s">
        <v>3</v>
      </c>
      <c r="X97" s="44" t="s">
        <v>41</v>
      </c>
      <c r="Y97" s="41" t="s">
        <v>2</v>
      </c>
      <c r="Z97" s="41" t="s">
        <v>627</v>
      </c>
      <c r="AA97" s="41"/>
      <c r="AB97" s="24" t="s">
        <v>42</v>
      </c>
      <c r="AC97" s="43"/>
    </row>
    <row r="98" spans="1:29" x14ac:dyDescent="0.25">
      <c r="A98" s="25" t="s">
        <v>628</v>
      </c>
      <c r="B98" s="26">
        <v>2015</v>
      </c>
      <c r="C98" s="1" t="s">
        <v>629</v>
      </c>
      <c r="D98" s="21" t="s">
        <v>630</v>
      </c>
      <c r="E98" s="22"/>
      <c r="F98" s="18">
        <v>97</v>
      </c>
      <c r="G98" s="18" t="s">
        <v>116</v>
      </c>
      <c r="H98" s="23"/>
      <c r="I98" s="23"/>
      <c r="J98" s="18" t="s">
        <v>631</v>
      </c>
      <c r="K98" s="20" t="s">
        <v>3</v>
      </c>
      <c r="L98" s="20" t="s">
        <v>41</v>
      </c>
      <c r="M98" s="20" t="s">
        <v>3</v>
      </c>
      <c r="N98" s="20" t="s">
        <v>41</v>
      </c>
      <c r="O98" s="20" t="s">
        <v>3</v>
      </c>
      <c r="P98" s="20" t="s">
        <v>41</v>
      </c>
      <c r="Q98" s="20" t="s">
        <v>3</v>
      </c>
      <c r="R98" s="20" t="s">
        <v>41</v>
      </c>
      <c r="S98" s="20" t="s">
        <v>3</v>
      </c>
      <c r="T98" s="20" t="s">
        <v>41</v>
      </c>
      <c r="U98" s="20" t="s">
        <v>3</v>
      </c>
      <c r="V98" s="20" t="s">
        <v>41</v>
      </c>
      <c r="W98" s="18" t="s">
        <v>3</v>
      </c>
      <c r="X98" s="20" t="s">
        <v>41</v>
      </c>
      <c r="Y98" s="18" t="s">
        <v>3</v>
      </c>
      <c r="Z98" s="20" t="s">
        <v>41</v>
      </c>
      <c r="AA98" s="23"/>
      <c r="AB98" s="24" t="s">
        <v>52</v>
      </c>
      <c r="AC98" s="23"/>
    </row>
    <row r="99" spans="1:29" x14ac:dyDescent="0.25">
      <c r="A99" s="25" t="s">
        <v>632</v>
      </c>
      <c r="B99" s="26">
        <v>2014</v>
      </c>
      <c r="C99" s="27" t="s">
        <v>633</v>
      </c>
      <c r="D99" s="21" t="s">
        <v>634</v>
      </c>
      <c r="E99" s="22"/>
      <c r="F99" s="18">
        <v>98</v>
      </c>
      <c r="G99" s="18" t="s">
        <v>79</v>
      </c>
      <c r="H99" s="23"/>
      <c r="I99" s="23"/>
      <c r="J99" s="18" t="s">
        <v>39</v>
      </c>
      <c r="K99" s="20" t="s">
        <v>3</v>
      </c>
      <c r="L99" s="20" t="s">
        <v>41</v>
      </c>
      <c r="M99" s="20" t="s">
        <v>3</v>
      </c>
      <c r="N99" s="20" t="s">
        <v>41</v>
      </c>
      <c r="O99" s="20" t="s">
        <v>3</v>
      </c>
      <c r="P99" s="20" t="s">
        <v>41</v>
      </c>
      <c r="Q99" s="20" t="s">
        <v>3</v>
      </c>
      <c r="R99" s="20" t="s">
        <v>41</v>
      </c>
      <c r="S99" s="20" t="s">
        <v>3</v>
      </c>
      <c r="T99" s="20" t="s">
        <v>41</v>
      </c>
      <c r="U99" s="20" t="s">
        <v>3</v>
      </c>
      <c r="V99" s="20" t="s">
        <v>41</v>
      </c>
      <c r="W99" s="18" t="s">
        <v>3</v>
      </c>
      <c r="X99" s="20" t="s">
        <v>41</v>
      </c>
      <c r="Y99" s="18" t="s">
        <v>3</v>
      </c>
      <c r="Z99" s="20" t="s">
        <v>41</v>
      </c>
      <c r="AA99" s="23"/>
      <c r="AB99" s="24" t="s">
        <v>52</v>
      </c>
      <c r="AC99" s="23"/>
    </row>
    <row r="100" spans="1:29" x14ac:dyDescent="0.25">
      <c r="A100" s="19" t="s">
        <v>635</v>
      </c>
      <c r="B100" s="20">
        <v>2010</v>
      </c>
      <c r="C100" s="1" t="s">
        <v>636</v>
      </c>
      <c r="D100" s="21" t="s">
        <v>637</v>
      </c>
      <c r="E100" s="22"/>
      <c r="F100" s="18">
        <v>99</v>
      </c>
      <c r="G100" s="18" t="s">
        <v>489</v>
      </c>
      <c r="H100" s="18"/>
      <c r="I100" s="18"/>
      <c r="J100" s="18" t="s">
        <v>638</v>
      </c>
      <c r="K100" s="20" t="s">
        <v>2</v>
      </c>
      <c r="L100" s="18" t="s">
        <v>639</v>
      </c>
      <c r="M100" s="20" t="s">
        <v>2</v>
      </c>
      <c r="N100" s="18" t="s">
        <v>639</v>
      </c>
      <c r="O100" s="20" t="s">
        <v>2</v>
      </c>
      <c r="P100" s="20" t="s">
        <v>640</v>
      </c>
      <c r="Q100" s="20" t="s">
        <v>2</v>
      </c>
      <c r="R100" s="20" t="s">
        <v>641</v>
      </c>
      <c r="S100" s="20" t="s">
        <v>3</v>
      </c>
      <c r="T100" s="20" t="s">
        <v>41</v>
      </c>
      <c r="U100" s="20" t="s">
        <v>3</v>
      </c>
      <c r="V100" s="20" t="s">
        <v>41</v>
      </c>
      <c r="W100" s="18" t="s">
        <v>2</v>
      </c>
      <c r="X100" s="20" t="s">
        <v>642</v>
      </c>
      <c r="Y100" s="18" t="s">
        <v>2</v>
      </c>
      <c r="Z100" s="18" t="s">
        <v>643</v>
      </c>
      <c r="AA100" s="18"/>
      <c r="AB100" s="24" t="s">
        <v>42</v>
      </c>
      <c r="AC100" s="23"/>
    </row>
    <row r="101" spans="1:29" x14ac:dyDescent="0.25">
      <c r="A101" s="19" t="s">
        <v>644</v>
      </c>
      <c r="B101" s="20">
        <v>2007</v>
      </c>
      <c r="C101" s="1" t="s">
        <v>645</v>
      </c>
      <c r="D101" s="21" t="s">
        <v>646</v>
      </c>
      <c r="E101" s="22"/>
      <c r="F101" s="18">
        <v>100</v>
      </c>
      <c r="G101" s="18" t="s">
        <v>224</v>
      </c>
      <c r="H101" s="23"/>
      <c r="I101" s="23"/>
      <c r="J101" s="18" t="s">
        <v>39</v>
      </c>
      <c r="K101" s="20" t="s">
        <v>2</v>
      </c>
      <c r="L101" s="18" t="s">
        <v>647</v>
      </c>
      <c r="M101" s="20" t="s">
        <v>2</v>
      </c>
      <c r="N101" s="18" t="s">
        <v>648</v>
      </c>
      <c r="O101" s="20" t="s">
        <v>3</v>
      </c>
      <c r="P101" s="20" t="s">
        <v>41</v>
      </c>
      <c r="Q101" s="20" t="s">
        <v>3</v>
      </c>
      <c r="R101" s="20" t="s">
        <v>41</v>
      </c>
      <c r="S101" s="20" t="s">
        <v>3</v>
      </c>
      <c r="T101" s="20" t="s">
        <v>41</v>
      </c>
      <c r="U101" s="20" t="s">
        <v>3</v>
      </c>
      <c r="V101" s="20" t="s">
        <v>41</v>
      </c>
      <c r="W101" s="18" t="s">
        <v>2</v>
      </c>
      <c r="X101" s="18" t="s">
        <v>649</v>
      </c>
      <c r="Y101" s="18" t="s">
        <v>2</v>
      </c>
      <c r="Z101" s="18" t="s">
        <v>650</v>
      </c>
      <c r="AA101" s="46" t="s">
        <v>583</v>
      </c>
      <c r="AB101" s="24" t="s">
        <v>42</v>
      </c>
      <c r="AC101" s="23"/>
    </row>
    <row r="102" spans="1:29" x14ac:dyDescent="0.25">
      <c r="A102" s="25" t="s">
        <v>651</v>
      </c>
      <c r="B102" s="26">
        <v>2011</v>
      </c>
      <c r="C102" s="27" t="s">
        <v>652</v>
      </c>
      <c r="D102" s="21" t="s">
        <v>653</v>
      </c>
      <c r="E102" s="22"/>
      <c r="F102" s="18">
        <v>101</v>
      </c>
      <c r="G102" s="18" t="s">
        <v>176</v>
      </c>
      <c r="H102" s="23"/>
      <c r="I102" s="23"/>
      <c r="J102" s="18" t="s">
        <v>654</v>
      </c>
      <c r="K102" s="20" t="s">
        <v>2</v>
      </c>
      <c r="L102" s="18" t="s">
        <v>655</v>
      </c>
      <c r="M102" s="20" t="s">
        <v>2</v>
      </c>
      <c r="N102" s="18" t="s">
        <v>656</v>
      </c>
      <c r="O102" s="20" t="s">
        <v>3</v>
      </c>
      <c r="P102" s="20" t="s">
        <v>41</v>
      </c>
      <c r="Q102" s="20" t="s">
        <v>3</v>
      </c>
      <c r="R102" s="20" t="s">
        <v>41</v>
      </c>
      <c r="S102" s="20" t="s">
        <v>3</v>
      </c>
      <c r="T102" s="20" t="s">
        <v>41</v>
      </c>
      <c r="U102" s="20" t="s">
        <v>3</v>
      </c>
      <c r="V102" s="20" t="s">
        <v>41</v>
      </c>
      <c r="W102" s="18" t="s">
        <v>2</v>
      </c>
      <c r="X102" s="18" t="s">
        <v>657</v>
      </c>
      <c r="Y102" s="18" t="s">
        <v>2</v>
      </c>
      <c r="Z102" s="18" t="s">
        <v>658</v>
      </c>
      <c r="AA102" s="18" t="s">
        <v>659</v>
      </c>
      <c r="AB102" s="24" t="s">
        <v>52</v>
      </c>
      <c r="AC102" s="28" t="s">
        <v>660</v>
      </c>
    </row>
  </sheetData>
  <autoFilter ref="A1:AC102" xr:uid="{00000000-0009-0000-0000-000001000000}"/>
  <hyperlinks>
    <hyperlink ref="D2" r:id="rId1" xr:uid="{00000000-0004-0000-0100-000000000000}"/>
    <hyperlink ref="AB2" r:id="rId2" xr:uid="{00000000-0004-0000-0100-000001000000}"/>
    <hyperlink ref="D3" r:id="rId3" xr:uid="{00000000-0004-0000-0100-000002000000}"/>
    <hyperlink ref="AB3" r:id="rId4" xr:uid="{00000000-0004-0000-0100-000003000000}"/>
    <hyperlink ref="AC3" r:id="rId5" xr:uid="{00000000-0004-0000-0100-000004000000}"/>
    <hyperlink ref="D4" r:id="rId6" xr:uid="{00000000-0004-0000-0100-000005000000}"/>
    <hyperlink ref="AB4" r:id="rId7" xr:uid="{00000000-0004-0000-0100-000006000000}"/>
    <hyperlink ref="D5" r:id="rId8" xr:uid="{00000000-0004-0000-0100-000007000000}"/>
    <hyperlink ref="E5" r:id="rId9" xr:uid="{00000000-0004-0000-0100-000008000000}"/>
    <hyperlink ref="AB5" r:id="rId10" xr:uid="{00000000-0004-0000-0100-000009000000}"/>
    <hyperlink ref="D6" r:id="rId11" xr:uid="{00000000-0004-0000-0100-00000A000000}"/>
    <hyperlink ref="AB6" r:id="rId12" xr:uid="{00000000-0004-0000-0100-00000B000000}"/>
    <hyperlink ref="D7" r:id="rId13" xr:uid="{00000000-0004-0000-0100-00000C000000}"/>
    <hyperlink ref="E7" r:id="rId14" xr:uid="{00000000-0004-0000-0100-00000D000000}"/>
    <hyperlink ref="AB7" r:id="rId15" xr:uid="{00000000-0004-0000-0100-00000E000000}"/>
    <hyperlink ref="D8" r:id="rId16" xr:uid="{00000000-0004-0000-0100-00000F000000}"/>
    <hyperlink ref="E8" r:id="rId17" xr:uid="{00000000-0004-0000-0100-000010000000}"/>
    <hyperlink ref="AB8" r:id="rId18" xr:uid="{00000000-0004-0000-0100-000011000000}"/>
    <hyperlink ref="D9" r:id="rId19" xr:uid="{00000000-0004-0000-0100-000012000000}"/>
    <hyperlink ref="AB9" r:id="rId20" xr:uid="{00000000-0004-0000-0100-000013000000}"/>
    <hyperlink ref="AC9" r:id="rId21" xr:uid="{00000000-0004-0000-0100-000014000000}"/>
    <hyperlink ref="D10" r:id="rId22" xr:uid="{00000000-0004-0000-0100-000015000000}"/>
    <hyperlink ref="E10" r:id="rId23" xr:uid="{00000000-0004-0000-0100-000016000000}"/>
    <hyperlink ref="AB10" r:id="rId24" xr:uid="{00000000-0004-0000-0100-000017000000}"/>
    <hyperlink ref="AC10" r:id="rId25" xr:uid="{00000000-0004-0000-0100-000018000000}"/>
    <hyperlink ref="D11" r:id="rId26" xr:uid="{00000000-0004-0000-0100-000019000000}"/>
    <hyperlink ref="E11" r:id="rId27" xr:uid="{00000000-0004-0000-0100-00001A000000}"/>
    <hyperlink ref="AB11" r:id="rId28" xr:uid="{00000000-0004-0000-0100-00001B000000}"/>
    <hyperlink ref="D12" r:id="rId29" xr:uid="{00000000-0004-0000-0100-00001C000000}"/>
    <hyperlink ref="E12" r:id="rId30" xr:uid="{00000000-0004-0000-0100-00001D000000}"/>
    <hyperlink ref="AB12" r:id="rId31" xr:uid="{00000000-0004-0000-0100-00001E000000}"/>
    <hyperlink ref="D13" r:id="rId32" xr:uid="{00000000-0004-0000-0100-00001F000000}"/>
    <hyperlink ref="AB13" r:id="rId33" xr:uid="{00000000-0004-0000-0100-000020000000}"/>
    <hyperlink ref="D14" r:id="rId34" xr:uid="{00000000-0004-0000-0100-000021000000}"/>
    <hyperlink ref="AB14" r:id="rId35" xr:uid="{00000000-0004-0000-0100-000022000000}"/>
    <hyperlink ref="D15" r:id="rId36" xr:uid="{00000000-0004-0000-0100-000023000000}"/>
    <hyperlink ref="E15" r:id="rId37" xr:uid="{00000000-0004-0000-0100-000024000000}"/>
    <hyperlink ref="AB15" r:id="rId38" xr:uid="{00000000-0004-0000-0100-000025000000}"/>
    <hyperlink ref="AC15" r:id="rId39" xr:uid="{00000000-0004-0000-0100-000026000000}"/>
    <hyperlink ref="E16" r:id="rId40" xr:uid="{00000000-0004-0000-0100-000027000000}"/>
    <hyperlink ref="AB16" r:id="rId41" xr:uid="{00000000-0004-0000-0100-000028000000}"/>
    <hyperlink ref="D17" r:id="rId42" xr:uid="{00000000-0004-0000-0100-000029000000}"/>
    <hyperlink ref="E17" r:id="rId43" xr:uid="{00000000-0004-0000-0100-00002A000000}"/>
    <hyperlink ref="AB17" r:id="rId44" xr:uid="{00000000-0004-0000-0100-00002B000000}"/>
    <hyperlink ref="D18" r:id="rId45" xr:uid="{00000000-0004-0000-0100-00002C000000}"/>
    <hyperlink ref="AB18" r:id="rId46" xr:uid="{00000000-0004-0000-0100-00002D000000}"/>
    <hyperlink ref="D19" r:id="rId47" xr:uid="{00000000-0004-0000-0100-00002E000000}"/>
    <hyperlink ref="AB19" r:id="rId48" xr:uid="{00000000-0004-0000-0100-00002F000000}"/>
    <hyperlink ref="D20" r:id="rId49" xr:uid="{00000000-0004-0000-0100-000030000000}"/>
    <hyperlink ref="E20" r:id="rId50" xr:uid="{00000000-0004-0000-0100-000031000000}"/>
    <hyperlink ref="AB20" r:id="rId51" xr:uid="{00000000-0004-0000-0100-000032000000}"/>
    <hyperlink ref="D21" r:id="rId52" xr:uid="{00000000-0004-0000-0100-000033000000}"/>
    <hyperlink ref="E21" r:id="rId53" xr:uid="{00000000-0004-0000-0100-000034000000}"/>
    <hyperlink ref="AB21" r:id="rId54" xr:uid="{00000000-0004-0000-0100-000035000000}"/>
    <hyperlink ref="E22" r:id="rId55" location=":~:text=The%20scholarships%20are%20found%20to,%25)%20and%20costs%20were%20recovered." xr:uid="{00000000-0004-0000-0100-000036000000}"/>
    <hyperlink ref="AB22" r:id="rId56" xr:uid="{00000000-0004-0000-0100-000037000000}"/>
    <hyperlink ref="D23" r:id="rId57" xr:uid="{00000000-0004-0000-0100-000038000000}"/>
    <hyperlink ref="E23" r:id="rId58" xr:uid="{00000000-0004-0000-0100-000039000000}"/>
    <hyperlink ref="AB23" r:id="rId59" xr:uid="{00000000-0004-0000-0100-00003A000000}"/>
    <hyperlink ref="D24" r:id="rId60" xr:uid="{00000000-0004-0000-0100-00003B000000}"/>
    <hyperlink ref="E24" r:id="rId61" xr:uid="{00000000-0004-0000-0100-00003C000000}"/>
    <hyperlink ref="AB24" r:id="rId62" xr:uid="{00000000-0004-0000-0100-00003D000000}"/>
    <hyperlink ref="D25" r:id="rId63" xr:uid="{00000000-0004-0000-0100-00003E000000}"/>
    <hyperlink ref="AB25" r:id="rId64" xr:uid="{00000000-0004-0000-0100-00003F000000}"/>
    <hyperlink ref="D26" r:id="rId65" xr:uid="{00000000-0004-0000-0100-000040000000}"/>
    <hyperlink ref="AB26" r:id="rId66" xr:uid="{00000000-0004-0000-0100-000041000000}"/>
    <hyperlink ref="D27" r:id="rId67" xr:uid="{00000000-0004-0000-0100-000042000000}"/>
    <hyperlink ref="E27" r:id="rId68" xr:uid="{00000000-0004-0000-0100-000043000000}"/>
    <hyperlink ref="AB27" r:id="rId69" xr:uid="{00000000-0004-0000-0100-000044000000}"/>
    <hyperlink ref="D28" r:id="rId70" xr:uid="{00000000-0004-0000-0100-000045000000}"/>
    <hyperlink ref="E28" r:id="rId71" xr:uid="{00000000-0004-0000-0100-000046000000}"/>
    <hyperlink ref="AB28" r:id="rId72" xr:uid="{00000000-0004-0000-0100-000047000000}"/>
    <hyperlink ref="D29" r:id="rId73" xr:uid="{00000000-0004-0000-0100-000048000000}"/>
    <hyperlink ref="E29" r:id="rId74" xr:uid="{00000000-0004-0000-0100-000049000000}"/>
    <hyperlink ref="AB29" r:id="rId75" xr:uid="{00000000-0004-0000-0100-00004A000000}"/>
    <hyperlink ref="AC29" r:id="rId76" xr:uid="{00000000-0004-0000-0100-00004B000000}"/>
    <hyperlink ref="D30" r:id="rId77" xr:uid="{00000000-0004-0000-0100-00004C000000}"/>
    <hyperlink ref="AB30" r:id="rId78" xr:uid="{00000000-0004-0000-0100-00004D000000}"/>
    <hyperlink ref="AC30" r:id="rId79" xr:uid="{00000000-0004-0000-0100-00004E000000}"/>
    <hyperlink ref="D31" r:id="rId80" xr:uid="{00000000-0004-0000-0100-00004F000000}"/>
    <hyperlink ref="AB31" r:id="rId81" xr:uid="{00000000-0004-0000-0100-000050000000}"/>
    <hyperlink ref="D32" r:id="rId82" xr:uid="{00000000-0004-0000-0100-000051000000}"/>
    <hyperlink ref="AB32" r:id="rId83" xr:uid="{00000000-0004-0000-0100-000052000000}"/>
    <hyperlink ref="D33" r:id="rId84" xr:uid="{00000000-0004-0000-0100-000053000000}"/>
    <hyperlink ref="AB33" r:id="rId85" xr:uid="{00000000-0004-0000-0100-000054000000}"/>
    <hyperlink ref="D34" r:id="rId86" xr:uid="{00000000-0004-0000-0100-000055000000}"/>
    <hyperlink ref="E34" r:id="rId87" xr:uid="{00000000-0004-0000-0100-000056000000}"/>
    <hyperlink ref="AB34" r:id="rId88" xr:uid="{00000000-0004-0000-0100-000057000000}"/>
    <hyperlink ref="D35" r:id="rId89" xr:uid="{00000000-0004-0000-0100-000058000000}"/>
    <hyperlink ref="AB35" r:id="rId90" xr:uid="{00000000-0004-0000-0100-000059000000}"/>
    <hyperlink ref="D36" r:id="rId91" xr:uid="{00000000-0004-0000-0100-00005A000000}"/>
    <hyperlink ref="E36" r:id="rId92" xr:uid="{00000000-0004-0000-0100-00005B000000}"/>
    <hyperlink ref="AB36" r:id="rId93" xr:uid="{00000000-0004-0000-0100-00005C000000}"/>
    <hyperlink ref="D37" r:id="rId94" xr:uid="{00000000-0004-0000-0100-00005D000000}"/>
    <hyperlink ref="E37" r:id="rId95" xr:uid="{00000000-0004-0000-0100-00005E000000}"/>
    <hyperlink ref="AB37" r:id="rId96" xr:uid="{00000000-0004-0000-0100-00005F000000}"/>
    <hyperlink ref="D38" r:id="rId97" xr:uid="{00000000-0004-0000-0100-000060000000}"/>
    <hyperlink ref="E38" r:id="rId98" xr:uid="{00000000-0004-0000-0100-000061000000}"/>
    <hyperlink ref="AB38" r:id="rId99" xr:uid="{00000000-0004-0000-0100-000062000000}"/>
    <hyperlink ref="E39" r:id="rId100" xr:uid="{00000000-0004-0000-0100-000063000000}"/>
    <hyperlink ref="AB39" r:id="rId101" xr:uid="{00000000-0004-0000-0100-000064000000}"/>
    <hyperlink ref="D40" r:id="rId102" xr:uid="{00000000-0004-0000-0100-000065000000}"/>
    <hyperlink ref="E40" r:id="rId103" xr:uid="{00000000-0004-0000-0100-000066000000}"/>
    <hyperlink ref="AB40" r:id="rId104" xr:uid="{00000000-0004-0000-0100-000067000000}"/>
    <hyperlink ref="D41" r:id="rId105" xr:uid="{00000000-0004-0000-0100-000068000000}"/>
    <hyperlink ref="E41" r:id="rId106" xr:uid="{00000000-0004-0000-0100-000069000000}"/>
    <hyperlink ref="AB41" r:id="rId107" xr:uid="{00000000-0004-0000-0100-00006A000000}"/>
    <hyperlink ref="D42" r:id="rId108" xr:uid="{00000000-0004-0000-0100-00006B000000}"/>
    <hyperlink ref="AB42" r:id="rId109" xr:uid="{00000000-0004-0000-0100-00006C000000}"/>
    <hyperlink ref="D43" r:id="rId110" xr:uid="{00000000-0004-0000-0100-00006D000000}"/>
    <hyperlink ref="AB43" r:id="rId111" xr:uid="{00000000-0004-0000-0100-00006E000000}"/>
    <hyperlink ref="D44" r:id="rId112" xr:uid="{00000000-0004-0000-0100-00006F000000}"/>
    <hyperlink ref="E44" r:id="rId113" xr:uid="{00000000-0004-0000-0100-000070000000}"/>
    <hyperlink ref="AB44" r:id="rId114" xr:uid="{00000000-0004-0000-0100-000071000000}"/>
    <hyperlink ref="D45" r:id="rId115" xr:uid="{00000000-0004-0000-0100-000072000000}"/>
    <hyperlink ref="E45" r:id="rId116" xr:uid="{00000000-0004-0000-0100-000073000000}"/>
    <hyperlink ref="AB45" r:id="rId117" xr:uid="{00000000-0004-0000-0100-000074000000}"/>
    <hyperlink ref="D46" r:id="rId118" xr:uid="{00000000-0004-0000-0100-000075000000}"/>
    <hyperlink ref="E46" r:id="rId119" xr:uid="{00000000-0004-0000-0100-000076000000}"/>
    <hyperlink ref="AB46" r:id="rId120" xr:uid="{00000000-0004-0000-0100-000077000000}"/>
    <hyperlink ref="D47" r:id="rId121" xr:uid="{00000000-0004-0000-0100-000078000000}"/>
    <hyperlink ref="AB47" r:id="rId122" xr:uid="{00000000-0004-0000-0100-000079000000}"/>
    <hyperlink ref="D48" r:id="rId123" xr:uid="{00000000-0004-0000-0100-00007A000000}"/>
    <hyperlink ref="AB48" r:id="rId124" xr:uid="{00000000-0004-0000-0100-00007B000000}"/>
    <hyperlink ref="D49" r:id="rId125" xr:uid="{00000000-0004-0000-0100-00007C000000}"/>
    <hyperlink ref="E49" r:id="rId126" xr:uid="{00000000-0004-0000-0100-00007D000000}"/>
    <hyperlink ref="AB49" r:id="rId127" xr:uid="{00000000-0004-0000-0100-00007E000000}"/>
    <hyperlink ref="AC49" r:id="rId128" xr:uid="{00000000-0004-0000-0100-00007F000000}"/>
    <hyperlink ref="D50" r:id="rId129" xr:uid="{00000000-0004-0000-0100-000080000000}"/>
    <hyperlink ref="E50" r:id="rId130" location=":~:text=We%20find%20that%20a%20modest,attendance%20rates%20above%20this%20level." xr:uid="{00000000-0004-0000-0100-000081000000}"/>
    <hyperlink ref="AB50" r:id="rId131" xr:uid="{00000000-0004-0000-0100-000082000000}"/>
    <hyperlink ref="AC50" r:id="rId132" xr:uid="{00000000-0004-0000-0100-000083000000}"/>
    <hyperlink ref="D51" r:id="rId133" xr:uid="{00000000-0004-0000-0100-000084000000}"/>
    <hyperlink ref="AB51" r:id="rId134" xr:uid="{00000000-0004-0000-0100-000085000000}"/>
    <hyperlink ref="D52" r:id="rId135" xr:uid="{00000000-0004-0000-0100-000086000000}"/>
    <hyperlink ref="AB52" r:id="rId136" xr:uid="{00000000-0004-0000-0100-000087000000}"/>
    <hyperlink ref="D53" r:id="rId137" xr:uid="{00000000-0004-0000-0100-000088000000}"/>
    <hyperlink ref="AB53" r:id="rId138" xr:uid="{00000000-0004-0000-0100-000089000000}"/>
    <hyperlink ref="D54" r:id="rId139" xr:uid="{00000000-0004-0000-0100-00008A000000}"/>
    <hyperlink ref="E54" r:id="rId140" xr:uid="{00000000-0004-0000-0100-00008B000000}"/>
    <hyperlink ref="AB54" r:id="rId141" xr:uid="{00000000-0004-0000-0100-00008C000000}"/>
    <hyperlink ref="D55" r:id="rId142" xr:uid="{00000000-0004-0000-0100-00008D000000}"/>
    <hyperlink ref="E55" r:id="rId143" xr:uid="{00000000-0004-0000-0100-00008E000000}"/>
    <hyperlink ref="AB55" r:id="rId144" xr:uid="{00000000-0004-0000-0100-00008F000000}"/>
    <hyperlink ref="D56" r:id="rId145" xr:uid="{00000000-0004-0000-0100-000090000000}"/>
    <hyperlink ref="AB56" r:id="rId146" xr:uid="{00000000-0004-0000-0100-000091000000}"/>
    <hyperlink ref="D57" r:id="rId147" xr:uid="{00000000-0004-0000-0100-000092000000}"/>
    <hyperlink ref="AB57" r:id="rId148" xr:uid="{00000000-0004-0000-0100-000093000000}"/>
    <hyperlink ref="D58" r:id="rId149" xr:uid="{00000000-0004-0000-0100-000094000000}"/>
    <hyperlink ref="E58" r:id="rId150" location=":~:text=Using%20school%20census%20data%20to,points%20in%20grades%201%E2%80%934%20(" xr:uid="{00000000-0004-0000-0100-000095000000}"/>
    <hyperlink ref="AB58" r:id="rId151" xr:uid="{00000000-0004-0000-0100-000096000000}"/>
    <hyperlink ref="D59" r:id="rId152" xr:uid="{00000000-0004-0000-0100-000097000000}"/>
    <hyperlink ref="AB59" r:id="rId153" xr:uid="{00000000-0004-0000-0100-000098000000}"/>
    <hyperlink ref="D60" r:id="rId154" xr:uid="{00000000-0004-0000-0100-000099000000}"/>
    <hyperlink ref="AB60" r:id="rId155" xr:uid="{00000000-0004-0000-0100-00009A000000}"/>
    <hyperlink ref="D61" r:id="rId156" xr:uid="{00000000-0004-0000-0100-00009B000000}"/>
    <hyperlink ref="AB61" r:id="rId157" xr:uid="{00000000-0004-0000-0100-00009C000000}"/>
    <hyperlink ref="D62" r:id="rId158" xr:uid="{00000000-0004-0000-0100-00009D000000}"/>
    <hyperlink ref="E62" r:id="rId159" xr:uid="{00000000-0004-0000-0100-00009E000000}"/>
    <hyperlink ref="AB62" r:id="rId160" xr:uid="{00000000-0004-0000-0100-00009F000000}"/>
    <hyperlink ref="D63" r:id="rId161" xr:uid="{00000000-0004-0000-0100-0000A0000000}"/>
    <hyperlink ref="AB63" r:id="rId162" xr:uid="{00000000-0004-0000-0100-0000A1000000}"/>
    <hyperlink ref="D64" r:id="rId163" xr:uid="{00000000-0004-0000-0100-0000A2000000}"/>
    <hyperlink ref="AB64" r:id="rId164" xr:uid="{00000000-0004-0000-0100-0000A3000000}"/>
    <hyperlink ref="D65" r:id="rId165" xr:uid="{00000000-0004-0000-0100-0000A4000000}"/>
    <hyperlink ref="E65" r:id="rId166" xr:uid="{00000000-0004-0000-0100-0000A5000000}"/>
    <hyperlink ref="AB65" r:id="rId167" xr:uid="{00000000-0004-0000-0100-0000A6000000}"/>
    <hyperlink ref="D66" r:id="rId168" xr:uid="{00000000-0004-0000-0100-0000A7000000}"/>
    <hyperlink ref="E66" r:id="rId169" xr:uid="{00000000-0004-0000-0100-0000A8000000}"/>
    <hyperlink ref="AB66" r:id="rId170" xr:uid="{00000000-0004-0000-0100-0000A9000000}"/>
    <hyperlink ref="D67" r:id="rId171" xr:uid="{00000000-0004-0000-0100-0000AA000000}"/>
    <hyperlink ref="E67" r:id="rId172" xr:uid="{00000000-0004-0000-0100-0000AB000000}"/>
    <hyperlink ref="AB67" r:id="rId173" xr:uid="{00000000-0004-0000-0100-0000AC000000}"/>
    <hyperlink ref="D68" r:id="rId174" xr:uid="{00000000-0004-0000-0100-0000AD000000}"/>
    <hyperlink ref="E68" r:id="rId175" xr:uid="{00000000-0004-0000-0100-0000AE000000}"/>
    <hyperlink ref="AB68" r:id="rId176" xr:uid="{00000000-0004-0000-0100-0000AF000000}"/>
    <hyperlink ref="D69" r:id="rId177" xr:uid="{00000000-0004-0000-0100-0000B0000000}"/>
    <hyperlink ref="E69" r:id="rId178" xr:uid="{00000000-0004-0000-0100-0000B1000000}"/>
    <hyperlink ref="AB69" r:id="rId179" xr:uid="{00000000-0004-0000-0100-0000B2000000}"/>
    <hyperlink ref="D70" r:id="rId180" xr:uid="{00000000-0004-0000-0100-0000B3000000}"/>
    <hyperlink ref="AB70" r:id="rId181" xr:uid="{00000000-0004-0000-0100-0000B4000000}"/>
    <hyperlink ref="AC70" r:id="rId182" xr:uid="{00000000-0004-0000-0100-0000B5000000}"/>
    <hyperlink ref="D71" r:id="rId183" xr:uid="{00000000-0004-0000-0100-0000B6000000}"/>
    <hyperlink ref="E71" r:id="rId184" xr:uid="{00000000-0004-0000-0100-0000B7000000}"/>
    <hyperlink ref="AB71" r:id="rId185" xr:uid="{00000000-0004-0000-0100-0000B8000000}"/>
    <hyperlink ref="D72" r:id="rId186" xr:uid="{00000000-0004-0000-0100-0000B9000000}"/>
    <hyperlink ref="AB72" r:id="rId187" xr:uid="{00000000-0004-0000-0100-0000BA000000}"/>
    <hyperlink ref="D73" r:id="rId188" xr:uid="{00000000-0004-0000-0100-0000BB000000}"/>
    <hyperlink ref="AB73" r:id="rId189" xr:uid="{00000000-0004-0000-0100-0000BC000000}"/>
    <hyperlink ref="D74" r:id="rId190" xr:uid="{00000000-0004-0000-0100-0000BD000000}"/>
    <hyperlink ref="AB74" r:id="rId191" xr:uid="{00000000-0004-0000-0100-0000BE000000}"/>
    <hyperlink ref="E75" r:id="rId192" xr:uid="{00000000-0004-0000-0100-0000BF000000}"/>
    <hyperlink ref="AB75" r:id="rId193" xr:uid="{00000000-0004-0000-0100-0000C0000000}"/>
    <hyperlink ref="D76" r:id="rId194" xr:uid="{00000000-0004-0000-0100-0000C1000000}"/>
    <hyperlink ref="E76" r:id="rId195" xr:uid="{00000000-0004-0000-0100-0000C2000000}"/>
    <hyperlink ref="AB76" r:id="rId196" xr:uid="{00000000-0004-0000-0100-0000C3000000}"/>
    <hyperlink ref="AC76" r:id="rId197" xr:uid="{00000000-0004-0000-0100-0000C4000000}"/>
    <hyperlink ref="D77" r:id="rId198" xr:uid="{00000000-0004-0000-0100-0000C5000000}"/>
    <hyperlink ref="AB77" r:id="rId199" xr:uid="{00000000-0004-0000-0100-0000C6000000}"/>
    <hyperlink ref="D78" r:id="rId200" xr:uid="{00000000-0004-0000-0100-0000C7000000}"/>
    <hyperlink ref="AB78" r:id="rId201" xr:uid="{00000000-0004-0000-0100-0000C8000000}"/>
    <hyperlink ref="D79" r:id="rId202" xr:uid="{00000000-0004-0000-0100-0000C9000000}"/>
    <hyperlink ref="AB79" r:id="rId203" xr:uid="{00000000-0004-0000-0100-0000CA000000}"/>
    <hyperlink ref="D80" r:id="rId204" xr:uid="{00000000-0004-0000-0100-0000CB000000}"/>
    <hyperlink ref="E80" r:id="rId205" xr:uid="{00000000-0004-0000-0100-0000CC000000}"/>
    <hyperlink ref="AB80" r:id="rId206" xr:uid="{00000000-0004-0000-0100-0000CD000000}"/>
    <hyperlink ref="D81" r:id="rId207" xr:uid="{00000000-0004-0000-0100-0000CE000000}"/>
    <hyperlink ref="AB81" r:id="rId208" xr:uid="{00000000-0004-0000-0100-0000CF000000}"/>
    <hyperlink ref="D82" r:id="rId209" xr:uid="{00000000-0004-0000-0100-0000D0000000}"/>
    <hyperlink ref="AB82" r:id="rId210" xr:uid="{00000000-0004-0000-0100-0000D1000000}"/>
    <hyperlink ref="D83" r:id="rId211" xr:uid="{00000000-0004-0000-0100-0000D2000000}"/>
    <hyperlink ref="E83" r:id="rId212" xr:uid="{00000000-0004-0000-0100-0000D3000000}"/>
    <hyperlink ref="AB83" r:id="rId213" xr:uid="{00000000-0004-0000-0100-0000D4000000}"/>
    <hyperlink ref="D84" r:id="rId214" xr:uid="{00000000-0004-0000-0100-0000D5000000}"/>
    <hyperlink ref="E84" r:id="rId215" xr:uid="{00000000-0004-0000-0100-0000D6000000}"/>
    <hyperlink ref="AB84" r:id="rId216" xr:uid="{00000000-0004-0000-0100-0000D7000000}"/>
    <hyperlink ref="D85" r:id="rId217" xr:uid="{00000000-0004-0000-0100-0000D8000000}"/>
    <hyperlink ref="E85" r:id="rId218" xr:uid="{00000000-0004-0000-0100-0000D9000000}"/>
    <hyperlink ref="AB85" r:id="rId219" xr:uid="{00000000-0004-0000-0100-0000DA000000}"/>
    <hyperlink ref="D86" r:id="rId220" xr:uid="{00000000-0004-0000-0100-0000DB000000}"/>
    <hyperlink ref="AB86" r:id="rId221" xr:uid="{00000000-0004-0000-0100-0000DC000000}"/>
    <hyperlink ref="D87" r:id="rId222" xr:uid="{00000000-0004-0000-0100-0000DD000000}"/>
    <hyperlink ref="E87" r:id="rId223" xr:uid="{00000000-0004-0000-0100-0000DE000000}"/>
    <hyperlink ref="AB87" r:id="rId224" xr:uid="{00000000-0004-0000-0100-0000DF000000}"/>
    <hyperlink ref="D88" r:id="rId225" xr:uid="{00000000-0004-0000-0100-0000E0000000}"/>
    <hyperlink ref="E88" r:id="rId226" xr:uid="{00000000-0004-0000-0100-0000E1000000}"/>
    <hyperlink ref="AB88" r:id="rId227" xr:uid="{00000000-0004-0000-0100-0000E2000000}"/>
    <hyperlink ref="D89" r:id="rId228" xr:uid="{00000000-0004-0000-0100-0000E3000000}"/>
    <hyperlink ref="AB89" r:id="rId229" xr:uid="{00000000-0004-0000-0100-0000E4000000}"/>
    <hyperlink ref="D90" r:id="rId230" xr:uid="{00000000-0004-0000-0100-0000E5000000}"/>
    <hyperlink ref="E90" r:id="rId231" xr:uid="{00000000-0004-0000-0100-0000E6000000}"/>
    <hyperlink ref="AB90" r:id="rId232" xr:uid="{00000000-0004-0000-0100-0000E7000000}"/>
    <hyperlink ref="D91" r:id="rId233" xr:uid="{00000000-0004-0000-0100-0000E8000000}"/>
    <hyperlink ref="AB91" r:id="rId234" xr:uid="{00000000-0004-0000-0100-0000E9000000}"/>
    <hyperlink ref="D92" r:id="rId235" xr:uid="{00000000-0004-0000-0100-0000EA000000}"/>
    <hyperlink ref="E92" r:id="rId236" xr:uid="{00000000-0004-0000-0100-0000EB000000}"/>
    <hyperlink ref="AB92" r:id="rId237" xr:uid="{00000000-0004-0000-0100-0000EC000000}"/>
    <hyperlink ref="D93" r:id="rId238" xr:uid="{00000000-0004-0000-0100-0000ED000000}"/>
    <hyperlink ref="AB93" r:id="rId239" xr:uid="{00000000-0004-0000-0100-0000EE000000}"/>
    <hyperlink ref="D94" r:id="rId240" xr:uid="{00000000-0004-0000-0100-0000EF000000}"/>
    <hyperlink ref="E94" r:id="rId241" xr:uid="{00000000-0004-0000-0100-0000F0000000}"/>
    <hyperlink ref="AB94" r:id="rId242" xr:uid="{00000000-0004-0000-0100-0000F1000000}"/>
    <hyperlink ref="AC94" r:id="rId243" xr:uid="{00000000-0004-0000-0100-0000F2000000}"/>
    <hyperlink ref="D95" r:id="rId244" xr:uid="{00000000-0004-0000-0100-0000F3000000}"/>
    <hyperlink ref="E95" r:id="rId245" xr:uid="{00000000-0004-0000-0100-0000F4000000}"/>
    <hyperlink ref="AB95" r:id="rId246" xr:uid="{00000000-0004-0000-0100-0000F5000000}"/>
    <hyperlink ref="D96" r:id="rId247" xr:uid="{00000000-0004-0000-0100-0000F6000000}"/>
    <hyperlink ref="AB96" r:id="rId248" xr:uid="{00000000-0004-0000-0100-0000F7000000}"/>
    <hyperlink ref="E97" r:id="rId249" xr:uid="{00000000-0004-0000-0100-0000F8000000}"/>
    <hyperlink ref="AB97" r:id="rId250" xr:uid="{00000000-0004-0000-0100-0000F9000000}"/>
    <hyperlink ref="D98" r:id="rId251" xr:uid="{00000000-0004-0000-0100-0000FA000000}"/>
    <hyperlink ref="AB98" r:id="rId252" xr:uid="{00000000-0004-0000-0100-0000FB000000}"/>
    <hyperlink ref="D99" r:id="rId253" xr:uid="{00000000-0004-0000-0100-0000FC000000}"/>
    <hyperlink ref="AB99" r:id="rId254" xr:uid="{00000000-0004-0000-0100-0000FD000000}"/>
    <hyperlink ref="D100" r:id="rId255" xr:uid="{00000000-0004-0000-0100-0000FE000000}"/>
    <hyperlink ref="AB100" r:id="rId256" xr:uid="{00000000-0004-0000-0100-0000FF000000}"/>
    <hyperlink ref="D101" r:id="rId257" xr:uid="{00000000-0004-0000-0100-000000010000}"/>
    <hyperlink ref="AB101" r:id="rId258" xr:uid="{00000000-0004-0000-0100-000001010000}"/>
    <hyperlink ref="D102" r:id="rId259" xr:uid="{00000000-0004-0000-0100-000002010000}"/>
    <hyperlink ref="AB102" r:id="rId260" xr:uid="{00000000-0004-0000-0100-000003010000}"/>
    <hyperlink ref="AC102" r:id="rId261" xr:uid="{00000000-0004-0000-0100-00000401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F5"/>
  <sheetViews>
    <sheetView workbookViewId="0">
      <selection activeCell="A8" sqref="A8"/>
    </sheetView>
  </sheetViews>
  <sheetFormatPr defaultColWidth="12.6640625" defaultRowHeight="15.75" customHeight="1" x14ac:dyDescent="0.25"/>
  <cols>
    <col min="3" max="3" width="140.77734375" bestFit="1" customWidth="1"/>
    <col min="6" max="6" width="44.109375" customWidth="1"/>
    <col min="7" max="7" width="14.44140625" bestFit="1" customWidth="1"/>
  </cols>
  <sheetData>
    <row r="1" spans="1:32" x14ac:dyDescent="0.25">
      <c r="A1" s="16" t="s">
        <v>19</v>
      </c>
      <c r="B1" s="17" t="s">
        <v>20</v>
      </c>
      <c r="C1" s="16" t="s">
        <v>21</v>
      </c>
      <c r="D1" s="50" t="s">
        <v>661</v>
      </c>
      <c r="E1" s="50" t="s">
        <v>662</v>
      </c>
      <c r="F1" s="16" t="s">
        <v>663</v>
      </c>
      <c r="G1" s="17" t="s">
        <v>664</v>
      </c>
      <c r="H1" s="16"/>
      <c r="I1" s="16"/>
      <c r="J1" s="16"/>
      <c r="K1" s="16"/>
      <c r="L1" s="16"/>
      <c r="M1" s="16"/>
      <c r="N1" s="16"/>
      <c r="O1" s="16"/>
      <c r="P1" s="16"/>
      <c r="Q1" s="16"/>
      <c r="R1" s="51"/>
      <c r="S1" s="51"/>
      <c r="T1" s="51"/>
      <c r="U1" s="51"/>
      <c r="X1" s="51"/>
      <c r="Y1" s="51"/>
      <c r="Z1" s="51"/>
      <c r="AA1" s="51"/>
      <c r="AB1" s="51"/>
      <c r="AC1" s="16" t="s">
        <v>665</v>
      </c>
      <c r="AD1" s="16" t="s">
        <v>666</v>
      </c>
      <c r="AE1" s="51"/>
      <c r="AF1" s="51"/>
    </row>
    <row r="2" spans="1:32" x14ac:dyDescent="0.25">
      <c r="A2" s="19" t="s">
        <v>667</v>
      </c>
      <c r="B2" s="20">
        <v>2004</v>
      </c>
      <c r="C2" s="1" t="s">
        <v>668</v>
      </c>
      <c r="D2" s="21" t="s">
        <v>669</v>
      </c>
      <c r="E2" s="22"/>
      <c r="F2" s="18" t="s">
        <v>670</v>
      </c>
      <c r="G2" s="24" t="s">
        <v>42</v>
      </c>
      <c r="H2" s="26"/>
      <c r="I2" s="26"/>
      <c r="J2" s="26"/>
      <c r="K2" s="26"/>
      <c r="L2" s="26"/>
      <c r="M2" s="26"/>
      <c r="N2" s="26"/>
      <c r="O2" s="26"/>
      <c r="P2" s="23"/>
      <c r="Q2" s="23"/>
      <c r="R2" s="52"/>
      <c r="S2" s="52"/>
      <c r="T2" s="52"/>
      <c r="U2" s="52"/>
      <c r="X2" s="52"/>
      <c r="Y2" s="52"/>
      <c r="Z2" s="52"/>
      <c r="AA2" s="52"/>
      <c r="AB2" s="52"/>
      <c r="AC2" s="26"/>
      <c r="AD2" s="26"/>
      <c r="AE2" s="52"/>
      <c r="AF2" s="52"/>
    </row>
    <row r="3" spans="1:32" x14ac:dyDescent="0.25">
      <c r="A3" s="19" t="s">
        <v>671</v>
      </c>
      <c r="B3" s="20">
        <v>2010</v>
      </c>
      <c r="C3" s="1" t="s">
        <v>672</v>
      </c>
      <c r="D3" s="21" t="s">
        <v>673</v>
      </c>
      <c r="E3" s="22"/>
      <c r="F3" s="18" t="s">
        <v>674</v>
      </c>
      <c r="G3" s="24" t="s">
        <v>42</v>
      </c>
      <c r="H3" s="26"/>
      <c r="I3" s="26"/>
      <c r="J3" s="26"/>
      <c r="K3" s="26"/>
      <c r="L3" s="26"/>
      <c r="M3" s="26"/>
      <c r="N3" s="26"/>
      <c r="O3" s="26"/>
      <c r="P3" s="23"/>
      <c r="Q3" s="23"/>
      <c r="R3" s="52"/>
      <c r="S3" s="52"/>
      <c r="T3" s="52"/>
      <c r="U3" s="52"/>
      <c r="X3" s="52"/>
      <c r="Y3" s="52"/>
      <c r="Z3" s="52"/>
      <c r="AA3" s="52"/>
      <c r="AB3" s="52"/>
      <c r="AC3" s="26"/>
      <c r="AD3" s="26"/>
      <c r="AE3" s="52"/>
      <c r="AF3" s="52"/>
    </row>
    <row r="4" spans="1:32" x14ac:dyDescent="0.25">
      <c r="A4" s="19" t="s">
        <v>675</v>
      </c>
      <c r="B4" s="20">
        <v>2011</v>
      </c>
      <c r="C4" s="1" t="s">
        <v>676</v>
      </c>
      <c r="D4" s="21" t="s">
        <v>677</v>
      </c>
      <c r="E4" s="22"/>
      <c r="F4" s="18" t="s">
        <v>670</v>
      </c>
      <c r="G4" s="24" t="s">
        <v>42</v>
      </c>
      <c r="H4" s="26"/>
      <c r="I4" s="26"/>
      <c r="J4" s="26"/>
      <c r="K4" s="26"/>
      <c r="L4" s="26"/>
      <c r="M4" s="26"/>
      <c r="N4" s="26"/>
      <c r="O4" s="26"/>
      <c r="P4" s="23"/>
      <c r="Q4" s="23"/>
      <c r="R4" s="52"/>
      <c r="S4" s="52"/>
      <c r="T4" s="52"/>
      <c r="U4" s="52"/>
      <c r="X4" s="52"/>
      <c r="Y4" s="52"/>
      <c r="Z4" s="52"/>
      <c r="AA4" s="52"/>
      <c r="AB4" s="52"/>
      <c r="AC4" s="26"/>
      <c r="AD4" s="26"/>
      <c r="AE4" s="52"/>
      <c r="AF4" s="52"/>
    </row>
    <row r="5" spans="1:32" x14ac:dyDescent="0.25">
      <c r="A5" s="19" t="s">
        <v>678</v>
      </c>
      <c r="B5" s="20">
        <v>2013</v>
      </c>
      <c r="C5" s="1" t="s">
        <v>679</v>
      </c>
      <c r="E5" s="22"/>
      <c r="F5" s="53" t="s">
        <v>680</v>
      </c>
      <c r="G5" s="24" t="s">
        <v>42</v>
      </c>
      <c r="H5" s="26"/>
      <c r="I5" s="26"/>
      <c r="J5" s="26"/>
      <c r="K5" s="26"/>
      <c r="L5" s="26"/>
      <c r="M5" s="26"/>
      <c r="N5" s="26"/>
      <c r="O5" s="26"/>
      <c r="P5" s="23"/>
      <c r="Q5" s="23"/>
      <c r="R5" s="52"/>
      <c r="S5" s="52"/>
      <c r="T5" s="52"/>
      <c r="U5" s="52"/>
      <c r="X5" s="52"/>
      <c r="Y5" s="52"/>
      <c r="Z5" s="52"/>
      <c r="AA5" s="52"/>
      <c r="AB5" s="52"/>
      <c r="AC5" s="26"/>
      <c r="AD5" s="26"/>
      <c r="AE5" s="52"/>
      <c r="AF5" s="52"/>
    </row>
  </sheetData>
  <hyperlinks>
    <hyperlink ref="D2" r:id="rId1" xr:uid="{00000000-0004-0000-0200-000000000000}"/>
    <hyperlink ref="G2" r:id="rId2" xr:uid="{00000000-0004-0000-0200-000001000000}"/>
    <hyperlink ref="D3" r:id="rId3" xr:uid="{00000000-0004-0000-0200-000002000000}"/>
    <hyperlink ref="G3" r:id="rId4" xr:uid="{00000000-0004-0000-0200-000003000000}"/>
    <hyperlink ref="D4" r:id="rId5" xr:uid="{00000000-0004-0000-0200-000004000000}"/>
    <hyperlink ref="G4" r:id="rId6" xr:uid="{00000000-0004-0000-0200-000005000000}"/>
    <hyperlink ref="F5" r:id="rId7" xr:uid="{00000000-0004-0000-0200-000006000000}"/>
    <hyperlink ref="G5" r:id="rId8" xr:uid="{00000000-0004-0000-0200-00000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Included studies</vt:lpstr>
      <vt:lpstr>Excluded studies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David Evans (devans@CGDEV.ORG)</cp:lastModifiedBy>
  <dcterms:created xsi:type="dcterms:W3CDTF">2022-06-27T21:56:54Z</dcterms:created>
  <dcterms:modified xsi:type="dcterms:W3CDTF">2022-06-27T21:58:16Z</dcterms:modified>
</cp:coreProperties>
</file>