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bfc\AC\Temp\"/>
    </mc:Choice>
  </mc:AlternateContent>
  <xr:revisionPtr revIDLastSave="64" documentId="8_{F7F08F8C-9B40-4D68-9B3C-23C4E5760EDD}" xr6:coauthVersionLast="45" xr6:coauthVersionMax="45" xr10:uidLastSave="{5C9709D8-E2BE-4E7F-AED5-2CAF5A04D3C7}"/>
  <bookViews>
    <workbookView xWindow="-105" yWindow="-105" windowWidth="19425" windowHeight="10425" tabRatio="810" firstSheet="3" xr2:uid="{00000000-000D-0000-FFFF-FFFF00000000}"/>
  </bookViews>
  <sheets>
    <sheet name="Chart 2 ODA-GNI per head 90-17" sheetId="1" r:id="rId1"/>
    <sheet name="Chart 1 - Journey to 0.7" sheetId="7" r:id="rId2"/>
    <sheet name="Lines of best fit" sheetId="8" r:id="rId3"/>
    <sheet name="New deal ODA calcs" sheetId="3" r:id="rId4"/>
    <sheet name="Data - GNIpc 2011 constan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8" l="1"/>
  <c r="K34" i="8" s="1"/>
  <c r="L9" i="8"/>
  <c r="L30" i="8" s="1"/>
  <c r="N15" i="8"/>
  <c r="N16" i="8"/>
  <c r="K17" i="8"/>
  <c r="N17" i="8"/>
  <c r="J18" i="8"/>
  <c r="K18" i="8"/>
  <c r="N18" i="8"/>
  <c r="J19" i="8"/>
  <c r="J20" i="8" s="1"/>
  <c r="K19" i="8"/>
  <c r="K29" i="8"/>
  <c r="K30" i="8"/>
  <c r="L34" i="8"/>
  <c r="N34" i="8"/>
  <c r="J35" i="8"/>
  <c r="K37" i="8"/>
  <c r="L37" i="8"/>
  <c r="N37" i="8"/>
  <c r="S10" i="3"/>
  <c r="T10" i="3" s="1"/>
  <c r="K20" i="8" l="1"/>
  <c r="L20" i="8"/>
  <c r="N20" i="8"/>
  <c r="J21" i="8"/>
  <c r="L19" i="8"/>
  <c r="N19" i="8"/>
  <c r="L18" i="8"/>
  <c r="L17" i="8"/>
  <c r="L29" i="8"/>
  <c r="D8" i="8"/>
  <c r="D10" i="8" s="1"/>
  <c r="D15" i="8"/>
  <c r="C15" i="8" s="1"/>
  <c r="D12" i="8"/>
  <c r="E7" i="8"/>
  <c r="J22" i="8" l="1"/>
  <c r="K21" i="8"/>
  <c r="L21" i="8"/>
  <c r="N21" i="8"/>
  <c r="D16" i="8"/>
  <c r="C14" i="8"/>
  <c r="D11" i="8"/>
  <c r="T14" i="3"/>
  <c r="L22" i="8" l="1"/>
  <c r="N22" i="8"/>
  <c r="K22" i="8"/>
  <c r="J23" i="8"/>
  <c r="C16" i="8"/>
  <c r="D17" i="8"/>
  <c r="J24" i="8" l="1"/>
  <c r="L23" i="8"/>
  <c r="K23" i="8"/>
  <c r="N23" i="8"/>
  <c r="D18" i="8"/>
  <c r="C17" i="8"/>
  <c r="N24" i="8" l="1"/>
  <c r="K24" i="8"/>
  <c r="L24" i="8"/>
  <c r="C18" i="8"/>
  <c r="D19" i="8"/>
  <c r="C19" i="8" l="1"/>
  <c r="D20" i="8"/>
  <c r="D21" i="8" l="1"/>
  <c r="C20" i="8"/>
  <c r="D22" i="8" l="1"/>
  <c r="C21" i="8"/>
  <c r="D23" i="8" l="1"/>
  <c r="C22" i="8"/>
  <c r="C23" i="8" l="1"/>
  <c r="D24" i="8"/>
  <c r="D25" i="8" l="1"/>
  <c r="C24" i="8"/>
  <c r="D26" i="8" l="1"/>
  <c r="C25" i="8"/>
  <c r="C26" i="8" l="1"/>
  <c r="D27" i="8"/>
  <c r="C27" i="8" l="1"/>
  <c r="D28" i="8"/>
  <c r="C28" i="8" s="1"/>
</calcChain>
</file>

<file path=xl/sharedStrings.xml><?xml version="1.0" encoding="utf-8"?>
<sst xmlns="http://schemas.openxmlformats.org/spreadsheetml/2006/main" count="35673" uniqueCount="664">
  <si>
    <t>CountryName</t>
  </si>
  <si>
    <t>gni_</t>
  </si>
  <si>
    <t>oda</t>
  </si>
  <si>
    <t>UAE</t>
  </si>
  <si>
    <t>DNK</t>
  </si>
  <si>
    <t>FIN</t>
  </si>
  <si>
    <t>GBR</t>
  </si>
  <si>
    <t>LUX</t>
  </si>
  <si>
    <t>NLD</t>
  </si>
  <si>
    <t>NOR</t>
  </si>
  <si>
    <t>SWE</t>
  </si>
  <si>
    <t>TUR</t>
  </si>
  <si>
    <t>China</t>
  </si>
  <si>
    <t>year</t>
  </si>
  <si>
    <t>CountryCode</t>
  </si>
  <si>
    <t>INDICATOR</t>
  </si>
  <si>
    <t>SUBJECT</t>
  </si>
  <si>
    <t>MEASURE</t>
  </si>
  <si>
    <t>FREQUENCY</t>
  </si>
  <si>
    <t>FlagCodes</t>
  </si>
  <si>
    <t>Economy</t>
  </si>
  <si>
    <t>Region</t>
  </si>
  <si>
    <t>Incomegroup</t>
  </si>
  <si>
    <t>IndicatorName</t>
  </si>
  <si>
    <t>IndicatorCode</t>
  </si>
  <si>
    <t>_merge</t>
  </si>
  <si>
    <t>ccode</t>
  </si>
  <si>
    <t>point7</t>
  </si>
  <si>
    <t>Denmark</t>
  </si>
  <si>
    <t>NODA</t>
  </si>
  <si>
    <t>TOT</t>
  </si>
  <si>
    <t>PC_GNI</t>
  </si>
  <si>
    <t>A</t>
  </si>
  <si>
    <t>Europe &amp; Central Asia</t>
  </si>
  <si>
    <t>High income</t>
  </si>
  <si>
    <t>GNI per capita, PPP (constant 2011 international $)</t>
  </si>
  <si>
    <t>NY.GNP.PCAP.PP.KD</t>
  </si>
  <si>
    <t>matched (3)</t>
  </si>
  <si>
    <t>OECD High income</t>
  </si>
  <si>
    <t>Finland</t>
  </si>
  <si>
    <t>Luxembourg</t>
  </si>
  <si>
    <t>Netherlands</t>
  </si>
  <si>
    <t>Norway</t>
  </si>
  <si>
    <t>Sweden</t>
  </si>
  <si>
    <t>Turkey</t>
  </si>
  <si>
    <t>Upper middle income</t>
  </si>
  <si>
    <t>OECD Upper middle income</t>
  </si>
  <si>
    <t>United Arab Emirates</t>
  </si>
  <si>
    <t>ARE</t>
  </si>
  <si>
    <t>Middle East &amp; North Africa</t>
  </si>
  <si>
    <t>Other High income</t>
  </si>
  <si>
    <t>United Kingdom</t>
  </si>
  <si>
    <t>category</t>
  </si>
  <si>
    <t>Trend</t>
  </si>
  <si>
    <t>OECD HIC</t>
  </si>
  <si>
    <t>OECD UMIC</t>
  </si>
  <si>
    <t>non-OECD HIC</t>
  </si>
  <si>
    <t>non-OECD UMIC</t>
  </si>
  <si>
    <t>X point</t>
  </si>
  <si>
    <t>Australia</t>
  </si>
  <si>
    <t>AUS</t>
  </si>
  <si>
    <t>East Asia &amp; Pacific</t>
  </si>
  <si>
    <t/>
  </si>
  <si>
    <t>Austria</t>
  </si>
  <si>
    <t>AUT</t>
  </si>
  <si>
    <t>Belgium</t>
  </si>
  <si>
    <t>BEL</t>
  </si>
  <si>
    <t>Bulgaria</t>
  </si>
  <si>
    <t>Other Upper middle income</t>
  </si>
  <si>
    <t>BGR</t>
  </si>
  <si>
    <t>Canada</t>
  </si>
  <si>
    <t>CAN</t>
  </si>
  <si>
    <t>North America</t>
  </si>
  <si>
    <t>Czech Republic</t>
  </si>
  <si>
    <t>CZE</t>
  </si>
  <si>
    <t>Estonia</t>
  </si>
  <si>
    <t>EST</t>
  </si>
  <si>
    <t>France</t>
  </si>
  <si>
    <t>FRA</t>
  </si>
  <si>
    <t>Germany</t>
  </si>
  <si>
    <t>DEU</t>
  </si>
  <si>
    <t>Greece</t>
  </si>
  <si>
    <t>GRC</t>
  </si>
  <si>
    <t>Hungary</t>
  </si>
  <si>
    <t>HUN</t>
  </si>
  <si>
    <t>Ireland</t>
  </si>
  <si>
    <t>IRL</t>
  </si>
  <si>
    <t>Israel</t>
  </si>
  <si>
    <t>ISR</t>
  </si>
  <si>
    <t>Italy</t>
  </si>
  <si>
    <t>ITA</t>
  </si>
  <si>
    <t>Japan</t>
  </si>
  <si>
    <t>JPN</t>
  </si>
  <si>
    <t>Korea, Rep.</t>
  </si>
  <si>
    <t>KOR</t>
  </si>
  <si>
    <t>Latvia</t>
  </si>
  <si>
    <t>LVA</t>
  </si>
  <si>
    <t>Malta</t>
  </si>
  <si>
    <t>MLT</t>
  </si>
  <si>
    <t>Poland</t>
  </si>
  <si>
    <t>POL</t>
  </si>
  <si>
    <t>Portugal</t>
  </si>
  <si>
    <t>PRT</t>
  </si>
  <si>
    <t>Romania</t>
  </si>
  <si>
    <t>ROU</t>
  </si>
  <si>
    <t>Russian Federation</t>
  </si>
  <si>
    <t>RUS</t>
  </si>
  <si>
    <t>Slovak Republic</t>
  </si>
  <si>
    <t>SVK</t>
  </si>
  <si>
    <t>Slovenia</t>
  </si>
  <si>
    <t>SVN</t>
  </si>
  <si>
    <t>Spain</t>
  </si>
  <si>
    <t>ESP</t>
  </si>
  <si>
    <t>Switzerland</t>
  </si>
  <si>
    <t>CHE</t>
  </si>
  <si>
    <t>Thailand</t>
  </si>
  <si>
    <t>THA</t>
  </si>
  <si>
    <t>United States</t>
  </si>
  <si>
    <t>USA</t>
  </si>
  <si>
    <t>This sheet calculates the GNI/ head (y) and GNI/ ODA (x) using the line of best fit from chart 1</t>
  </si>
  <si>
    <t xml:space="preserve">Chart 1 - line of best fit </t>
  </si>
  <si>
    <t>Chart 2 - line of best fit - linear and exponential</t>
  </si>
  <si>
    <t>Linear</t>
  </si>
  <si>
    <t>Linear w intercept</t>
  </si>
  <si>
    <t>Exponential</t>
  </si>
  <si>
    <t>Equation of line:</t>
  </si>
  <si>
    <t>y = 1E-05x</t>
  </si>
  <si>
    <t>= 1E-05x - 0.0626</t>
  </si>
  <si>
    <r>
      <t>y = 0.0687e</t>
    </r>
    <r>
      <rPr>
        <vertAlign val="superscript"/>
        <sz val="9"/>
        <color rgb="FF595959"/>
        <rFont val="Calibri"/>
        <family val="2"/>
        <scheme val="minor"/>
      </rPr>
      <t>4E-05x</t>
    </r>
  </si>
  <si>
    <t>Quoted in blog</t>
  </si>
  <si>
    <t>y =</t>
  </si>
  <si>
    <t>x</t>
  </si>
  <si>
    <t>R² = 0.3162</t>
  </si>
  <si>
    <t>R² = 0.361</t>
  </si>
  <si>
    <t>1E-05x</t>
  </si>
  <si>
    <t>y</t>
  </si>
  <si>
    <t>GNI per head</t>
  </si>
  <si>
    <t>ODA/ GNI</t>
  </si>
  <si>
    <t>Thresholds</t>
  </si>
  <si>
    <t>Predicted aid levels based on GNI</t>
  </si>
  <si>
    <t>Upper middle income (2017, 2011 PPP figure)</t>
  </si>
  <si>
    <t>Liner</t>
  </si>
  <si>
    <t>Calculations on additional aid from new ODA/ GNI commitments using figures from Glennie et al</t>
  </si>
  <si>
    <t>Exract from Glennie et al.</t>
  </si>
  <si>
    <t>Blog calculations using these figures</t>
  </si>
  <si>
    <t>ODA ($m)</t>
  </si>
  <si>
    <t>HIC</t>
  </si>
  <si>
    <t>Current ODA</t>
  </si>
  <si>
    <t>Suggested level</t>
  </si>
  <si>
    <t>Boosted</t>
  </si>
  <si>
    <t>UMIC</t>
  </si>
  <si>
    <t>file:///C:/Users/imitchell/Downloads/ODAthenext50yearsAproposalforanewUniversalDevelopmentCommitment.pdf</t>
  </si>
  <si>
    <t>Data Source</t>
  </si>
  <si>
    <t>World Development Indicators</t>
  </si>
  <si>
    <t>Last Updated Date</t>
  </si>
  <si>
    <t>Country Name</t>
  </si>
  <si>
    <t>Country Code</t>
  </si>
  <si>
    <t>Indicator Name</t>
  </si>
  <si>
    <t>Indicator Code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</si>
  <si>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</si>
  <si>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</si>
  <si>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</si>
  <si>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</si>
  <si>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</si>
  <si>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</si>
  <si>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</si>
  <si>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</si>
  <si>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</si>
  <si>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</si>
  <si>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</si>
  <si>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</si>
  <si>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</si>
  <si>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</si>
  <si>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</si>
  <si>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</si>
  <si>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</si>
  <si>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</si>
  <si>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</si>
  <si>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</si>
  <si>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</si>
  <si>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</si>
  <si>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</si>
  <si>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</si>
  <si>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</si>
  <si>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</si>
  <si>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</si>
  <si>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</si>
  <si>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</si>
  <si>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</si>
  <si>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</si>
  <si>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</si>
  <si>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</si>
  <si>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</si>
  <si>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</si>
  <si>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</si>
  <si>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</si>
  <si>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</si>
  <si>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</si>
  <si>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</si>
  <si>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</si>
  <si>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</si>
  <si>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</si>
  <si>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</si>
  <si>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</si>
  <si>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</si>
  <si>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</si>
  <si>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</si>
  <si>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</si>
  <si>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</si>
  <si>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</si>
  <si>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</si>
  <si>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</si>
  <si>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</si>
  <si>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</si>
  <si>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</si>
  <si>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</si>
  <si>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</si>
  <si>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</si>
  <si>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Aruba</t>
  </si>
  <si>
    <t>ABW</t>
  </si>
  <si>
    <t>Afghanistan</t>
  </si>
  <si>
    <t>AFG</t>
  </si>
  <si>
    <t>Angola</t>
  </si>
  <si>
    <t>AGO</t>
  </si>
  <si>
    <t>Albania</t>
  </si>
  <si>
    <t>ALB</t>
  </si>
  <si>
    <t>Andorra</t>
  </si>
  <si>
    <t>AND</t>
  </si>
  <si>
    <t>Arab World</t>
  </si>
  <si>
    <t>ARB</t>
  </si>
  <si>
    <t>Argentina</t>
  </si>
  <si>
    <t>ARG</t>
  </si>
  <si>
    <t>Armenia</t>
  </si>
  <si>
    <t>ARM</t>
  </si>
  <si>
    <t>American Samoa</t>
  </si>
  <si>
    <t>ASM</t>
  </si>
  <si>
    <t>Antigua and Barbuda</t>
  </si>
  <si>
    <t>ATG</t>
  </si>
  <si>
    <t>Azerbaijan</t>
  </si>
  <si>
    <t>AZE</t>
  </si>
  <si>
    <t>Burundi</t>
  </si>
  <si>
    <t>BDI</t>
  </si>
  <si>
    <t>Benin</t>
  </si>
  <si>
    <t>BEN</t>
  </si>
  <si>
    <t>Burkina Faso</t>
  </si>
  <si>
    <t>BFA</t>
  </si>
  <si>
    <t>Bangladesh</t>
  </si>
  <si>
    <t>BGD</t>
  </si>
  <si>
    <t>Bahrain</t>
  </si>
  <si>
    <t>BHR</t>
  </si>
  <si>
    <t>Bahamas, The</t>
  </si>
  <si>
    <t>BHS</t>
  </si>
  <si>
    <t>Bosnia and Herzegovina</t>
  </si>
  <si>
    <t>BIH</t>
  </si>
  <si>
    <t>Belarus</t>
  </si>
  <si>
    <t>BLR</t>
  </si>
  <si>
    <t>Belize</t>
  </si>
  <si>
    <t>BLZ</t>
  </si>
  <si>
    <t>Bermuda</t>
  </si>
  <si>
    <t>BMU</t>
  </si>
  <si>
    <t>Bolivia</t>
  </si>
  <si>
    <t>BOL</t>
  </si>
  <si>
    <t>Brazil</t>
  </si>
  <si>
    <t>BRA</t>
  </si>
  <si>
    <t>Barbados</t>
  </si>
  <si>
    <t>BRB</t>
  </si>
  <si>
    <t>Brunei Darussalam</t>
  </si>
  <si>
    <t>BRN</t>
  </si>
  <si>
    <t>Bhutan</t>
  </si>
  <si>
    <t>BTN</t>
  </si>
  <si>
    <t>Botswana</t>
  </si>
  <si>
    <t>BWA</t>
  </si>
  <si>
    <t>Central African Republic</t>
  </si>
  <si>
    <t>CAF</t>
  </si>
  <si>
    <t>Central Europe and the Baltics</t>
  </si>
  <si>
    <t>CEB</t>
  </si>
  <si>
    <t>Channel Islands</t>
  </si>
  <si>
    <t>CHI</t>
  </si>
  <si>
    <t>Chile</t>
  </si>
  <si>
    <t>CHL</t>
  </si>
  <si>
    <t>CHN</t>
  </si>
  <si>
    <t>Cote d'Ivoire</t>
  </si>
  <si>
    <t>CIV</t>
  </si>
  <si>
    <t>Cameroon</t>
  </si>
  <si>
    <t>CMR</t>
  </si>
  <si>
    <t>Congo, Dem. Rep.</t>
  </si>
  <si>
    <t>COD</t>
  </si>
  <si>
    <t>Congo, Rep.</t>
  </si>
  <si>
    <t>COG</t>
  </si>
  <si>
    <t>Colombia</t>
  </si>
  <si>
    <t>COL</t>
  </si>
  <si>
    <t>Comoros</t>
  </si>
  <si>
    <t>COM</t>
  </si>
  <si>
    <t>Cabo Verde</t>
  </si>
  <si>
    <t>CPV</t>
  </si>
  <si>
    <t>Costa Rica</t>
  </si>
  <si>
    <t>CRI</t>
  </si>
  <si>
    <t>Caribbean small states</t>
  </si>
  <si>
    <t>CSS</t>
  </si>
  <si>
    <t>Cuba</t>
  </si>
  <si>
    <t>CUB</t>
  </si>
  <si>
    <t>Curacao</t>
  </si>
  <si>
    <t>CUW</t>
  </si>
  <si>
    <t>Cayman Islands</t>
  </si>
  <si>
    <t>CYM</t>
  </si>
  <si>
    <t>Cyprus</t>
  </si>
  <si>
    <t>CYP</t>
  </si>
  <si>
    <t>Djibouti</t>
  </si>
  <si>
    <t>DJI</t>
  </si>
  <si>
    <t>Dominica</t>
  </si>
  <si>
    <t>DMA</t>
  </si>
  <si>
    <t>Dominican Republic</t>
  </si>
  <si>
    <t>DOM</t>
  </si>
  <si>
    <t>Algeria</t>
  </si>
  <si>
    <t>DZA</t>
  </si>
  <si>
    <t>East Asia &amp; Pacific (excluding high income)</t>
  </si>
  <si>
    <t>EAP</t>
  </si>
  <si>
    <t>Early-demographic dividend</t>
  </si>
  <si>
    <t>EAR</t>
  </si>
  <si>
    <t>EAS</t>
  </si>
  <si>
    <t>Europe &amp; Central Asia (excluding high income)</t>
  </si>
  <si>
    <t>ECA</t>
  </si>
  <si>
    <t>ECS</t>
  </si>
  <si>
    <t>Ecuador</t>
  </si>
  <si>
    <t>ECU</t>
  </si>
  <si>
    <t>Egypt, Arab Rep.</t>
  </si>
  <si>
    <t>EGY</t>
  </si>
  <si>
    <t>Euro area</t>
  </si>
  <si>
    <t>EMU</t>
  </si>
  <si>
    <t>Eritrea</t>
  </si>
  <si>
    <t>ERI</t>
  </si>
  <si>
    <t>Ethiopia</t>
  </si>
  <si>
    <t>ETH</t>
  </si>
  <si>
    <t>European Union</t>
  </si>
  <si>
    <t>EUU</t>
  </si>
  <si>
    <t>Fragile and conflict affected situations</t>
  </si>
  <si>
    <t>FCS</t>
  </si>
  <si>
    <t>Fiji</t>
  </si>
  <si>
    <t>FJI</t>
  </si>
  <si>
    <t>Faroe Islands</t>
  </si>
  <si>
    <t>FRO</t>
  </si>
  <si>
    <t>Micronesia, Fed. Sts.</t>
  </si>
  <si>
    <t>FSM</t>
  </si>
  <si>
    <t>Gabon</t>
  </si>
  <si>
    <t>GAB</t>
  </si>
  <si>
    <t>Georgia</t>
  </si>
  <si>
    <t>GEO</t>
  </si>
  <si>
    <t>Ghana</t>
  </si>
  <si>
    <t>GHA</t>
  </si>
  <si>
    <t>Gibraltar</t>
  </si>
  <si>
    <t>GIB</t>
  </si>
  <si>
    <t>Guinea</t>
  </si>
  <si>
    <t>GIN</t>
  </si>
  <si>
    <t>Gambia, The</t>
  </si>
  <si>
    <t>GMB</t>
  </si>
  <si>
    <t>Guinea-Bissau</t>
  </si>
  <si>
    <t>GNB</t>
  </si>
  <si>
    <t>Equatorial Guinea</t>
  </si>
  <si>
    <t>GNQ</t>
  </si>
  <si>
    <t>Grenada</t>
  </si>
  <si>
    <t>GRD</t>
  </si>
  <si>
    <t>Greenland</t>
  </si>
  <si>
    <t>GRL</t>
  </si>
  <si>
    <t>Guatemala</t>
  </si>
  <si>
    <t>GTM</t>
  </si>
  <si>
    <t>Guam</t>
  </si>
  <si>
    <t>GUM</t>
  </si>
  <si>
    <t>Guyana</t>
  </si>
  <si>
    <t>GUY</t>
  </si>
  <si>
    <t>Hong Kong SAR, China</t>
  </si>
  <si>
    <t>HKG</t>
  </si>
  <si>
    <t>Honduras</t>
  </si>
  <si>
    <t>HND</t>
  </si>
  <si>
    <t>Heavily indebted poor countries (HIPC)</t>
  </si>
  <si>
    <t>HPC</t>
  </si>
  <si>
    <t>Croatia</t>
  </si>
  <si>
    <t>HRV</t>
  </si>
  <si>
    <t>Haiti</t>
  </si>
  <si>
    <t>HTI</t>
  </si>
  <si>
    <t>IBRD only</t>
  </si>
  <si>
    <t>IBD</t>
  </si>
  <si>
    <t>IDA &amp; IBRD total</t>
  </si>
  <si>
    <t>IBT</t>
  </si>
  <si>
    <t>IDA total</t>
  </si>
  <si>
    <t>IDA</t>
  </si>
  <si>
    <t>IDA blend</t>
  </si>
  <si>
    <t>IDB</t>
  </si>
  <si>
    <t>Indonesia</t>
  </si>
  <si>
    <t>IDN</t>
  </si>
  <si>
    <t>IDA only</t>
  </si>
  <si>
    <t>IDX</t>
  </si>
  <si>
    <t>Isle of Man</t>
  </si>
  <si>
    <t>IMN</t>
  </si>
  <si>
    <t>India</t>
  </si>
  <si>
    <t>IND</t>
  </si>
  <si>
    <t>Not classified</t>
  </si>
  <si>
    <t>INX</t>
  </si>
  <si>
    <t>Iran, Islamic Rep.</t>
  </si>
  <si>
    <t>IRN</t>
  </si>
  <si>
    <t>Iraq</t>
  </si>
  <si>
    <t>IRQ</t>
  </si>
  <si>
    <t>Iceland</t>
  </si>
  <si>
    <t>ISL</t>
  </si>
  <si>
    <t>Jamaica</t>
  </si>
  <si>
    <t>JAM</t>
  </si>
  <si>
    <t>Jordan</t>
  </si>
  <si>
    <t>JOR</t>
  </si>
  <si>
    <t>Kazakhstan</t>
  </si>
  <si>
    <t>KAZ</t>
  </si>
  <si>
    <t>Kenya</t>
  </si>
  <si>
    <t>KEN</t>
  </si>
  <si>
    <t>Kyrgyz Republic</t>
  </si>
  <si>
    <t>KGZ</t>
  </si>
  <si>
    <t>Cambodia</t>
  </si>
  <si>
    <t>KHM</t>
  </si>
  <si>
    <t>Kiribati</t>
  </si>
  <si>
    <t>KIR</t>
  </si>
  <si>
    <t>St. Kitts and Nevis</t>
  </si>
  <si>
    <t>KNA</t>
  </si>
  <si>
    <t>Kuwait</t>
  </si>
  <si>
    <t>KWT</t>
  </si>
  <si>
    <t>Latin America &amp; Caribbean (excluding high income)</t>
  </si>
  <si>
    <t>LAC</t>
  </si>
  <si>
    <t>Lao PDR</t>
  </si>
  <si>
    <t>LAO</t>
  </si>
  <si>
    <t>Lebanon</t>
  </si>
  <si>
    <t>LBN</t>
  </si>
  <si>
    <t>Liberia</t>
  </si>
  <si>
    <t>LBR</t>
  </si>
  <si>
    <t>Libya</t>
  </si>
  <si>
    <t>LBY</t>
  </si>
  <si>
    <t>St. Lucia</t>
  </si>
  <si>
    <t>LCA</t>
  </si>
  <si>
    <t>Latin America &amp; Caribbean</t>
  </si>
  <si>
    <t>LCN</t>
  </si>
  <si>
    <t>Least developed countries: UN classification</t>
  </si>
  <si>
    <t>LDC</t>
  </si>
  <si>
    <t>Low income</t>
  </si>
  <si>
    <t>LIC</t>
  </si>
  <si>
    <t>Liechtenstein</t>
  </si>
  <si>
    <t>LIE</t>
  </si>
  <si>
    <t>Sri Lanka</t>
  </si>
  <si>
    <t>LKA</t>
  </si>
  <si>
    <t>Lower middle income</t>
  </si>
  <si>
    <t>LMC</t>
  </si>
  <si>
    <t>Low &amp; middle income</t>
  </si>
  <si>
    <t>LMY</t>
  </si>
  <si>
    <t>Lesotho</t>
  </si>
  <si>
    <t>LSO</t>
  </si>
  <si>
    <t>Late-demographic dividend</t>
  </si>
  <si>
    <t>LTE</t>
  </si>
  <si>
    <t>Lithuania</t>
  </si>
  <si>
    <t>LTU</t>
  </si>
  <si>
    <t>Macao SAR, China</t>
  </si>
  <si>
    <t>MAC</t>
  </si>
  <si>
    <t>St. Martin (French part)</t>
  </si>
  <si>
    <t>MAF</t>
  </si>
  <si>
    <t>Morocco</t>
  </si>
  <si>
    <t>MAR</t>
  </si>
  <si>
    <t>Monaco</t>
  </si>
  <si>
    <t>MCO</t>
  </si>
  <si>
    <t>Moldova</t>
  </si>
  <si>
    <t>MDA</t>
  </si>
  <si>
    <t>Madagascar</t>
  </si>
  <si>
    <t>MDG</t>
  </si>
  <si>
    <t>Maldives</t>
  </si>
  <si>
    <t>MDV</t>
  </si>
  <si>
    <t>MEA</t>
  </si>
  <si>
    <t>Mexico</t>
  </si>
  <si>
    <t>MEX</t>
  </si>
  <si>
    <t>Marshall Islands</t>
  </si>
  <si>
    <t>MHL</t>
  </si>
  <si>
    <t>Middle income</t>
  </si>
  <si>
    <t>MIC</t>
  </si>
  <si>
    <t>North Macedonia</t>
  </si>
  <si>
    <t>MKD</t>
  </si>
  <si>
    <t>Mali</t>
  </si>
  <si>
    <t>MLI</t>
  </si>
  <si>
    <t>Myanmar</t>
  </si>
  <si>
    <t>MMR</t>
  </si>
  <si>
    <t>Middle East &amp; North Africa (excluding high income)</t>
  </si>
  <si>
    <t>MNA</t>
  </si>
  <si>
    <t>Montenegro</t>
  </si>
  <si>
    <t>MNE</t>
  </si>
  <si>
    <t>Mongolia</t>
  </si>
  <si>
    <t>MNG</t>
  </si>
  <si>
    <t>Northern Mariana Islands</t>
  </si>
  <si>
    <t>MNP</t>
  </si>
  <si>
    <t>Mozambique</t>
  </si>
  <si>
    <t>MOZ</t>
  </si>
  <si>
    <t>Mauritania</t>
  </si>
  <si>
    <t>MRT</t>
  </si>
  <si>
    <t>Mauritius</t>
  </si>
  <si>
    <t>MUS</t>
  </si>
  <si>
    <t>Malawi</t>
  </si>
  <si>
    <t>MWI</t>
  </si>
  <si>
    <t>Malaysia</t>
  </si>
  <si>
    <t>MYS</t>
  </si>
  <si>
    <t>NAC</t>
  </si>
  <si>
    <t>Namibia</t>
  </si>
  <si>
    <t>NAM</t>
  </si>
  <si>
    <t>New Caledonia</t>
  </si>
  <si>
    <t>NCL</t>
  </si>
  <si>
    <t>Niger</t>
  </si>
  <si>
    <t>NER</t>
  </si>
  <si>
    <t>Nigeria</t>
  </si>
  <si>
    <t>NGA</t>
  </si>
  <si>
    <t>Nicaragua</t>
  </si>
  <si>
    <t>NIC</t>
  </si>
  <si>
    <t>Nepal</t>
  </si>
  <si>
    <t>NPL</t>
  </si>
  <si>
    <t>Nauru</t>
  </si>
  <si>
    <t>NRU</t>
  </si>
  <si>
    <t>New Zealand</t>
  </si>
  <si>
    <t>NZL</t>
  </si>
  <si>
    <t>OECD members</t>
  </si>
  <si>
    <t>OED</t>
  </si>
  <si>
    <t>Oman</t>
  </si>
  <si>
    <t>OMN</t>
  </si>
  <si>
    <t>Other small states</t>
  </si>
  <si>
    <t>OSS</t>
  </si>
  <si>
    <t>Pakistan</t>
  </si>
  <si>
    <t>PAK</t>
  </si>
  <si>
    <t>Panama</t>
  </si>
  <si>
    <t>PAN</t>
  </si>
  <si>
    <t>Peru</t>
  </si>
  <si>
    <t>PER</t>
  </si>
  <si>
    <t>Philippines</t>
  </si>
  <si>
    <t>PHL</t>
  </si>
  <si>
    <t>Palau</t>
  </si>
  <si>
    <t>PLW</t>
  </si>
  <si>
    <t>Papua New Guinea</t>
  </si>
  <si>
    <t>PNG</t>
  </si>
  <si>
    <t>Pre-demographic dividend</t>
  </si>
  <si>
    <t>PRE</t>
  </si>
  <si>
    <t>Puerto Rico</t>
  </si>
  <si>
    <t>PRI</t>
  </si>
  <si>
    <t>Korea, Dem. People’s Rep.</t>
  </si>
  <si>
    <t>PRK</t>
  </si>
  <si>
    <t>Paraguay</t>
  </si>
  <si>
    <t>PRY</t>
  </si>
  <si>
    <t>West Bank and Gaza</t>
  </si>
  <si>
    <t>PSE</t>
  </si>
  <si>
    <t>Pacific island small states</t>
  </si>
  <si>
    <t>PSS</t>
  </si>
  <si>
    <t>Post-demographic dividend</t>
  </si>
  <si>
    <t>PST</t>
  </si>
  <si>
    <t>French Polynesia</t>
  </si>
  <si>
    <t>PYF</t>
  </si>
  <si>
    <t>Qatar</t>
  </si>
  <si>
    <t>QAT</t>
  </si>
  <si>
    <t>Rwanda</t>
  </si>
  <si>
    <t>RWA</t>
  </si>
  <si>
    <t>South Asia</t>
  </si>
  <si>
    <t>SAS</t>
  </si>
  <si>
    <t>Saudi Arabia</t>
  </si>
  <si>
    <t>SAU</t>
  </si>
  <si>
    <t>Sudan</t>
  </si>
  <si>
    <t>SDN</t>
  </si>
  <si>
    <t>Senegal</t>
  </si>
  <si>
    <t>SEN</t>
  </si>
  <si>
    <t>Singapore</t>
  </si>
  <si>
    <t>SGP</t>
  </si>
  <si>
    <t>Solomon Islands</t>
  </si>
  <si>
    <t>SLB</t>
  </si>
  <si>
    <t>Sierra Leone</t>
  </si>
  <si>
    <t>SLE</t>
  </si>
  <si>
    <t>El Salvador</t>
  </si>
  <si>
    <t>SLV</t>
  </si>
  <si>
    <t>San Marino</t>
  </si>
  <si>
    <t>SMR</t>
  </si>
  <si>
    <t>Somalia</t>
  </si>
  <si>
    <t>SOM</t>
  </si>
  <si>
    <t>Serbia</t>
  </si>
  <si>
    <t>SRB</t>
  </si>
  <si>
    <t>Sub-Saharan Africa (excluding high income)</t>
  </si>
  <si>
    <t>SSA</t>
  </si>
  <si>
    <t>South Sudan</t>
  </si>
  <si>
    <t>SSD</t>
  </si>
  <si>
    <t>Sub-Saharan Africa</t>
  </si>
  <si>
    <t>SSF</t>
  </si>
  <si>
    <t>Small states</t>
  </si>
  <si>
    <t>SST</t>
  </si>
  <si>
    <t>Sao Tome and Principe</t>
  </si>
  <si>
    <t>STP</t>
  </si>
  <si>
    <t>Suriname</t>
  </si>
  <si>
    <t>SUR</t>
  </si>
  <si>
    <t>Eswatini</t>
  </si>
  <si>
    <t>SWZ</t>
  </si>
  <si>
    <t>Sint Maarten (Dutch part)</t>
  </si>
  <si>
    <t>SXM</t>
  </si>
  <si>
    <t>Seychelles</t>
  </si>
  <si>
    <t>SYC</t>
  </si>
  <si>
    <t>Syrian Arab Republic</t>
  </si>
  <si>
    <t>SYR</t>
  </si>
  <si>
    <t>Turks and Caicos Islands</t>
  </si>
  <si>
    <t>TCA</t>
  </si>
  <si>
    <t>Chad</t>
  </si>
  <si>
    <t>TCD</t>
  </si>
  <si>
    <t>East Asia &amp; Pacific (IDA &amp; IBRD countries)</t>
  </si>
  <si>
    <t>TEA</t>
  </si>
  <si>
    <t>Europe &amp; Central Asia (IDA &amp; IBRD countries)</t>
  </si>
  <si>
    <t>TEC</t>
  </si>
  <si>
    <t>Togo</t>
  </si>
  <si>
    <t>TGO</t>
  </si>
  <si>
    <t>Tajikistan</t>
  </si>
  <si>
    <t>TJK</t>
  </si>
  <si>
    <t>Turkmenistan</t>
  </si>
  <si>
    <t>TKM</t>
  </si>
  <si>
    <t>Latin America &amp; the Caribbean (IDA &amp; IBRD countries)</t>
  </si>
  <si>
    <t>TLA</t>
  </si>
  <si>
    <t>Timor-Leste</t>
  </si>
  <si>
    <t>TLS</t>
  </si>
  <si>
    <t>Middle East &amp; North Africa (IDA &amp; IBRD countries)</t>
  </si>
  <si>
    <t>TMN</t>
  </si>
  <si>
    <t>Tonga</t>
  </si>
  <si>
    <t>TON</t>
  </si>
  <si>
    <t>South Asia (IDA &amp; IBRD)</t>
  </si>
  <si>
    <t>TSA</t>
  </si>
  <si>
    <t>Sub-Saharan Africa (IDA &amp; IBRD countries)</t>
  </si>
  <si>
    <t>TSS</t>
  </si>
  <si>
    <t>Trinidad and Tobago</t>
  </si>
  <si>
    <t>TTO</t>
  </si>
  <si>
    <t>Tunisia</t>
  </si>
  <si>
    <t>TUN</t>
  </si>
  <si>
    <t>Tuvalu</t>
  </si>
  <si>
    <t>TUV</t>
  </si>
  <si>
    <t>Tanzania</t>
  </si>
  <si>
    <t>TZA</t>
  </si>
  <si>
    <t>Uganda</t>
  </si>
  <si>
    <t>UGA</t>
  </si>
  <si>
    <t>Ukraine</t>
  </si>
  <si>
    <t>UKR</t>
  </si>
  <si>
    <t>UMC</t>
  </si>
  <si>
    <t>Uruguay</t>
  </si>
  <si>
    <t>URY</t>
  </si>
  <si>
    <t>Uzbekistan</t>
  </si>
  <si>
    <t>UZB</t>
  </si>
  <si>
    <t>St. Vincent and the Grenadines</t>
  </si>
  <si>
    <t>VCT</t>
  </si>
  <si>
    <t>Venezuela, RB</t>
  </si>
  <si>
    <t>VEN</t>
  </si>
  <si>
    <t>British Virgin Islands</t>
  </si>
  <si>
    <t>VGB</t>
  </si>
  <si>
    <t>Virgin Islands (U.S.)</t>
  </si>
  <si>
    <t>VIR</t>
  </si>
  <si>
    <t>Vietnam</t>
  </si>
  <si>
    <t>VNM</t>
  </si>
  <si>
    <t>Vanuatu</t>
  </si>
  <si>
    <t>VUT</t>
  </si>
  <si>
    <t>World</t>
  </si>
  <si>
    <t>WLD</t>
  </si>
  <si>
    <t>Samoa</t>
  </si>
  <si>
    <t>WSM</t>
  </si>
  <si>
    <t>Kosovo</t>
  </si>
  <si>
    <t>XKX</t>
  </si>
  <si>
    <t>Yemen, Rep.</t>
  </si>
  <si>
    <t>YEM</t>
  </si>
  <si>
    <t>South Africa</t>
  </si>
  <si>
    <t>ZAF</t>
  </si>
  <si>
    <t>Zambia</t>
  </si>
  <si>
    <t>ZMB</t>
  </si>
  <si>
    <t>Zimbabwe</t>
  </si>
  <si>
    <t>ZWE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</si>
</sst>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0000000"/>
    <numFmt numFmtId="166" formatCode="_(* #,##0_);_(* \(#,##0\);_(* &quot;-&quot;??_);_(@_)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color rgb="FF595959"/>
      <name val="Calibri"/>
      <family val="2"/>
      <scheme val="minor"/>
    </font>
    <font>
      <vertAlign val="superscript"/>
      <sz val="9"/>
      <color rgb="FF595959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34">
    <xf numFmtId="0" fontId="0" fillId="0" borderId="0" xfId="0"/>
    <xf numFmtId="0" fontId="16" fillId="0" borderId="0" xfId="0" applyFont="1"/>
    <xf numFmtId="0" fontId="0" fillId="34" borderId="0" xfId="0" applyFill="1"/>
    <xf numFmtId="10" fontId="0" fillId="0" borderId="0" xfId="0" applyNumberFormat="1"/>
    <xf numFmtId="166" fontId="0" fillId="0" borderId="0" xfId="44" applyNumberFormat="1" applyFont="1"/>
    <xf numFmtId="0" fontId="22" fillId="0" borderId="0" xfId="45"/>
    <xf numFmtId="14" fontId="0" fillId="0" borderId="0" xfId="0" applyNumberFormat="1"/>
    <xf numFmtId="167" fontId="0" fillId="0" borderId="0" xfId="42" applyNumberFormat="1" applyFont="1"/>
    <xf numFmtId="166" fontId="0" fillId="35" borderId="0" xfId="44" applyNumberFormat="1" applyFont="1" applyFill="1"/>
    <xf numFmtId="0" fontId="16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24" fillId="0" borderId="0" xfId="0" applyFont="1" applyBorder="1"/>
    <xf numFmtId="0" fontId="24" fillId="0" borderId="14" xfId="0" applyFont="1" applyBorder="1"/>
    <xf numFmtId="0" fontId="24" fillId="0" borderId="13" xfId="0" applyFont="1" applyBorder="1"/>
    <xf numFmtId="0" fontId="24" fillId="0" borderId="0" xfId="48" applyFont="1" applyBorder="1"/>
    <xf numFmtId="0" fontId="24" fillId="0" borderId="0" xfId="0" applyFont="1" applyBorder="1" applyAlignment="1">
      <alignment horizontal="right"/>
    </xf>
    <xf numFmtId="0" fontId="0" fillId="34" borderId="0" xfId="0" applyFill="1" applyBorder="1"/>
    <xf numFmtId="0" fontId="0" fillId="0" borderId="0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6" fillId="0" borderId="13" xfId="0" applyFont="1" applyBorder="1"/>
    <xf numFmtId="0" fontId="16" fillId="0" borderId="0" xfId="0" applyFont="1" applyBorder="1"/>
    <xf numFmtId="0" fontId="20" fillId="0" borderId="0" xfId="0" applyFont="1" applyBorder="1" applyAlignment="1">
      <alignment horizontal="center" vertical="center" readingOrder="1"/>
    </xf>
    <xf numFmtId="165" fontId="0" fillId="0" borderId="0" xfId="0" applyNumberFormat="1" applyBorder="1"/>
    <xf numFmtId="2" fontId="0" fillId="0" borderId="0" xfId="0" applyNumberFormat="1" applyBorder="1"/>
    <xf numFmtId="164" fontId="0" fillId="0" borderId="0" xfId="42" applyFont="1" applyBorder="1"/>
    <xf numFmtId="2" fontId="0" fillId="34" borderId="0" xfId="0" applyNumberFormat="1" applyFill="1" applyBorder="1"/>
    <xf numFmtId="3" fontId="19" fillId="33" borderId="0" xfId="43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4" xr:uid="{5B5B4612-724F-4627-88FC-392C62299400}"/>
    <cellStyle name="Comma 2 2" xfId="47" xr:uid="{B084C200-5262-4D80-9DBC-58894B134897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8" builtinId="8"/>
    <cellStyle name="Hyperlink 2" xfId="45" xr:uid="{C548145C-E7F7-4015-9285-B611D2F0BDB3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DE70F22A-82E6-4D71-A060-10BA589A9A6D}"/>
    <cellStyle name="Normal 3" xfId="46" xr:uid="{DA1FFDF5-4516-442F-9DE5-35ACE57C4619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7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525344488189"/>
          <c:y val="9.651943897637795E-2"/>
          <c:w val="0.76064231554389039"/>
          <c:h val="0.730464136318897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2 ODA-GNI per head 90-17'!$E$1</c:f>
              <c:strCache>
                <c:ptCount val="1"/>
                <c:pt idx="0">
                  <c:v>OECD HIC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3.347003499562546E-2"/>
                  <c:y val="-2.88495601565872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'Chart 2 ODA-GNI per head 90-17'!$C$2:$C$2302</c:f>
              <c:numCache>
                <c:formatCode>General</c:formatCode>
                <c:ptCount val="2301"/>
                <c:pt idx="30">
                  <c:v>27790.425829165099</c:v>
                </c:pt>
                <c:pt idx="31">
                  <c:v>27190.587824447801</c:v>
                </c:pt>
                <c:pt idx="32">
                  <c:v>27029.524002544698</c:v>
                </c:pt>
                <c:pt idx="33">
                  <c:v>28177.857849489501</c:v>
                </c:pt>
                <c:pt idx="34">
                  <c:v>29123.222517340299</c:v>
                </c:pt>
                <c:pt idx="35">
                  <c:v>29535.958275097899</c:v>
                </c:pt>
                <c:pt idx="36">
                  <c:v>30245.233377027602</c:v>
                </c:pt>
                <c:pt idx="37">
                  <c:v>31143.197896310601</c:v>
                </c:pt>
                <c:pt idx="38">
                  <c:v>32299.6054562184</c:v>
                </c:pt>
                <c:pt idx="39">
                  <c:v>33553.810171249097</c:v>
                </c:pt>
                <c:pt idx="40">
                  <c:v>34536.314188353397</c:v>
                </c:pt>
                <c:pt idx="41">
                  <c:v>34752.889337697598</c:v>
                </c:pt>
                <c:pt idx="42">
                  <c:v>35735.634415331697</c:v>
                </c:pt>
                <c:pt idx="43">
                  <c:v>36313.3533537228</c:v>
                </c:pt>
                <c:pt idx="44">
                  <c:v>37298.545477757398</c:v>
                </c:pt>
                <c:pt idx="45">
                  <c:v>37637.590893044297</c:v>
                </c:pt>
                <c:pt idx="46">
                  <c:v>38041.734535668002</c:v>
                </c:pt>
                <c:pt idx="47">
                  <c:v>38970.519305004898</c:v>
                </c:pt>
                <c:pt idx="48">
                  <c:v>39728.7384281411</c:v>
                </c:pt>
                <c:pt idx="49">
                  <c:v>39888.2339770537</c:v>
                </c:pt>
                <c:pt idx="50">
                  <c:v>39919.793400733099</c:v>
                </c:pt>
                <c:pt idx="51">
                  <c:v>40209.660076442902</c:v>
                </c:pt>
                <c:pt idx="52">
                  <c:v>41502.509837560399</c:v>
                </c:pt>
                <c:pt idx="53">
                  <c:v>42155.347902932401</c:v>
                </c:pt>
                <c:pt idx="54">
                  <c:v>42541.853144529101</c:v>
                </c:pt>
                <c:pt idx="55">
                  <c:v>43201.500675200201</c:v>
                </c:pt>
                <c:pt idx="56">
                  <c:v>43672.938863858697</c:v>
                </c:pt>
                <c:pt idx="57">
                  <c:v>43554.875194433</c:v>
                </c:pt>
                <c:pt idx="89">
                  <c:v>31586.7730382146</c:v>
                </c:pt>
                <c:pt idx="90">
                  <c:v>32192.242944819998</c:v>
                </c:pt>
                <c:pt idx="91">
                  <c:v>32441.758657014001</c:v>
                </c:pt>
                <c:pt idx="92">
                  <c:v>32368.016161902098</c:v>
                </c:pt>
                <c:pt idx="93">
                  <c:v>32951.388486732503</c:v>
                </c:pt>
                <c:pt idx="94">
                  <c:v>33659.192923799397</c:v>
                </c:pt>
                <c:pt idx="95">
                  <c:v>34520.265213579703</c:v>
                </c:pt>
                <c:pt idx="96">
                  <c:v>35056.531648967197</c:v>
                </c:pt>
                <c:pt idx="97">
                  <c:v>36218.190332085003</c:v>
                </c:pt>
                <c:pt idx="98">
                  <c:v>37058.923165916502</c:v>
                </c:pt>
                <c:pt idx="99">
                  <c:v>38501.935976679</c:v>
                </c:pt>
                <c:pt idx="100">
                  <c:v>38643.583157918598</c:v>
                </c:pt>
                <c:pt idx="101">
                  <c:v>39405.2488765788</c:v>
                </c:pt>
                <c:pt idx="102">
                  <c:v>39716.335240925298</c:v>
                </c:pt>
                <c:pt idx="103">
                  <c:v>40597.205883432602</c:v>
                </c:pt>
                <c:pt idx="104">
                  <c:v>41195.718145205698</c:v>
                </c:pt>
                <c:pt idx="105">
                  <c:v>42599.645204153901</c:v>
                </c:pt>
                <c:pt idx="106">
                  <c:v>43896.116080378299</c:v>
                </c:pt>
                <c:pt idx="107">
                  <c:v>44814.980045870499</c:v>
                </c:pt>
                <c:pt idx="108">
                  <c:v>42639.539400533002</c:v>
                </c:pt>
                <c:pt idx="109">
                  <c:v>43700.072704669903</c:v>
                </c:pt>
                <c:pt idx="110">
                  <c:v>44602.611042982498</c:v>
                </c:pt>
                <c:pt idx="111">
                  <c:v>44597.388016730001</c:v>
                </c:pt>
                <c:pt idx="112">
                  <c:v>44420.267775049098</c:v>
                </c:pt>
                <c:pt idx="113">
                  <c:v>44305.9834846581</c:v>
                </c:pt>
                <c:pt idx="114">
                  <c:v>43821.598537133897</c:v>
                </c:pt>
                <c:pt idx="115">
                  <c:v>44621.360611133598</c:v>
                </c:pt>
                <c:pt idx="116">
                  <c:v>45374.707861714</c:v>
                </c:pt>
                <c:pt idx="148">
                  <c:v>30780.982734329798</c:v>
                </c:pt>
                <c:pt idx="149">
                  <c:v>31342.108966154399</c:v>
                </c:pt>
                <c:pt idx="150">
                  <c:v>31687.511554861801</c:v>
                </c:pt>
                <c:pt idx="151">
                  <c:v>31563.879704620998</c:v>
                </c:pt>
                <c:pt idx="152">
                  <c:v>32719.6110870224</c:v>
                </c:pt>
                <c:pt idx="153">
                  <c:v>33350.169393353397</c:v>
                </c:pt>
                <c:pt idx="154">
                  <c:v>33853.873086163498</c:v>
                </c:pt>
                <c:pt idx="155">
                  <c:v>35060.369947407104</c:v>
                </c:pt>
                <c:pt idx="156">
                  <c:v>35677.449002864298</c:v>
                </c:pt>
                <c:pt idx="157">
                  <c:v>36822.033102996102</c:v>
                </c:pt>
                <c:pt idx="158">
                  <c:v>38152.332441331702</c:v>
                </c:pt>
                <c:pt idx="159">
                  <c:v>38062.271789316997</c:v>
                </c:pt>
                <c:pt idx="160">
                  <c:v>38509.932462715697</c:v>
                </c:pt>
                <c:pt idx="161">
                  <c:v>38714.3363982394</c:v>
                </c:pt>
                <c:pt idx="162">
                  <c:v>39734.822018995299</c:v>
                </c:pt>
                <c:pt idx="163">
                  <c:v>40280.556192296499</c:v>
                </c:pt>
                <c:pt idx="164">
                  <c:v>41091.154111232303</c:v>
                </c:pt>
                <c:pt idx="165">
                  <c:v>42178.9887217668</c:v>
                </c:pt>
                <c:pt idx="166">
                  <c:v>42588.743569657898</c:v>
                </c:pt>
                <c:pt idx="167">
                  <c:v>40409.635894754902</c:v>
                </c:pt>
                <c:pt idx="168">
                  <c:v>42384.865711948798</c:v>
                </c:pt>
                <c:pt idx="169">
                  <c:v>41700.437749300501</c:v>
                </c:pt>
                <c:pt idx="170">
                  <c:v>42125.092267810702</c:v>
                </c:pt>
                <c:pt idx="171">
                  <c:v>41688.157893347801</c:v>
                </c:pt>
                <c:pt idx="172">
                  <c:v>41631.920627435502</c:v>
                </c:pt>
                <c:pt idx="173">
                  <c:v>41588.098083868703</c:v>
                </c:pt>
                <c:pt idx="174">
                  <c:v>42265.714341242798</c:v>
                </c:pt>
                <c:pt idx="175">
                  <c:v>43260.345614370402</c:v>
                </c:pt>
                <c:pt idx="207">
                  <c:v>8518.06426617754</c:v>
                </c:pt>
                <c:pt idx="208">
                  <c:v>7743.2912850428302</c:v>
                </c:pt>
                <c:pt idx="209">
                  <c:v>7940.2429915136299</c:v>
                </c:pt>
                <c:pt idx="210">
                  <c:v>7880.2865264530701</c:v>
                </c:pt>
                <c:pt idx="211">
                  <c:v>8035.4934485242802</c:v>
                </c:pt>
                <c:pt idx="212">
                  <c:v>8209.8139315765402</c:v>
                </c:pt>
                <c:pt idx="213">
                  <c:v>8247.8768338367008</c:v>
                </c:pt>
                <c:pt idx="214">
                  <c:v>8281.4692505324001</c:v>
                </c:pt>
                <c:pt idx="215">
                  <c:v>8963.6978381915105</c:v>
                </c:pt>
                <c:pt idx="216">
                  <c:v>8293.2550538098203</c:v>
                </c:pt>
                <c:pt idx="217">
                  <c:v>8641.71863228457</c:v>
                </c:pt>
                <c:pt idx="218">
                  <c:v>9372.4562883116505</c:v>
                </c:pt>
                <c:pt idx="219">
                  <c:v>10326.8179897676</c:v>
                </c:pt>
                <c:pt idx="220">
                  <c:v>10901.241683137599</c:v>
                </c:pt>
                <c:pt idx="221">
                  <c:v>11642.962953881</c:v>
                </c:pt>
                <c:pt idx="222">
                  <c:v>12461.4860504807</c:v>
                </c:pt>
                <c:pt idx="223">
                  <c:v>13065.166723501699</c:v>
                </c:pt>
                <c:pt idx="224">
                  <c:v>13446.909270967501</c:v>
                </c:pt>
                <c:pt idx="225">
                  <c:v>14811.4415921579</c:v>
                </c:pt>
                <c:pt idx="226">
                  <c:v>14715.247565973499</c:v>
                </c:pt>
                <c:pt idx="227">
                  <c:v>14975.509168634</c:v>
                </c:pt>
                <c:pt idx="228">
                  <c:v>15183.6811244984</c:v>
                </c:pt>
                <c:pt idx="229">
                  <c:v>15570.2527862923</c:v>
                </c:pt>
                <c:pt idx="230">
                  <c:v>15596.4612142634</c:v>
                </c:pt>
                <c:pt idx="231">
                  <c:v>16192.8621788622</c:v>
                </c:pt>
                <c:pt idx="232">
                  <c:v>16662.262979102001</c:v>
                </c:pt>
                <c:pt idx="233">
                  <c:v>17756.937342078902</c:v>
                </c:pt>
                <c:pt idx="234">
                  <c:v>18874.1650308805</c:v>
                </c:pt>
                <c:pt idx="266">
                  <c:v>30226.652242181801</c:v>
                </c:pt>
                <c:pt idx="267">
                  <c:v>29269.978273774599</c:v>
                </c:pt>
                <c:pt idx="268">
                  <c:v>29094.1660840554</c:v>
                </c:pt>
                <c:pt idx="269">
                  <c:v>29600.2516786261</c:v>
                </c:pt>
                <c:pt idx="270">
                  <c:v>30581.6190553415</c:v>
                </c:pt>
                <c:pt idx="271">
                  <c:v>31173.071633425599</c:v>
                </c:pt>
                <c:pt idx="272">
                  <c:v>31367.741963915301</c:v>
                </c:pt>
                <c:pt idx="273">
                  <c:v>32440.8186733492</c:v>
                </c:pt>
                <c:pt idx="274">
                  <c:v>33340.076918730199</c:v>
                </c:pt>
                <c:pt idx="275">
                  <c:v>34765.994068819098</c:v>
                </c:pt>
                <c:pt idx="276">
                  <c:v>36492.5533145113</c:v>
                </c:pt>
                <c:pt idx="277">
                  <c:v>36700.271555859203</c:v>
                </c:pt>
                <c:pt idx="278">
                  <c:v>37582.740565503198</c:v>
                </c:pt>
                <c:pt idx="279">
                  <c:v>37890.492155166598</c:v>
                </c:pt>
                <c:pt idx="280">
                  <c:v>38774.603655412902</c:v>
                </c:pt>
                <c:pt idx="281">
                  <c:v>39657.484643460703</c:v>
                </c:pt>
                <c:pt idx="282">
                  <c:v>40558.535953262697</c:v>
                </c:pt>
                <c:pt idx="283">
                  <c:v>41039.787881735603</c:v>
                </c:pt>
                <c:pt idx="284">
                  <c:v>40996.5856025873</c:v>
                </c:pt>
                <c:pt idx="285">
                  <c:v>39253.042452400201</c:v>
                </c:pt>
                <c:pt idx="286">
                  <c:v>39900.598810746204</c:v>
                </c:pt>
                <c:pt idx="287">
                  <c:v>40778.314372872403</c:v>
                </c:pt>
                <c:pt idx="288">
                  <c:v>41055.030666908999</c:v>
                </c:pt>
                <c:pt idx="289">
                  <c:v>41697.392572494799</c:v>
                </c:pt>
                <c:pt idx="290">
                  <c:v>42388.7970172692</c:v>
                </c:pt>
                <c:pt idx="291">
                  <c:v>42510.510943778398</c:v>
                </c:pt>
                <c:pt idx="292">
                  <c:v>42739.230853078698</c:v>
                </c:pt>
                <c:pt idx="293">
                  <c:v>43559.112681768798</c:v>
                </c:pt>
                <c:pt idx="327">
                  <c:v>17699.302414246002</c:v>
                </c:pt>
                <c:pt idx="328">
                  <c:v>17632.966320857198</c:v>
                </c:pt>
                <c:pt idx="329">
                  <c:v>18138.258457408901</c:v>
                </c:pt>
                <c:pt idx="330">
                  <c:v>19117.8533915191</c:v>
                </c:pt>
                <c:pt idx="331">
                  <c:v>19828.867477941501</c:v>
                </c:pt>
                <c:pt idx="332">
                  <c:v>19738.5708504305</c:v>
                </c:pt>
                <c:pt idx="333">
                  <c:v>19674.8620128566</c:v>
                </c:pt>
                <c:pt idx="334">
                  <c:v>19895.253835937601</c:v>
                </c:pt>
                <c:pt idx="335">
                  <c:v>20790.0541929061</c:v>
                </c:pt>
                <c:pt idx="336">
                  <c:v>21272.4672765055</c:v>
                </c:pt>
                <c:pt idx="337">
                  <c:v>21483.1206505072</c:v>
                </c:pt>
                <c:pt idx="338">
                  <c:v>22299.3009442203</c:v>
                </c:pt>
                <c:pt idx="339">
                  <c:v>23058.814264062199</c:v>
                </c:pt>
                <c:pt idx="340">
                  <c:v>24572.082761183199</c:v>
                </c:pt>
                <c:pt idx="341">
                  <c:v>25777.3324599728</c:v>
                </c:pt>
                <c:pt idx="342">
                  <c:v>26959.138426793001</c:v>
                </c:pt>
                <c:pt idx="343">
                  <c:v>27444.926471770599</c:v>
                </c:pt>
                <c:pt idx="344">
                  <c:v>25802.846763579499</c:v>
                </c:pt>
                <c:pt idx="345">
                  <c:v>26237.030616056702</c:v>
                </c:pt>
                <c:pt idx="346">
                  <c:v>26616.6128163717</c:v>
                </c:pt>
                <c:pt idx="347">
                  <c:v>26761.152954302099</c:v>
                </c:pt>
                <c:pt idx="348">
                  <c:v>26672.141653140501</c:v>
                </c:pt>
                <c:pt idx="349">
                  <c:v>27119.158256513601</c:v>
                </c:pt>
                <c:pt idx="350">
                  <c:v>28498.303861111101</c:v>
                </c:pt>
                <c:pt idx="351">
                  <c:v>29210.8486868693</c:v>
                </c:pt>
                <c:pt idx="352">
                  <c:v>30534.283460718299</c:v>
                </c:pt>
                <c:pt idx="384">
                  <c:v>32969.103863641503</c:v>
                </c:pt>
                <c:pt idx="385">
                  <c:v>33318.861846438398</c:v>
                </c:pt>
                <c:pt idx="386">
                  <c:v>33988.6642397256</c:v>
                </c:pt>
                <c:pt idx="387">
                  <c:v>34104.4184590929</c:v>
                </c:pt>
                <c:pt idx="388">
                  <c:v>35842.620645478797</c:v>
                </c:pt>
                <c:pt idx="389">
                  <c:v>36878.841123152102</c:v>
                </c:pt>
                <c:pt idx="390">
                  <c:v>37657.069186328998</c:v>
                </c:pt>
                <c:pt idx="391">
                  <c:v>38677.747112305296</c:v>
                </c:pt>
                <c:pt idx="392">
                  <c:v>39499.162724184498</c:v>
                </c:pt>
                <c:pt idx="393">
                  <c:v>40624.464144772603</c:v>
                </c:pt>
                <c:pt idx="394">
                  <c:v>41507.752144726001</c:v>
                </c:pt>
                <c:pt idx="395">
                  <c:v>41967.787217603502</c:v>
                </c:pt>
                <c:pt idx="396">
                  <c:v>42119.004250240498</c:v>
                </c:pt>
                <c:pt idx="397">
                  <c:v>42398.5425679904</c:v>
                </c:pt>
                <c:pt idx="398">
                  <c:v>43863.739674942699</c:v>
                </c:pt>
                <c:pt idx="399">
                  <c:v>44929.054331039501</c:v>
                </c:pt>
                <c:pt idx="400">
                  <c:v>46715.644256740001</c:v>
                </c:pt>
                <c:pt idx="401">
                  <c:v>46609.205513884102</c:v>
                </c:pt>
                <c:pt idx="402">
                  <c:v>46378.550533342903</c:v>
                </c:pt>
                <c:pt idx="403">
                  <c:v>43817.2621647653</c:v>
                </c:pt>
                <c:pt idx="404">
                  <c:v>44726.4111024062</c:v>
                </c:pt>
                <c:pt idx="405">
                  <c:v>45339.7138450567</c:v>
                </c:pt>
                <c:pt idx="406">
                  <c:v>45340.488528453403</c:v>
                </c:pt>
                <c:pt idx="407">
                  <c:v>45982.810429865698</c:v>
                </c:pt>
                <c:pt idx="408">
                  <c:v>46714.192391900702</c:v>
                </c:pt>
                <c:pt idx="409">
                  <c:v>47231.075168612399</c:v>
                </c:pt>
                <c:pt idx="410">
                  <c:v>47696.594754376099</c:v>
                </c:pt>
                <c:pt idx="411">
                  <c:v>48260.289559593803</c:v>
                </c:pt>
                <c:pt idx="453">
                  <c:v>15180.186522204</c:v>
                </c:pt>
                <c:pt idx="454">
                  <c:v>16114.664220893101</c:v>
                </c:pt>
                <c:pt idx="455">
                  <c:v>17203.688503664202</c:v>
                </c:pt>
                <c:pt idx="456">
                  <c:v>18441.549708632501</c:v>
                </c:pt>
                <c:pt idx="457">
                  <c:v>19784.813964290799</c:v>
                </c:pt>
                <c:pt idx="458">
                  <c:v>21972.4505861779</c:v>
                </c:pt>
                <c:pt idx="459">
                  <c:v>24054.375182097901</c:v>
                </c:pt>
                <c:pt idx="460">
                  <c:v>25555.0280134895</c:v>
                </c:pt>
                <c:pt idx="461">
                  <c:v>24619.024903598001</c:v>
                </c:pt>
                <c:pt idx="462">
                  <c:v>21515.609155345101</c:v>
                </c:pt>
                <c:pt idx="463">
                  <c:v>21539.212179952501</c:v>
                </c:pt>
                <c:pt idx="464">
                  <c:v>23313.039618721701</c:v>
                </c:pt>
                <c:pt idx="465">
                  <c:v>24661.138000810501</c:v>
                </c:pt>
                <c:pt idx="466">
                  <c:v>25678.127683390801</c:v>
                </c:pt>
                <c:pt idx="467">
                  <c:v>26333.7562357672</c:v>
                </c:pt>
                <c:pt idx="468">
                  <c:v>27001.115017429402</c:v>
                </c:pt>
                <c:pt idx="469">
                  <c:v>27914.701765100999</c:v>
                </c:pt>
                <c:pt idx="470">
                  <c:v>29319.906443903201</c:v>
                </c:pt>
                <c:pt idx="502">
                  <c:v>28132.7896676413</c:v>
                </c:pt>
                <c:pt idx="503">
                  <c:v>26110.057029721102</c:v>
                </c:pt>
                <c:pt idx="504">
                  <c:v>24832.859674566</c:v>
                </c:pt>
                <c:pt idx="505">
                  <c:v>24381.324171526601</c:v>
                </c:pt>
                <c:pt idx="506">
                  <c:v>25523.0847081871</c:v>
                </c:pt>
                <c:pt idx="507">
                  <c:v>26721.738354139801</c:v>
                </c:pt>
                <c:pt idx="508">
                  <c:v>27823.7751345822</c:v>
                </c:pt>
                <c:pt idx="509">
                  <c:v>29720.313367332099</c:v>
                </c:pt>
                <c:pt idx="510">
                  <c:v>31096.290830806302</c:v>
                </c:pt>
                <c:pt idx="511">
                  <c:v>32738.7245086328</c:v>
                </c:pt>
                <c:pt idx="512">
                  <c:v>34657.884360124597</c:v>
                </c:pt>
                <c:pt idx="513">
                  <c:v>35692.113214534998</c:v>
                </c:pt>
                <c:pt idx="514">
                  <c:v>36333.3850959478</c:v>
                </c:pt>
                <c:pt idx="515">
                  <c:v>36625.7500324309</c:v>
                </c:pt>
                <c:pt idx="516">
                  <c:v>38467.646253531399</c:v>
                </c:pt>
                <c:pt idx="517">
                  <c:v>39284.694797018499</c:v>
                </c:pt>
                <c:pt idx="518">
                  <c:v>40933.613109016398</c:v>
                </c:pt>
                <c:pt idx="519">
                  <c:v>42604.017685448103</c:v>
                </c:pt>
                <c:pt idx="520">
                  <c:v>42655.585442975498</c:v>
                </c:pt>
                <c:pt idx="521">
                  <c:v>39370.051206298398</c:v>
                </c:pt>
                <c:pt idx="522">
                  <c:v>40389.374189009199</c:v>
                </c:pt>
                <c:pt idx="523">
                  <c:v>40867.861868438296</c:v>
                </c:pt>
                <c:pt idx="524">
                  <c:v>40120.246497551998</c:v>
                </c:pt>
                <c:pt idx="525">
                  <c:v>39563.4502312884</c:v>
                </c:pt>
                <c:pt idx="526">
                  <c:v>39372.342760020001</c:v>
                </c:pt>
                <c:pt idx="527">
                  <c:v>39435.945937745601</c:v>
                </c:pt>
                <c:pt idx="528">
                  <c:v>40625.898072116797</c:v>
                </c:pt>
                <c:pt idx="529">
                  <c:v>41508.746843740402</c:v>
                </c:pt>
                <c:pt idx="561">
                  <c:v>29616.2011225356</c:v>
                </c:pt>
                <c:pt idx="562">
                  <c:v>29889.439803356301</c:v>
                </c:pt>
                <c:pt idx="563">
                  <c:v>30276.407485275198</c:v>
                </c:pt>
                <c:pt idx="564">
                  <c:v>29993.118048084001</c:v>
                </c:pt>
                <c:pt idx="565">
                  <c:v>30519.570433343299</c:v>
                </c:pt>
                <c:pt idx="566">
                  <c:v>31033.0206152434</c:v>
                </c:pt>
                <c:pt idx="567">
                  <c:v>31502.5300295784</c:v>
                </c:pt>
                <c:pt idx="568">
                  <c:v>32233.999940592701</c:v>
                </c:pt>
                <c:pt idx="569">
                  <c:v>33278.136739759197</c:v>
                </c:pt>
                <c:pt idx="570">
                  <c:v>34476.270409990197</c:v>
                </c:pt>
                <c:pt idx="571">
                  <c:v>35502.765163310098</c:v>
                </c:pt>
                <c:pt idx="572">
                  <c:v>35908.881311258003</c:v>
                </c:pt>
                <c:pt idx="573">
                  <c:v>35770.525051093697</c:v>
                </c:pt>
                <c:pt idx="574">
                  <c:v>35892.875034648801</c:v>
                </c:pt>
                <c:pt idx="575">
                  <c:v>36695.4154343708</c:v>
                </c:pt>
                <c:pt idx="576">
                  <c:v>37111.295398898103</c:v>
                </c:pt>
                <c:pt idx="577">
                  <c:v>37823.637281046198</c:v>
                </c:pt>
                <c:pt idx="578">
                  <c:v>38506.590169643103</c:v>
                </c:pt>
                <c:pt idx="579">
                  <c:v>38385.165068312497</c:v>
                </c:pt>
                <c:pt idx="580">
                  <c:v>36942.7248144474</c:v>
                </c:pt>
                <c:pt idx="581">
                  <c:v>37674.271722994803</c:v>
                </c:pt>
                <c:pt idx="582">
                  <c:v>38436.003861719801</c:v>
                </c:pt>
                <c:pt idx="583">
                  <c:v>38194.248306374197</c:v>
                </c:pt>
                <c:pt idx="584">
                  <c:v>38239.979558182298</c:v>
                </c:pt>
                <c:pt idx="585">
                  <c:v>38396.951488088896</c:v>
                </c:pt>
                <c:pt idx="586">
                  <c:v>38667.794201922399</c:v>
                </c:pt>
                <c:pt idx="587">
                  <c:v>38956.740009345303</c:v>
                </c:pt>
                <c:pt idx="588">
                  <c:v>39783.755513663098</c:v>
                </c:pt>
                <c:pt idx="620">
                  <c:v>31793.423798308399</c:v>
                </c:pt>
                <c:pt idx="621">
                  <c:v>32994.711285080703</c:v>
                </c:pt>
                <c:pt idx="622">
                  <c:v>33324.626178012899</c:v>
                </c:pt>
                <c:pt idx="623">
                  <c:v>32732.253235524298</c:v>
                </c:pt>
                <c:pt idx="624">
                  <c:v>33195.511785331</c:v>
                </c:pt>
                <c:pt idx="625">
                  <c:v>33594.298888283403</c:v>
                </c:pt>
                <c:pt idx="626">
                  <c:v>33807.379149854198</c:v>
                </c:pt>
                <c:pt idx="627">
                  <c:v>34311.178583325804</c:v>
                </c:pt>
                <c:pt idx="628">
                  <c:v>34853.244993615903</c:v>
                </c:pt>
                <c:pt idx="629">
                  <c:v>35457.764079496803</c:v>
                </c:pt>
                <c:pt idx="630">
                  <c:v>36528.937156723798</c:v>
                </c:pt>
                <c:pt idx="631">
                  <c:v>37019.020505084998</c:v>
                </c:pt>
                <c:pt idx="632">
                  <c:v>36820.815339719797</c:v>
                </c:pt>
                <c:pt idx="633">
                  <c:v>36648.608049357899</c:v>
                </c:pt>
                <c:pt idx="634">
                  <c:v>37693.9650788668</c:v>
                </c:pt>
                <c:pt idx="635">
                  <c:v>38050.823525881897</c:v>
                </c:pt>
                <c:pt idx="636">
                  <c:v>39828.109768470997</c:v>
                </c:pt>
                <c:pt idx="637">
                  <c:v>41079.774197672203</c:v>
                </c:pt>
                <c:pt idx="638">
                  <c:v>41393.0088556439</c:v>
                </c:pt>
                <c:pt idx="639">
                  <c:v>39673.321173255303</c:v>
                </c:pt>
                <c:pt idx="640">
                  <c:v>41235.894616412501</c:v>
                </c:pt>
                <c:pt idx="641">
                  <c:v>43769.861809588598</c:v>
                </c:pt>
                <c:pt idx="642">
                  <c:v>43826.741222773802</c:v>
                </c:pt>
                <c:pt idx="643">
                  <c:v>43888.4392199668</c:v>
                </c:pt>
                <c:pt idx="644">
                  <c:v>44529.492744035</c:v>
                </c:pt>
                <c:pt idx="645">
                  <c:v>45011.628160739099</c:v>
                </c:pt>
                <c:pt idx="646">
                  <c:v>45577.093963999898</c:v>
                </c:pt>
                <c:pt idx="647">
                  <c:v>46421.751638665097</c:v>
                </c:pt>
                <c:pt idx="679">
                  <c:v>21080.152624972299</c:v>
                </c:pt>
                <c:pt idx="680">
                  <c:v>21554.305406972999</c:v>
                </c:pt>
                <c:pt idx="681">
                  <c:v>21595.679785058299</c:v>
                </c:pt>
                <c:pt idx="682">
                  <c:v>21073.1906148546</c:v>
                </c:pt>
                <c:pt idx="683">
                  <c:v>21403.695040742499</c:v>
                </c:pt>
                <c:pt idx="684">
                  <c:v>21751.797665772199</c:v>
                </c:pt>
                <c:pt idx="685">
                  <c:v>22203.008003542302</c:v>
                </c:pt>
                <c:pt idx="686">
                  <c:v>23100.562988138299</c:v>
                </c:pt>
                <c:pt idx="687">
                  <c:v>23839.871443681299</c:v>
                </c:pt>
                <c:pt idx="688">
                  <c:v>24193.611798214799</c:v>
                </c:pt>
                <c:pt idx="689">
                  <c:v>24924.192959072301</c:v>
                </c:pt>
                <c:pt idx="690">
                  <c:v>25891.0802353168</c:v>
                </c:pt>
                <c:pt idx="691">
                  <c:v>26724.0491927232</c:v>
                </c:pt>
                <c:pt idx="692">
                  <c:v>28008.5648580696</c:v>
                </c:pt>
                <c:pt idx="693">
                  <c:v>29325.812523316901</c:v>
                </c:pt>
                <c:pt idx="694">
                  <c:v>29203.349835644</c:v>
                </c:pt>
                <c:pt idx="695">
                  <c:v>30555.563111728101</c:v>
                </c:pt>
                <c:pt idx="696">
                  <c:v>31243.2192236839</c:v>
                </c:pt>
                <c:pt idx="697">
                  <c:v>30929.965680322399</c:v>
                </c:pt>
                <c:pt idx="698">
                  <c:v>29749.416819896302</c:v>
                </c:pt>
                <c:pt idx="699">
                  <c:v>28134.033615080301</c:v>
                </c:pt>
                <c:pt idx="700">
                  <c:v>25427.593709558401</c:v>
                </c:pt>
                <c:pt idx="701">
                  <c:v>24521.114551759099</c:v>
                </c:pt>
                <c:pt idx="702">
                  <c:v>23714.478138933198</c:v>
                </c:pt>
                <c:pt idx="703">
                  <c:v>24241.769078293401</c:v>
                </c:pt>
                <c:pt idx="704">
                  <c:v>24165.383176406602</c:v>
                </c:pt>
                <c:pt idx="705">
                  <c:v>24186.798474826901</c:v>
                </c:pt>
                <c:pt idx="706">
                  <c:v>24649.682074937999</c:v>
                </c:pt>
                <c:pt idx="741">
                  <c:v>14248.3836850727</c:v>
                </c:pt>
                <c:pt idx="742">
                  <c:v>14664.808931664</c:v>
                </c:pt>
                <c:pt idx="743">
                  <c:v>14822.313015453699</c:v>
                </c:pt>
                <c:pt idx="744">
                  <c:v>14773.243178909701</c:v>
                </c:pt>
                <c:pt idx="745">
                  <c:v>15050.228811188499</c:v>
                </c:pt>
                <c:pt idx="746">
                  <c:v>15694.69391369</c:v>
                </c:pt>
                <c:pt idx="747">
                  <c:v>16215.0107626475</c:v>
                </c:pt>
                <c:pt idx="748">
                  <c:v>17083.017216026899</c:v>
                </c:pt>
                <c:pt idx="749">
                  <c:v>17760.4004585209</c:v>
                </c:pt>
                <c:pt idx="750">
                  <c:v>18576.646543873801</c:v>
                </c:pt>
                <c:pt idx="751">
                  <c:v>19462.3402264506</c:v>
                </c:pt>
                <c:pt idx="752">
                  <c:v>20306.4885129334</c:v>
                </c:pt>
                <c:pt idx="753">
                  <c:v>21225.4043960542</c:v>
                </c:pt>
                <c:pt idx="754">
                  <c:v>22154.748046189899</c:v>
                </c:pt>
                <c:pt idx="755">
                  <c:v>21937.398981939401</c:v>
                </c:pt>
                <c:pt idx="756">
                  <c:v>22290.5157709337</c:v>
                </c:pt>
                <c:pt idx="757">
                  <c:v>21188.816920107802</c:v>
                </c:pt>
                <c:pt idx="758">
                  <c:v>21358.554003064899</c:v>
                </c:pt>
                <c:pt idx="759">
                  <c:v>21784.161514266001</c:v>
                </c:pt>
                <c:pt idx="760">
                  <c:v>21691.978499688899</c:v>
                </c:pt>
                <c:pt idx="761">
                  <c:v>22514.588397216801</c:v>
                </c:pt>
                <c:pt idx="762">
                  <c:v>23154.208675930298</c:v>
                </c:pt>
                <c:pt idx="763">
                  <c:v>23965.246170226499</c:v>
                </c:pt>
                <c:pt idx="764">
                  <c:v>25081.255661599302</c:v>
                </c:pt>
                <c:pt idx="765">
                  <c:v>25774.226641021502</c:v>
                </c:pt>
                <c:pt idx="802">
                  <c:v>23368.864111284001</c:v>
                </c:pt>
                <c:pt idx="803">
                  <c:v>25159.255241811701</c:v>
                </c:pt>
                <c:pt idx="804">
                  <c:v>27020.330279175301</c:v>
                </c:pt>
                <c:pt idx="805">
                  <c:v>28784.740191856999</c:v>
                </c:pt>
                <c:pt idx="806">
                  <c:v>30614.811393779099</c:v>
                </c:pt>
                <c:pt idx="807">
                  <c:v>33049.326501820397</c:v>
                </c:pt>
                <c:pt idx="808">
                  <c:v>33639.034591014301</c:v>
                </c:pt>
                <c:pt idx="809">
                  <c:v>34503.505554140203</c:v>
                </c:pt>
                <c:pt idx="810">
                  <c:v>36103.991398158199</c:v>
                </c:pt>
                <c:pt idx="811">
                  <c:v>38065.622311021601</c:v>
                </c:pt>
                <c:pt idx="812">
                  <c:v>39614.844600045901</c:v>
                </c:pt>
                <c:pt idx="813">
                  <c:v>41264.141919934198</c:v>
                </c:pt>
                <c:pt idx="814">
                  <c:v>41592.615819614301</c:v>
                </c:pt>
                <c:pt idx="815">
                  <c:v>39215.7744468651</c:v>
                </c:pt>
                <c:pt idx="816">
                  <c:v>35707.876383337003</c:v>
                </c:pt>
                <c:pt idx="817">
                  <c:v>36300.336465030297</c:v>
                </c:pt>
                <c:pt idx="818">
                  <c:v>36448.640988253203</c:v>
                </c:pt>
                <c:pt idx="819">
                  <c:v>36115.712529974298</c:v>
                </c:pt>
                <c:pt idx="820">
                  <c:v>38059.380723256203</c:v>
                </c:pt>
                <c:pt idx="821">
                  <c:v>41207.876884904501</c:v>
                </c:pt>
                <c:pt idx="822">
                  <c:v>45808.870261460099</c:v>
                </c:pt>
                <c:pt idx="823">
                  <c:v>50911.424470787999</c:v>
                </c:pt>
                <c:pt idx="824">
                  <c:v>52755.475557952501</c:v>
                </c:pt>
                <c:pt idx="856">
                  <c:v>19735.241373130899</c:v>
                </c:pt>
                <c:pt idx="857">
                  <c:v>20197.842950909999</c:v>
                </c:pt>
                <c:pt idx="858">
                  <c:v>20977.137024961499</c:v>
                </c:pt>
                <c:pt idx="859">
                  <c:v>21266.903962476899</c:v>
                </c:pt>
                <c:pt idx="860">
                  <c:v>22236.005714262701</c:v>
                </c:pt>
                <c:pt idx="861">
                  <c:v>23178.2661449894</c:v>
                </c:pt>
                <c:pt idx="862">
                  <c:v>23680.154506746301</c:v>
                </c:pt>
                <c:pt idx="863">
                  <c:v>23839.1117621706</c:v>
                </c:pt>
                <c:pt idx="864">
                  <c:v>24270.308668310401</c:v>
                </c:pt>
                <c:pt idx="865">
                  <c:v>24268.499501702201</c:v>
                </c:pt>
                <c:pt idx="866">
                  <c:v>25044.274253701798</c:v>
                </c:pt>
                <c:pt idx="867">
                  <c:v>25017.387159576101</c:v>
                </c:pt>
                <c:pt idx="868">
                  <c:v>24696.1954133822</c:v>
                </c:pt>
                <c:pt idx="869">
                  <c:v>24451.353174802702</c:v>
                </c:pt>
                <c:pt idx="870">
                  <c:v>25308.1750926444</c:v>
                </c:pt>
                <c:pt idx="871">
                  <c:v>26443.5411927276</c:v>
                </c:pt>
                <c:pt idx="872">
                  <c:v>27467.748474265602</c:v>
                </c:pt>
                <c:pt idx="873">
                  <c:v>28611.839351065199</c:v>
                </c:pt>
                <c:pt idx="874">
                  <c:v>28438.019071977102</c:v>
                </c:pt>
                <c:pt idx="875">
                  <c:v>27993.427596428999</c:v>
                </c:pt>
                <c:pt idx="876">
                  <c:v>29110.2140490723</c:v>
                </c:pt>
                <c:pt idx="877">
                  <c:v>30157.360896123701</c:v>
                </c:pt>
                <c:pt idx="878">
                  <c:v>29851.6852200791</c:v>
                </c:pt>
                <c:pt idx="879">
                  <c:v>30679.248089214099</c:v>
                </c:pt>
                <c:pt idx="880">
                  <c:v>31727.562842671199</c:v>
                </c:pt>
                <c:pt idx="881">
                  <c:v>31814.194630044301</c:v>
                </c:pt>
                <c:pt idx="882">
                  <c:v>32427.6818446205</c:v>
                </c:pt>
                <c:pt idx="883">
                  <c:v>32859.716485655401</c:v>
                </c:pt>
                <c:pt idx="915">
                  <c:v>30728.7923646333</c:v>
                </c:pt>
                <c:pt idx="916">
                  <c:v>31124.314481539499</c:v>
                </c:pt>
                <c:pt idx="917">
                  <c:v>31314.5888073436</c:v>
                </c:pt>
                <c:pt idx="918">
                  <c:v>31103.699637217702</c:v>
                </c:pt>
                <c:pt idx="919">
                  <c:v>31717.142200091301</c:v>
                </c:pt>
                <c:pt idx="920">
                  <c:v>32742.0650734796</c:v>
                </c:pt>
                <c:pt idx="921">
                  <c:v>33236.950713878497</c:v>
                </c:pt>
                <c:pt idx="922">
                  <c:v>34006.9141228023</c:v>
                </c:pt>
                <c:pt idx="923">
                  <c:v>34512.8012197442</c:v>
                </c:pt>
                <c:pt idx="924">
                  <c:v>35173.759648744897</c:v>
                </c:pt>
                <c:pt idx="925">
                  <c:v>36393.934243638498</c:v>
                </c:pt>
                <c:pt idx="926">
                  <c:v>37046.1680902113</c:v>
                </c:pt>
                <c:pt idx="927">
                  <c:v>37029.685902293</c:v>
                </c:pt>
                <c:pt idx="928">
                  <c:v>36906.684600516601</c:v>
                </c:pt>
                <c:pt idx="929">
                  <c:v>37369.606347164699</c:v>
                </c:pt>
                <c:pt idx="930">
                  <c:v>37660.848071072003</c:v>
                </c:pt>
                <c:pt idx="931">
                  <c:v>38391.645274944203</c:v>
                </c:pt>
                <c:pt idx="932">
                  <c:v>38641.913338854603</c:v>
                </c:pt>
                <c:pt idx="933">
                  <c:v>37607.660591958003</c:v>
                </c:pt>
                <c:pt idx="934">
                  <c:v>35687.559120357502</c:v>
                </c:pt>
                <c:pt idx="935">
                  <c:v>36128.224839112401</c:v>
                </c:pt>
                <c:pt idx="936">
                  <c:v>36251.476549060797</c:v>
                </c:pt>
                <c:pt idx="937">
                  <c:v>35178.1939704244</c:v>
                </c:pt>
                <c:pt idx="938">
                  <c:v>34161.228655453597</c:v>
                </c:pt>
                <c:pt idx="939">
                  <c:v>33946.411175228997</c:v>
                </c:pt>
                <c:pt idx="940">
                  <c:v>34105.397572544003</c:v>
                </c:pt>
                <c:pt idx="941">
                  <c:v>34827.284465262797</c:v>
                </c:pt>
                <c:pt idx="942">
                  <c:v>35543.274724106799</c:v>
                </c:pt>
                <c:pt idx="974">
                  <c:v>30827.505545247699</c:v>
                </c:pt>
                <c:pt idx="975">
                  <c:v>31790.862052750301</c:v>
                </c:pt>
                <c:pt idx="976">
                  <c:v>32030.142986201001</c:v>
                </c:pt>
                <c:pt idx="977">
                  <c:v>31794.131309100099</c:v>
                </c:pt>
                <c:pt idx="978">
                  <c:v>31973.8006076725</c:v>
                </c:pt>
                <c:pt idx="979">
                  <c:v>32730.909848866901</c:v>
                </c:pt>
                <c:pt idx="980">
                  <c:v>33768.468251887003</c:v>
                </c:pt>
                <c:pt idx="981">
                  <c:v>34084.446194683696</c:v>
                </c:pt>
                <c:pt idx="982">
                  <c:v>33586.296835675297</c:v>
                </c:pt>
                <c:pt idx="983">
                  <c:v>33437.045912636502</c:v>
                </c:pt>
                <c:pt idx="984">
                  <c:v>34386.203595186802</c:v>
                </c:pt>
                <c:pt idx="985">
                  <c:v>34476.827471909397</c:v>
                </c:pt>
                <c:pt idx="986">
                  <c:v>34399.461231879402</c:v>
                </c:pt>
                <c:pt idx="987">
                  <c:v>34906.3328251727</c:v>
                </c:pt>
                <c:pt idx="988">
                  <c:v>35769.6807624637</c:v>
                </c:pt>
                <c:pt idx="989">
                  <c:v>36461.290705853498</c:v>
                </c:pt>
                <c:pt idx="990">
                  <c:v>37113.5397593425</c:v>
                </c:pt>
                <c:pt idx="991">
                  <c:v>37820.6109320873</c:v>
                </c:pt>
                <c:pt idx="992">
                  <c:v>37233.393442335902</c:v>
                </c:pt>
                <c:pt idx="993">
                  <c:v>35174.541239547303</c:v>
                </c:pt>
                <c:pt idx="994">
                  <c:v>36685.095939722698</c:v>
                </c:pt>
                <c:pt idx="995">
                  <c:v>36788.077186114897</c:v>
                </c:pt>
                <c:pt idx="996">
                  <c:v>37340.729694393798</c:v>
                </c:pt>
                <c:pt idx="997">
                  <c:v>38386.646241137401</c:v>
                </c:pt>
                <c:pt idx="998">
                  <c:v>38668.662749000199</c:v>
                </c:pt>
                <c:pt idx="999">
                  <c:v>39337.487822748197</c:v>
                </c:pt>
                <c:pt idx="1000">
                  <c:v>39526.205582376802</c:v>
                </c:pt>
                <c:pt idx="1033">
                  <c:v>11613.773551623701</c:v>
                </c:pt>
                <c:pt idx="1034">
                  <c:v>12687.232757344</c:v>
                </c:pt>
                <c:pt idx="1035">
                  <c:v>13326.0974284351</c:v>
                </c:pt>
                <c:pt idx="1036">
                  <c:v>14090.780046756599</c:v>
                </c:pt>
                <c:pt idx="1037">
                  <c:v>15212.754965064099</c:v>
                </c:pt>
                <c:pt idx="1038">
                  <c:v>16482.4270708927</c:v>
                </c:pt>
                <c:pt idx="1039">
                  <c:v>17572.8478355605</c:v>
                </c:pt>
                <c:pt idx="1040">
                  <c:v>18400.287146139701</c:v>
                </c:pt>
                <c:pt idx="1041">
                  <c:v>17120.5933861228</c:v>
                </c:pt>
                <c:pt idx="1042">
                  <c:v>18973.505246633798</c:v>
                </c:pt>
                <c:pt idx="1043">
                  <c:v>20600.737427615</c:v>
                </c:pt>
                <c:pt idx="1044">
                  <c:v>21377.375058444799</c:v>
                </c:pt>
                <c:pt idx="1045">
                  <c:v>22901.950519031201</c:v>
                </c:pt>
                <c:pt idx="1046">
                  <c:v>23456.563895722102</c:v>
                </c:pt>
                <c:pt idx="1047">
                  <c:v>24556.292226398</c:v>
                </c:pt>
                <c:pt idx="1048">
                  <c:v>25315.286146092199</c:v>
                </c:pt>
                <c:pt idx="1049">
                  <c:v>26599.985398761</c:v>
                </c:pt>
                <c:pt idx="1050">
                  <c:v>27931.676337519701</c:v>
                </c:pt>
                <c:pt idx="1051">
                  <c:v>28590.364331021901</c:v>
                </c:pt>
                <c:pt idx="1052">
                  <c:v>28579.1294155666</c:v>
                </c:pt>
                <c:pt idx="1053">
                  <c:v>30386.836054442301</c:v>
                </c:pt>
                <c:pt idx="1054">
                  <c:v>31412.430429014901</c:v>
                </c:pt>
                <c:pt idx="1055">
                  <c:v>32099.1336585194</c:v>
                </c:pt>
                <c:pt idx="1056">
                  <c:v>32781.468115513999</c:v>
                </c:pt>
                <c:pt idx="1057">
                  <c:v>33533.905456611501</c:v>
                </c:pt>
                <c:pt idx="1058">
                  <c:v>34276.441430053099</c:v>
                </c:pt>
                <c:pt idx="1059">
                  <c:v>35121.626718388798</c:v>
                </c:pt>
                <c:pt idx="1060">
                  <c:v>35944.709471235903</c:v>
                </c:pt>
                <c:pt idx="1097">
                  <c:v>8344.8109737323703</c:v>
                </c:pt>
                <c:pt idx="1098">
                  <c:v>8630.1712191222196</c:v>
                </c:pt>
                <c:pt idx="1099">
                  <c:v>9506.4135782823305</c:v>
                </c:pt>
                <c:pt idx="1100">
                  <c:v>10213.7552901287</c:v>
                </c:pt>
                <c:pt idx="1101">
                  <c:v>10401.523134159101</c:v>
                </c:pt>
                <c:pt idx="1102">
                  <c:v>11161.7649240504</c:v>
                </c:pt>
                <c:pt idx="1103">
                  <c:v>12087.240641774</c:v>
                </c:pt>
                <c:pt idx="1104">
                  <c:v>13080.2211200484</c:v>
                </c:pt>
                <c:pt idx="1105">
                  <c:v>14230.1930743422</c:v>
                </c:pt>
                <c:pt idx="1106">
                  <c:v>15344.587869368201</c:v>
                </c:pt>
                <c:pt idx="1107">
                  <c:v>17346.565697594</c:v>
                </c:pt>
                <c:pt idx="1108">
                  <c:v>19304.817795217801</c:v>
                </c:pt>
                <c:pt idx="1109">
                  <c:v>21283.827715485</c:v>
                </c:pt>
                <c:pt idx="1110">
                  <c:v>21111.458628591601</c:v>
                </c:pt>
                <c:pt idx="1111">
                  <c:v>19928.8966386518</c:v>
                </c:pt>
                <c:pt idx="1112">
                  <c:v>18481.482217159701</c:v>
                </c:pt>
                <c:pt idx="1113">
                  <c:v>19767.946922766801</c:v>
                </c:pt>
                <c:pt idx="1114">
                  <c:v>20686.856528328201</c:v>
                </c:pt>
                <c:pt idx="1115">
                  <c:v>21518.474310550599</c:v>
                </c:pt>
                <c:pt idx="1116">
                  <c:v>22093.713599589599</c:v>
                </c:pt>
                <c:pt idx="1117">
                  <c:v>22889.8820978781</c:v>
                </c:pt>
                <c:pt idx="1118">
                  <c:v>23647.7309414062</c:v>
                </c:pt>
                <c:pt idx="1119">
                  <c:v>24853.302849837099</c:v>
                </c:pt>
                <c:pt idx="1151">
                  <c:v>69308.733580905202</c:v>
                </c:pt>
                <c:pt idx="1152">
                  <c:v>74206.527040859801</c:v>
                </c:pt>
                <c:pt idx="1153">
                  <c:v>74938.779912092796</c:v>
                </c:pt>
                <c:pt idx="1154">
                  <c:v>74918.659074752897</c:v>
                </c:pt>
                <c:pt idx="1155">
                  <c:v>74115.370733609307</c:v>
                </c:pt>
                <c:pt idx="1156">
                  <c:v>76691.705873790401</c:v>
                </c:pt>
                <c:pt idx="1157">
                  <c:v>76521.078497138806</c:v>
                </c:pt>
                <c:pt idx="1158">
                  <c:v>81893.211758521706</c:v>
                </c:pt>
                <c:pt idx="1159">
                  <c:v>83784.493189168497</c:v>
                </c:pt>
                <c:pt idx="1160">
                  <c:v>87452.610675368298</c:v>
                </c:pt>
                <c:pt idx="1161">
                  <c:v>93904.097783645106</c:v>
                </c:pt>
                <c:pt idx="1162">
                  <c:v>97259.975764386996</c:v>
                </c:pt>
                <c:pt idx="1163">
                  <c:v>90942.322549177406</c:v>
                </c:pt>
                <c:pt idx="1164">
                  <c:v>85540.129832492705</c:v>
                </c:pt>
                <c:pt idx="1165">
                  <c:v>94844.068656096206</c:v>
                </c:pt>
                <c:pt idx="1166">
                  <c:v>100646.257847498</c:v>
                </c:pt>
                <c:pt idx="1167">
                  <c:v>98102.693004931207</c:v>
                </c:pt>
                <c:pt idx="1168">
                  <c:v>116655.57188981801</c:v>
                </c:pt>
                <c:pt idx="1169">
                  <c:v>109110.34334743</c:v>
                </c:pt>
                <c:pt idx="1170">
                  <c:v>81461.203823600095</c:v>
                </c:pt>
                <c:pt idx="1171">
                  <c:v>66588.463732083706</c:v>
                </c:pt>
                <c:pt idx="1172">
                  <c:v>63525.226588698999</c:v>
                </c:pt>
                <c:pt idx="1173">
                  <c:v>62078.395456031998</c:v>
                </c:pt>
                <c:pt idx="1174">
                  <c:v>60205.234183394903</c:v>
                </c:pt>
                <c:pt idx="1175">
                  <c:v>60323.479814537597</c:v>
                </c:pt>
                <c:pt idx="1176">
                  <c:v>62935.458193185797</c:v>
                </c:pt>
                <c:pt idx="1177">
                  <c:v>62817.885171330498</c:v>
                </c:pt>
                <c:pt idx="1178">
                  <c:v>65100.780824337402</c:v>
                </c:pt>
                <c:pt idx="1220">
                  <c:v>24116.4567585974</c:v>
                </c:pt>
                <c:pt idx="1221">
                  <c:v>24804.7330768459</c:v>
                </c:pt>
                <c:pt idx="1222">
                  <c:v>25258.2734365248</c:v>
                </c:pt>
                <c:pt idx="1223">
                  <c:v>25469.979494548199</c:v>
                </c:pt>
                <c:pt idx="1224">
                  <c:v>25488.708844520999</c:v>
                </c:pt>
                <c:pt idx="1225">
                  <c:v>25520.904809442702</c:v>
                </c:pt>
                <c:pt idx="1226">
                  <c:v>25777.542514954701</c:v>
                </c:pt>
                <c:pt idx="1227">
                  <c:v>26833.5542286286</c:v>
                </c:pt>
                <c:pt idx="1228">
                  <c:v>27733.249176113401</c:v>
                </c:pt>
                <c:pt idx="1229">
                  <c:v>25682.544990300201</c:v>
                </c:pt>
                <c:pt idx="1230">
                  <c:v>26878.527120394101</c:v>
                </c:pt>
                <c:pt idx="1231">
                  <c:v>27690.765371179499</c:v>
                </c:pt>
                <c:pt idx="1232">
                  <c:v>27956.202538669699</c:v>
                </c:pt>
                <c:pt idx="1233">
                  <c:v>28737.672258006602</c:v>
                </c:pt>
                <c:pt idx="1234">
                  <c:v>30403.507516391801</c:v>
                </c:pt>
                <c:pt idx="1235">
                  <c:v>32712.210034154999</c:v>
                </c:pt>
                <c:pt idx="1236">
                  <c:v>32896.600269535302</c:v>
                </c:pt>
                <c:pt idx="1237">
                  <c:v>34083.151022148697</c:v>
                </c:pt>
                <c:pt idx="1269">
                  <c:v>31993.044930989701</c:v>
                </c:pt>
                <c:pt idx="1270">
                  <c:v>32617.036429246298</c:v>
                </c:pt>
                <c:pt idx="1271">
                  <c:v>32830.7363902328</c:v>
                </c:pt>
                <c:pt idx="1272">
                  <c:v>33187.776065965598</c:v>
                </c:pt>
                <c:pt idx="1273">
                  <c:v>34132.294281752896</c:v>
                </c:pt>
                <c:pt idx="1274">
                  <c:v>35227.640123622099</c:v>
                </c:pt>
                <c:pt idx="1275">
                  <c:v>36363.228114531601</c:v>
                </c:pt>
                <c:pt idx="1276">
                  <c:v>37476.440710224197</c:v>
                </c:pt>
                <c:pt idx="1277">
                  <c:v>38440.844275949603</c:v>
                </c:pt>
                <c:pt idx="1278">
                  <c:v>40805.930634015298</c:v>
                </c:pt>
                <c:pt idx="1279">
                  <c:v>42415.286611266201</c:v>
                </c:pt>
                <c:pt idx="1280">
                  <c:v>42030.258673146498</c:v>
                </c:pt>
                <c:pt idx="1281">
                  <c:v>41899.758600168003</c:v>
                </c:pt>
                <c:pt idx="1282">
                  <c:v>42384.998427590603</c:v>
                </c:pt>
                <c:pt idx="1283">
                  <c:v>43228.733149902</c:v>
                </c:pt>
                <c:pt idx="1284">
                  <c:v>43251.375229206104</c:v>
                </c:pt>
                <c:pt idx="1285">
                  <c:v>45695.962145567799</c:v>
                </c:pt>
                <c:pt idx="1286">
                  <c:v>46972.6255031072</c:v>
                </c:pt>
                <c:pt idx="1287">
                  <c:v>46282.268593815803</c:v>
                </c:pt>
                <c:pt idx="1288">
                  <c:v>45193.8494810138</c:v>
                </c:pt>
                <c:pt idx="1289">
                  <c:v>46241.392210627899</c:v>
                </c:pt>
                <c:pt idx="1290">
                  <c:v>47250.975554575998</c:v>
                </c:pt>
                <c:pt idx="1291">
                  <c:v>46734.976655122999</c:v>
                </c:pt>
                <c:pt idx="1292">
                  <c:v>46374.360232648898</c:v>
                </c:pt>
                <c:pt idx="1293">
                  <c:v>46129.109137409003</c:v>
                </c:pt>
                <c:pt idx="1294">
                  <c:v>46976.026745294897</c:v>
                </c:pt>
                <c:pt idx="1295">
                  <c:v>47007.994234753598</c:v>
                </c:pt>
                <c:pt idx="1296">
                  <c:v>48993.928460220202</c:v>
                </c:pt>
                <c:pt idx="1328">
                  <c:v>41798.146894348698</c:v>
                </c:pt>
                <c:pt idx="1329">
                  <c:v>42764.1155880878</c:v>
                </c:pt>
                <c:pt idx="1330">
                  <c:v>44456.221222996297</c:v>
                </c:pt>
                <c:pt idx="1331">
                  <c:v>45390.033138956103</c:v>
                </c:pt>
                <c:pt idx="1332">
                  <c:v>47652.559254176202</c:v>
                </c:pt>
                <c:pt idx="1333">
                  <c:v>49555.584272765504</c:v>
                </c:pt>
                <c:pt idx="1334">
                  <c:v>51805.698045280602</c:v>
                </c:pt>
                <c:pt idx="1335">
                  <c:v>54283.1443977495</c:v>
                </c:pt>
                <c:pt idx="1336">
                  <c:v>55358.525724639301</c:v>
                </c:pt>
                <c:pt idx="1337">
                  <c:v>56202.101369235097</c:v>
                </c:pt>
                <c:pt idx="1338">
                  <c:v>57314.573876460498</c:v>
                </c:pt>
                <c:pt idx="1339">
                  <c:v>58983.517189698199</c:v>
                </c:pt>
                <c:pt idx="1340">
                  <c:v>59619.712572724799</c:v>
                </c:pt>
                <c:pt idx="1341">
                  <c:v>59978.545926439299</c:v>
                </c:pt>
                <c:pt idx="1342">
                  <c:v>61760.591859077998</c:v>
                </c:pt>
                <c:pt idx="1343">
                  <c:v>63509.444074611798</c:v>
                </c:pt>
                <c:pt idx="1344">
                  <c:v>63878.685345623002</c:v>
                </c:pt>
                <c:pt idx="1345">
                  <c:v>64858.726499958197</c:v>
                </c:pt>
                <c:pt idx="1346">
                  <c:v>64254.1212070693</c:v>
                </c:pt>
                <c:pt idx="1347">
                  <c:v>63016.665073963901</c:v>
                </c:pt>
                <c:pt idx="1348">
                  <c:v>62994.381694382697</c:v>
                </c:pt>
                <c:pt idx="1349">
                  <c:v>62728.876047691301</c:v>
                </c:pt>
                <c:pt idx="1350">
                  <c:v>63522.984252039001</c:v>
                </c:pt>
                <c:pt idx="1351">
                  <c:v>63573.023838172303</c:v>
                </c:pt>
                <c:pt idx="1352">
                  <c:v>65437.920577798497</c:v>
                </c:pt>
                <c:pt idx="1353">
                  <c:v>66583.647448789605</c:v>
                </c:pt>
                <c:pt idx="1354">
                  <c:v>66745.813274776097</c:v>
                </c:pt>
                <c:pt idx="1355">
                  <c:v>67528.993745534506</c:v>
                </c:pt>
                <c:pt idx="1392">
                  <c:v>11136.1557376496</c:v>
                </c:pt>
                <c:pt idx="1393">
                  <c:v>11892.0928219778</c:v>
                </c:pt>
                <c:pt idx="1394">
                  <c:v>12644.103963690401</c:v>
                </c:pt>
                <c:pt idx="1395">
                  <c:v>13230.8027878389</c:v>
                </c:pt>
                <c:pt idx="1396">
                  <c:v>13862.537460560899</c:v>
                </c:pt>
                <c:pt idx="1401">
                  <c:v>16083.5837038142</c:v>
                </c:pt>
                <c:pt idx="1402">
                  <c:v>16903.980328572401</c:v>
                </c:pt>
                <c:pt idx="1403">
                  <c:v>17887.717224288699</c:v>
                </c:pt>
                <c:pt idx="1404">
                  <c:v>18966.925558833002</c:v>
                </c:pt>
                <c:pt idx="1405">
                  <c:v>20005.3842647212</c:v>
                </c:pt>
                <c:pt idx="1406">
                  <c:v>20354.832642564801</c:v>
                </c:pt>
                <c:pt idx="1407">
                  <c:v>21056.016594474</c:v>
                </c:pt>
                <c:pt idx="1408">
                  <c:v>22108.106547438201</c:v>
                </c:pt>
                <c:pt idx="1409">
                  <c:v>22497.145490085401</c:v>
                </c:pt>
                <c:pt idx="1410">
                  <c:v>22845.270430134799</c:v>
                </c:pt>
                <c:pt idx="1411">
                  <c:v>23522.5626901863</c:v>
                </c:pt>
                <c:pt idx="1412">
                  <c:v>24425.155028028199</c:v>
                </c:pt>
                <c:pt idx="1413">
                  <c:v>24987.084433850901</c:v>
                </c:pt>
                <c:pt idx="1414">
                  <c:v>26237.9929508639</c:v>
                </c:pt>
                <c:pt idx="1446">
                  <c:v>20108.898224255801</c:v>
                </c:pt>
                <c:pt idx="1447">
                  <c:v>21078.714063997199</c:v>
                </c:pt>
                <c:pt idx="1448">
                  <c:v>21421.070820135799</c:v>
                </c:pt>
                <c:pt idx="1449">
                  <c:v>20975.6810811449</c:v>
                </c:pt>
                <c:pt idx="1450">
                  <c:v>21061.9796322808</c:v>
                </c:pt>
                <c:pt idx="1451">
                  <c:v>22018.479317336201</c:v>
                </c:pt>
                <c:pt idx="1452">
                  <c:v>22607.861074181099</c:v>
                </c:pt>
                <c:pt idx="1453">
                  <c:v>23334.454243006599</c:v>
                </c:pt>
                <c:pt idx="1454">
                  <c:v>24291.21571289</c:v>
                </c:pt>
                <c:pt idx="1455">
                  <c:v>25095.428271867499</c:v>
                </c:pt>
                <c:pt idx="1456">
                  <c:v>25509.649825352</c:v>
                </c:pt>
                <c:pt idx="1457">
                  <c:v>25794.5000414356</c:v>
                </c:pt>
                <c:pt idx="1458">
                  <c:v>25913.423854988501</c:v>
                </c:pt>
                <c:pt idx="1459">
                  <c:v>25701.456547734899</c:v>
                </c:pt>
                <c:pt idx="1460">
                  <c:v>26041.071440313699</c:v>
                </c:pt>
                <c:pt idx="1461">
                  <c:v>26181.933564562001</c:v>
                </c:pt>
                <c:pt idx="1462">
                  <c:v>26101.635841143601</c:v>
                </c:pt>
                <c:pt idx="1463">
                  <c:v>26694.443563342898</c:v>
                </c:pt>
                <c:pt idx="1464">
                  <c:v>26526.362428972199</c:v>
                </c:pt>
                <c:pt idx="1465">
                  <c:v>25753.340666247201</c:v>
                </c:pt>
                <c:pt idx="1466">
                  <c:v>26317.689101196502</c:v>
                </c:pt>
                <c:pt idx="1467">
                  <c:v>26264.243311414601</c:v>
                </c:pt>
                <c:pt idx="1468">
                  <c:v>25180.422354455099</c:v>
                </c:pt>
                <c:pt idx="1469">
                  <c:v>25304.574295254599</c:v>
                </c:pt>
                <c:pt idx="1470">
                  <c:v>25572.015730790899</c:v>
                </c:pt>
                <c:pt idx="1471">
                  <c:v>25859.731167821301</c:v>
                </c:pt>
                <c:pt idx="1472">
                  <c:v>26558.723447618901</c:v>
                </c:pt>
                <c:pt idx="1473">
                  <c:v>27403.857054513799</c:v>
                </c:pt>
                <c:pt idx="1505">
                  <c:v>11355.7111171817</c:v>
                </c:pt>
                <c:pt idx="1506">
                  <c:v>10008.0123576269</c:v>
                </c:pt>
                <c:pt idx="1507">
                  <c:v>9182.5391919063004</c:v>
                </c:pt>
                <c:pt idx="1508">
                  <c:v>9319.1464852449808</c:v>
                </c:pt>
                <c:pt idx="1509">
                  <c:v>9707.6476235681803</c:v>
                </c:pt>
                <c:pt idx="1510">
                  <c:v>10401.8415419267</c:v>
                </c:pt>
                <c:pt idx="1511">
                  <c:v>10819.199062912199</c:v>
                </c:pt>
                <c:pt idx="1512">
                  <c:v>10319.245266606</c:v>
                </c:pt>
                <c:pt idx="1513">
                  <c:v>10096.184328232101</c:v>
                </c:pt>
                <c:pt idx="1514">
                  <c:v>10066.943889345401</c:v>
                </c:pt>
                <c:pt idx="1515">
                  <c:v>10370.168487511801</c:v>
                </c:pt>
                <c:pt idx="1516">
                  <c:v>11112.704745409101</c:v>
                </c:pt>
                <c:pt idx="1517">
                  <c:v>11861.310960573899</c:v>
                </c:pt>
                <c:pt idx="1518">
                  <c:v>12451.4344266109</c:v>
                </c:pt>
                <c:pt idx="1519">
                  <c:v>13311.4254073307</c:v>
                </c:pt>
                <c:pt idx="1520">
                  <c:v>14117.370030047899</c:v>
                </c:pt>
                <c:pt idx="1521">
                  <c:v>15267.5468845468</c:v>
                </c:pt>
                <c:pt idx="1522">
                  <c:v>16539.118481008602</c:v>
                </c:pt>
                <c:pt idx="1523">
                  <c:v>18344.2794920466</c:v>
                </c:pt>
                <c:pt idx="1524">
                  <c:v>17598.681065427001</c:v>
                </c:pt>
                <c:pt idx="1525">
                  <c:v>17206.842151272202</c:v>
                </c:pt>
                <c:pt idx="1526">
                  <c:v>17608.1524560578</c:v>
                </c:pt>
                <c:pt idx="1527">
                  <c:v>18044.322319575502</c:v>
                </c:pt>
                <c:pt idx="1528">
                  <c:v>18654.0009753505</c:v>
                </c:pt>
                <c:pt idx="1529">
                  <c:v>19558.033818402499</c:v>
                </c:pt>
                <c:pt idx="1530">
                  <c:v>20158.200824834301</c:v>
                </c:pt>
                <c:pt idx="1531">
                  <c:v>21174.590215718799</c:v>
                </c:pt>
                <c:pt idx="1532">
                  <c:v>22836.028468086501</c:v>
                </c:pt>
                <c:pt idx="1564">
                  <c:v>20673.153508936801</c:v>
                </c:pt>
                <c:pt idx="1565">
                  <c:v>19568.545740347901</c:v>
                </c:pt>
                <c:pt idx="1566">
                  <c:v>16575.460525882801</c:v>
                </c:pt>
                <c:pt idx="1567">
                  <c:v>15172.857018634601</c:v>
                </c:pt>
                <c:pt idx="1568">
                  <c:v>13361.986936326401</c:v>
                </c:pt>
                <c:pt idx="1569">
                  <c:v>12758.143188952299</c:v>
                </c:pt>
                <c:pt idx="1570">
                  <c:v>12255.0155192977</c:v>
                </c:pt>
                <c:pt idx="1571">
                  <c:v>12363.8218784005</c:v>
                </c:pt>
                <c:pt idx="1572">
                  <c:v>11497.3819262539</c:v>
                </c:pt>
                <c:pt idx="1573">
                  <c:v>12314.4448698939</c:v>
                </c:pt>
                <c:pt idx="1574">
                  <c:v>13739.0747808417</c:v>
                </c:pt>
                <c:pt idx="1575">
                  <c:v>14691.9973958971</c:v>
                </c:pt>
                <c:pt idx="1576">
                  <c:v>15387.024422557201</c:v>
                </c:pt>
                <c:pt idx="1577">
                  <c:v>16399.195984957099</c:v>
                </c:pt>
                <c:pt idx="1578">
                  <c:v>17784.222602350001</c:v>
                </c:pt>
                <c:pt idx="1579">
                  <c:v>18918.072207381501</c:v>
                </c:pt>
                <c:pt idx="1580">
                  <c:v>20401.878783148099</c:v>
                </c:pt>
                <c:pt idx="1581">
                  <c:v>22328.336166221099</c:v>
                </c:pt>
                <c:pt idx="1582">
                  <c:v>23345.725640420998</c:v>
                </c:pt>
                <c:pt idx="1583">
                  <c:v>21479.931072456598</c:v>
                </c:pt>
                <c:pt idx="1584">
                  <c:v>22434.309502147698</c:v>
                </c:pt>
                <c:pt idx="1585">
                  <c:v>23595.160442887998</c:v>
                </c:pt>
                <c:pt idx="1586">
                  <c:v>24376.437632060301</c:v>
                </c:pt>
                <c:pt idx="1587">
                  <c:v>24658.2480129908</c:v>
                </c:pt>
                <c:pt idx="1588">
                  <c:v>24455.010039742901</c:v>
                </c:pt>
                <c:pt idx="1589">
                  <c:v>23900.3397540937</c:v>
                </c:pt>
                <c:pt idx="1590">
                  <c:v>23834.7199931508</c:v>
                </c:pt>
                <c:pt idx="1591">
                  <c:v>24251.9961371559</c:v>
                </c:pt>
                <c:pt idx="1637">
                  <c:v>17965.375175542002</c:v>
                </c:pt>
                <c:pt idx="1638">
                  <c:v>19432.611642653999</c:v>
                </c:pt>
                <c:pt idx="1639">
                  <c:v>21030.387823851699</c:v>
                </c:pt>
                <c:pt idx="1640">
                  <c:v>23310.2991509928</c:v>
                </c:pt>
                <c:pt idx="1641">
                  <c:v>24895.7370485623</c:v>
                </c:pt>
                <c:pt idx="1642">
                  <c:v>23800.607047149999</c:v>
                </c:pt>
                <c:pt idx="1643">
                  <c:v>24584.577768859101</c:v>
                </c:pt>
                <c:pt idx="1644">
                  <c:v>24895.736227885202</c:v>
                </c:pt>
                <c:pt idx="1645">
                  <c:v>25716.2718193974</c:v>
                </c:pt>
                <c:pt idx="1646">
                  <c:v>26328.351129205701</c:v>
                </c:pt>
                <c:pt idx="1647">
                  <c:v>26939.167284976698</c:v>
                </c:pt>
                <c:pt idx="1648">
                  <c:v>27693.143597902399</c:v>
                </c:pt>
                <c:pt idx="1649">
                  <c:v>28705.547302369599</c:v>
                </c:pt>
                <c:pt idx="1650">
                  <c:v>29544.485594857499</c:v>
                </c:pt>
                <c:pt idx="1696">
                  <c:v>25684.331698937702</c:v>
                </c:pt>
                <c:pt idx="1697">
                  <c:v>26791.696794505799</c:v>
                </c:pt>
                <c:pt idx="1698">
                  <c:v>28129.048352598202</c:v>
                </c:pt>
                <c:pt idx="1699">
                  <c:v>29587.2724306647</c:v>
                </c:pt>
                <c:pt idx="1700">
                  <c:v>30412.667021843201</c:v>
                </c:pt>
                <c:pt idx="1701">
                  <c:v>28057.656717212201</c:v>
                </c:pt>
                <c:pt idx="1702">
                  <c:v>28291.389288686201</c:v>
                </c:pt>
                <c:pt idx="1703">
                  <c:v>28411.114353266301</c:v>
                </c:pt>
                <c:pt idx="1704">
                  <c:v>27545.282437918901</c:v>
                </c:pt>
                <c:pt idx="1705">
                  <c:v>27252.742860029401</c:v>
                </c:pt>
                <c:pt idx="1706">
                  <c:v>28156.7093917354</c:v>
                </c:pt>
                <c:pt idx="1707">
                  <c:v>28122.762530967899</c:v>
                </c:pt>
                <c:pt idx="1708">
                  <c:v>29133.015186260101</c:v>
                </c:pt>
                <c:pt idx="1709">
                  <c:v>30835.1182972227</c:v>
                </c:pt>
                <c:pt idx="1741">
                  <c:v>23593.958644096401</c:v>
                </c:pt>
                <c:pt idx="1742">
                  <c:v>24143.762355852301</c:v>
                </c:pt>
                <c:pt idx="1743">
                  <c:v>24217.195347933801</c:v>
                </c:pt>
                <c:pt idx="1744">
                  <c:v>23974.8138184159</c:v>
                </c:pt>
                <c:pt idx="1745">
                  <c:v>23991.492617089301</c:v>
                </c:pt>
                <c:pt idx="1746">
                  <c:v>24981.872642116301</c:v>
                </c:pt>
                <c:pt idx="1747">
                  <c:v>25463.4704156191</c:v>
                </c:pt>
                <c:pt idx="1748">
                  <c:v>26306.915836127599</c:v>
                </c:pt>
                <c:pt idx="1749">
                  <c:v>27307.553076887099</c:v>
                </c:pt>
                <c:pt idx="1750">
                  <c:v>28421.697732400298</c:v>
                </c:pt>
                <c:pt idx="1751">
                  <c:v>29853.004861137299</c:v>
                </c:pt>
                <c:pt idx="1752">
                  <c:v>30623.669691634001</c:v>
                </c:pt>
                <c:pt idx="1753">
                  <c:v>31044.415111363101</c:v>
                </c:pt>
                <c:pt idx="1754">
                  <c:v>31553.773253930201</c:v>
                </c:pt>
                <c:pt idx="1755">
                  <c:v>31960.916550760201</c:v>
                </c:pt>
                <c:pt idx="1756">
                  <c:v>32421.848798400399</c:v>
                </c:pt>
                <c:pt idx="1757">
                  <c:v>33110.0656654868</c:v>
                </c:pt>
                <c:pt idx="1758">
                  <c:v>33494.295149109297</c:v>
                </c:pt>
                <c:pt idx="1759">
                  <c:v>33247.931012654401</c:v>
                </c:pt>
                <c:pt idx="1760">
                  <c:v>32043.863340862401</c:v>
                </c:pt>
                <c:pt idx="1761">
                  <c:v>32045.386929798999</c:v>
                </c:pt>
                <c:pt idx="1762">
                  <c:v>31512.284570053202</c:v>
                </c:pt>
                <c:pt idx="1763">
                  <c:v>30887.770313490801</c:v>
                </c:pt>
                <c:pt idx="1764">
                  <c:v>30516.025675051998</c:v>
                </c:pt>
                <c:pt idx="1765">
                  <c:v>31088.154670682099</c:v>
                </c:pt>
                <c:pt idx="1766">
                  <c:v>32264.712990240099</c:v>
                </c:pt>
                <c:pt idx="1767">
                  <c:v>33379.293702872099</c:v>
                </c:pt>
                <c:pt idx="1768">
                  <c:v>34225.8646089869</c:v>
                </c:pt>
                <c:pt idx="1800">
                  <c:v>30253.977275655401</c:v>
                </c:pt>
                <c:pt idx="1801">
                  <c:v>29411.404766915501</c:v>
                </c:pt>
                <c:pt idx="1802">
                  <c:v>28372.114341730699</c:v>
                </c:pt>
                <c:pt idx="1803">
                  <c:v>27394.777694218301</c:v>
                </c:pt>
                <c:pt idx="1804">
                  <c:v>28968.020037040598</c:v>
                </c:pt>
                <c:pt idx="1805">
                  <c:v>30021.062529675401</c:v>
                </c:pt>
                <c:pt idx="1806">
                  <c:v>30488.357077092001</c:v>
                </c:pt>
                <c:pt idx="1807">
                  <c:v>31384.826706528602</c:v>
                </c:pt>
                <c:pt idx="1808">
                  <c:v>33038.737924172601</c:v>
                </c:pt>
                <c:pt idx="1809">
                  <c:v>35170.005032483699</c:v>
                </c:pt>
                <c:pt idx="1810">
                  <c:v>36863.0915814318</c:v>
                </c:pt>
                <c:pt idx="1811">
                  <c:v>37346.448930549297</c:v>
                </c:pt>
                <c:pt idx="1812">
                  <c:v>38067.860922541498</c:v>
                </c:pt>
                <c:pt idx="1813">
                  <c:v>39477.939682554497</c:v>
                </c:pt>
                <c:pt idx="1814">
                  <c:v>40542.837069560599</c:v>
                </c:pt>
                <c:pt idx="1815">
                  <c:v>41851.815352626101</c:v>
                </c:pt>
                <c:pt idx="1816">
                  <c:v>44110.744727547797</c:v>
                </c:pt>
                <c:pt idx="1817">
                  <c:v>45466.982599196301</c:v>
                </c:pt>
                <c:pt idx="1818">
                  <c:v>45054.389043396099</c:v>
                </c:pt>
                <c:pt idx="1819">
                  <c:v>41928.70353287</c:v>
                </c:pt>
                <c:pt idx="1820">
                  <c:v>44175.457933739403</c:v>
                </c:pt>
                <c:pt idx="1821">
                  <c:v>44716.993361387897</c:v>
                </c:pt>
                <c:pt idx="1822">
                  <c:v>44359.921707546499</c:v>
                </c:pt>
                <c:pt idx="1823">
                  <c:v>44513.677725478199</c:v>
                </c:pt>
                <c:pt idx="1824">
                  <c:v>45157.323796377197</c:v>
                </c:pt>
                <c:pt idx="1825">
                  <c:v>46290.539201331499</c:v>
                </c:pt>
                <c:pt idx="1826">
                  <c:v>46849.261829773997</c:v>
                </c:pt>
                <c:pt idx="1827">
                  <c:v>47345.525620914101</c:v>
                </c:pt>
                <c:pt idx="1859">
                  <c:v>49248.450242438201</c:v>
                </c:pt>
                <c:pt idx="1860">
                  <c:v>48240.668147021497</c:v>
                </c:pt>
                <c:pt idx="1861">
                  <c:v>47570.082649262498</c:v>
                </c:pt>
                <c:pt idx="1862">
                  <c:v>47290.2853402904</c:v>
                </c:pt>
                <c:pt idx="1863">
                  <c:v>47155.623646841697</c:v>
                </c:pt>
                <c:pt idx="1864">
                  <c:v>47452.750237329397</c:v>
                </c:pt>
                <c:pt idx="1865">
                  <c:v>47617.062945755002</c:v>
                </c:pt>
                <c:pt idx="1866">
                  <c:v>49421.224926868301</c:v>
                </c:pt>
                <c:pt idx="1867">
                  <c:v>50949.854212515202</c:v>
                </c:pt>
                <c:pt idx="1868">
                  <c:v>51947.851535435097</c:v>
                </c:pt>
                <c:pt idx="1869">
                  <c:v>54128.4863692047</c:v>
                </c:pt>
                <c:pt idx="1870">
                  <c:v>53139.204856798802</c:v>
                </c:pt>
                <c:pt idx="1871">
                  <c:v>52238.463910424798</c:v>
                </c:pt>
                <c:pt idx="1872">
                  <c:v>53877.321952648403</c:v>
                </c:pt>
                <c:pt idx="1873">
                  <c:v>54789.239168888198</c:v>
                </c:pt>
                <c:pt idx="1874">
                  <c:v>57261.380428095297</c:v>
                </c:pt>
                <c:pt idx="1875">
                  <c:v>58656.274351404398</c:v>
                </c:pt>
                <c:pt idx="1876">
                  <c:v>56685.060175692699</c:v>
                </c:pt>
                <c:pt idx="1877">
                  <c:v>53178.4438823448</c:v>
                </c:pt>
                <c:pt idx="1878">
                  <c:v>55928.271277030399</c:v>
                </c:pt>
                <c:pt idx="1879">
                  <c:v>59149.826233964399</c:v>
                </c:pt>
                <c:pt idx="1880">
                  <c:v>56831.872709014897</c:v>
                </c:pt>
                <c:pt idx="1881">
                  <c:v>57402.555203812102</c:v>
                </c:pt>
                <c:pt idx="1882">
                  <c:v>57717.953888595097</c:v>
                </c:pt>
                <c:pt idx="1883">
                  <c:v>57463.118943490001</c:v>
                </c:pt>
                <c:pt idx="1884">
                  <c:v>58723.333097703398</c:v>
                </c:pt>
                <c:pt idx="1885">
                  <c:v>58138.038374606702</c:v>
                </c:pt>
                <c:pt idx="1918">
                  <c:v>6559.6340100117504</c:v>
                </c:pt>
                <c:pt idx="1919">
                  <c:v>7020.2421335704603</c:v>
                </c:pt>
                <c:pt idx="1920">
                  <c:v>7448.0555766417601</c:v>
                </c:pt>
                <c:pt idx="1921">
                  <c:v>8035.0634239480696</c:v>
                </c:pt>
                <c:pt idx="1922">
                  <c:v>8588.3449193850902</c:v>
                </c:pt>
                <c:pt idx="1923">
                  <c:v>9176.5914023875903</c:v>
                </c:pt>
                <c:pt idx="1924">
                  <c:v>9526.1752872209399</c:v>
                </c:pt>
                <c:pt idx="1925">
                  <c:v>9114.5835227396801</c:v>
                </c:pt>
                <c:pt idx="1926">
                  <c:v>8242.0651558287409</c:v>
                </c:pt>
                <c:pt idx="1927">
                  <c:v>8606.8958267756607</c:v>
                </c:pt>
                <c:pt idx="1928">
                  <c:v>9003.3432974517109</c:v>
                </c:pt>
                <c:pt idx="1929">
                  <c:v>9154.5161955509102</c:v>
                </c:pt>
                <c:pt idx="1930">
                  <c:v>9563.0420310414902</c:v>
                </c:pt>
                <c:pt idx="1931">
                  <c:v>10113.316667679401</c:v>
                </c:pt>
                <c:pt idx="1932">
                  <c:v>10646.105526593001</c:v>
                </c:pt>
                <c:pt idx="1933">
                  <c:v>11006.360555794299</c:v>
                </c:pt>
                <c:pt idx="1934">
                  <c:v>11574.0280023702</c:v>
                </c:pt>
                <c:pt idx="1935">
                  <c:v>12173.793083673499</c:v>
                </c:pt>
                <c:pt idx="1936">
                  <c:v>12294.077844158301</c:v>
                </c:pt>
                <c:pt idx="1937">
                  <c:v>12160.7690983265</c:v>
                </c:pt>
                <c:pt idx="1938">
                  <c:v>12917.9587705502</c:v>
                </c:pt>
                <c:pt idx="1939">
                  <c:v>13208.6805576272</c:v>
                </c:pt>
                <c:pt idx="1940">
                  <c:v>13795.402239470401</c:v>
                </c:pt>
                <c:pt idx="1941">
                  <c:v>13839.8453527574</c:v>
                </c:pt>
                <c:pt idx="1942">
                  <c:v>14105.8074970813</c:v>
                </c:pt>
                <c:pt idx="1943">
                  <c:v>14461.020853243201</c:v>
                </c:pt>
                <c:pt idx="1944">
                  <c:v>14966.012258402699</c:v>
                </c:pt>
                <c:pt idx="1945">
                  <c:v>15510.387334421401</c:v>
                </c:pt>
                <c:pt idx="1977">
                  <c:v>11214.2179446337</c:v>
                </c:pt>
                <c:pt idx="1978">
                  <c:v>11099.4707213723</c:v>
                </c:pt>
                <c:pt idx="1979">
                  <c:v>11481.8455708319</c:v>
                </c:pt>
                <c:pt idx="1980">
                  <c:v>12174.023809735299</c:v>
                </c:pt>
                <c:pt idx="1981">
                  <c:v>11316.8971505429</c:v>
                </c:pt>
                <c:pt idx="1982">
                  <c:v>12089.3282685176</c:v>
                </c:pt>
                <c:pt idx="1983">
                  <c:v>12803.611375726699</c:v>
                </c:pt>
                <c:pt idx="1984">
                  <c:v>13562.268566877799</c:v>
                </c:pt>
                <c:pt idx="1985">
                  <c:v>13718.7739531835</c:v>
                </c:pt>
                <c:pt idx="1986">
                  <c:v>13009.6425846772</c:v>
                </c:pt>
                <c:pt idx="1987">
                  <c:v>13656.49820387</c:v>
                </c:pt>
                <c:pt idx="1988">
                  <c:v>12518.063285586501</c:v>
                </c:pt>
                <c:pt idx="1989">
                  <c:v>13208.089932275099</c:v>
                </c:pt>
                <c:pt idx="1990">
                  <c:v>13766.7115256536</c:v>
                </c:pt>
                <c:pt idx="1991">
                  <c:v>14945.999018621</c:v>
                </c:pt>
                <c:pt idx="1992">
                  <c:v>16129.3397084551</c:v>
                </c:pt>
                <c:pt idx="1993">
                  <c:v>17060.217332236301</c:v>
                </c:pt>
                <c:pt idx="1994">
                  <c:v>17730.218417052802</c:v>
                </c:pt>
                <c:pt idx="1995">
                  <c:v>17656.140605160301</c:v>
                </c:pt>
                <c:pt idx="1996">
                  <c:v>16580.044147152799</c:v>
                </c:pt>
                <c:pt idx="1997">
                  <c:v>17803.940573553198</c:v>
                </c:pt>
                <c:pt idx="1998">
                  <c:v>19489.701700176101</c:v>
                </c:pt>
                <c:pt idx="1999">
                  <c:v>20128.457512405399</c:v>
                </c:pt>
                <c:pt idx="2000">
                  <c:v>21453.432904797301</c:v>
                </c:pt>
                <c:pt idx="2001">
                  <c:v>22203.323385932701</c:v>
                </c:pt>
                <c:pt idx="2002">
                  <c:v>23124.590714005801</c:v>
                </c:pt>
                <c:pt idx="2003">
                  <c:v>23500.019711850699</c:v>
                </c:pt>
                <c:pt idx="2004">
                  <c:v>24808.157849313899</c:v>
                </c:pt>
                <c:pt idx="2047">
                  <c:v>103605.970445946</c:v>
                </c:pt>
                <c:pt idx="2048">
                  <c:v>96710.184030014803</c:v>
                </c:pt>
                <c:pt idx="2049">
                  <c:v>97744.169906350202</c:v>
                </c:pt>
                <c:pt idx="2050">
                  <c:v>98543.692383007306</c:v>
                </c:pt>
                <c:pt idx="2051">
                  <c:v>93350.352939001896</c:v>
                </c:pt>
                <c:pt idx="2052">
                  <c:v>90191.315967766801</c:v>
                </c:pt>
                <c:pt idx="2053">
                  <c:v>81740.638905261498</c:v>
                </c:pt>
                <c:pt idx="2054">
                  <c:v>72358.780884271095</c:v>
                </c:pt>
                <c:pt idx="2055">
                  <c:v>61431.008948706898</c:v>
                </c:pt>
                <c:pt idx="2056">
                  <c:v>57211.173699125902</c:v>
                </c:pt>
                <c:pt idx="2057">
                  <c:v>58381.987380043298</c:v>
                </c:pt>
                <c:pt idx="2058">
                  <c:v>59469.123991797896</c:v>
                </c:pt>
                <c:pt idx="2059">
                  <c:v>61966.011789504802</c:v>
                </c:pt>
                <c:pt idx="2060">
                  <c:v>64058.436086940797</c:v>
                </c:pt>
                <c:pt idx="2061">
                  <c:v>66877.115406229495</c:v>
                </c:pt>
                <c:pt idx="2062">
                  <c:v>68074.322494684195</c:v>
                </c:pt>
                <c:pt idx="2063">
                  <c:v>67757.743221266806</c:v>
                </c:pt>
                <c:pt idx="2095">
                  <c:v>26769.3139051422</c:v>
                </c:pt>
                <c:pt idx="2096">
                  <c:v>26399.805006578899</c:v>
                </c:pt>
                <c:pt idx="2097">
                  <c:v>26439.5331496051</c:v>
                </c:pt>
                <c:pt idx="2098">
                  <c:v>27038.040367444901</c:v>
                </c:pt>
                <c:pt idx="2099">
                  <c:v>28032.474205517399</c:v>
                </c:pt>
                <c:pt idx="2100">
                  <c:v>28637.310466742802</c:v>
                </c:pt>
                <c:pt idx="2101">
                  <c:v>29292.5964067001</c:v>
                </c:pt>
                <c:pt idx="2102">
                  <c:v>30404.478825697501</c:v>
                </c:pt>
                <c:pt idx="2103">
                  <c:v>31296.908834143302</c:v>
                </c:pt>
                <c:pt idx="2104">
                  <c:v>32157.6610499288</c:v>
                </c:pt>
                <c:pt idx="2105">
                  <c:v>33456.963415436701</c:v>
                </c:pt>
                <c:pt idx="2106">
                  <c:v>34289.457431953</c:v>
                </c:pt>
                <c:pt idx="2107">
                  <c:v>35193.8711032848</c:v>
                </c:pt>
                <c:pt idx="2108">
                  <c:v>36216.5144646095</c:v>
                </c:pt>
                <c:pt idx="2109">
                  <c:v>36914.967672111903</c:v>
                </c:pt>
                <c:pt idx="2110">
                  <c:v>38005.016250844397</c:v>
                </c:pt>
                <c:pt idx="2111">
                  <c:v>38186.385628412601</c:v>
                </c:pt>
                <c:pt idx="2112">
                  <c:v>38761.573750174197</c:v>
                </c:pt>
                <c:pt idx="2113">
                  <c:v>37996.455258900904</c:v>
                </c:pt>
                <c:pt idx="2114">
                  <c:v>36136.556822709201</c:v>
                </c:pt>
                <c:pt idx="2115">
                  <c:v>36534.438838040798</c:v>
                </c:pt>
                <c:pt idx="2116">
                  <c:v>36966.367470978003</c:v>
                </c:pt>
                <c:pt idx="2117">
                  <c:v>36707.075436574101</c:v>
                </c:pt>
                <c:pt idx="2118">
                  <c:v>36825.078054480298</c:v>
                </c:pt>
                <c:pt idx="2119">
                  <c:v>37627.0248083068</c:v>
                </c:pt>
                <c:pt idx="2120">
                  <c:v>38116.043634232403</c:v>
                </c:pt>
                <c:pt idx="2121">
                  <c:v>38421.410969718301</c:v>
                </c:pt>
                <c:pt idx="2122">
                  <c:v>39237.566801369503</c:v>
                </c:pt>
                <c:pt idx="2154">
                  <c:v>37413.918248694499</c:v>
                </c:pt>
                <c:pt idx="2155">
                  <c:v>36865.508651006203</c:v>
                </c:pt>
                <c:pt idx="2156">
                  <c:v>37636.539595264403</c:v>
                </c:pt>
                <c:pt idx="2157">
                  <c:v>38159.654700908002</c:v>
                </c:pt>
                <c:pt idx="2158">
                  <c:v>39162.052317149202</c:v>
                </c:pt>
                <c:pt idx="2159">
                  <c:v>39769.951283260401</c:v>
                </c:pt>
                <c:pt idx="2160">
                  <c:v>40809.077082379503</c:v>
                </c:pt>
                <c:pt idx="2161">
                  <c:v>42082.770044725301</c:v>
                </c:pt>
                <c:pt idx="2162">
                  <c:v>43411.789034022702</c:v>
                </c:pt>
                <c:pt idx="2163">
                  <c:v>44963.007055360104</c:v>
                </c:pt>
                <c:pt idx="2164">
                  <c:v>46321.232200981503</c:v>
                </c:pt>
                <c:pt idx="2165">
                  <c:v>46372.873151050197</c:v>
                </c:pt>
                <c:pt idx="2166">
                  <c:v>46744.477913359799</c:v>
                </c:pt>
                <c:pt idx="2167">
                  <c:v>47711.945559233201</c:v>
                </c:pt>
                <c:pt idx="2168">
                  <c:v>49131.6516408608</c:v>
                </c:pt>
                <c:pt idx="2169">
                  <c:v>50298.654681336098</c:v>
                </c:pt>
                <c:pt idx="2170">
                  <c:v>51032.499766949499</c:v>
                </c:pt>
                <c:pt idx="2171">
                  <c:v>51643.068543239096</c:v>
                </c:pt>
                <c:pt idx="2172">
                  <c:v>51154.700263987303</c:v>
                </c:pt>
                <c:pt idx="2173">
                  <c:v>49247.828049521799</c:v>
                </c:pt>
                <c:pt idx="2174">
                  <c:v>50296.8071841891</c:v>
                </c:pt>
                <c:pt idx="2175">
                  <c:v>50812.653388170402</c:v>
                </c:pt>
                <c:pt idx="2176">
                  <c:v>51533.181358917602</c:v>
                </c:pt>
                <c:pt idx="2177">
                  <c:v>52091.518191937503</c:v>
                </c:pt>
                <c:pt idx="2178">
                  <c:v>52982.327158356296</c:v>
                </c:pt>
                <c:pt idx="2179">
                  <c:v>54039.327834145901</c:v>
                </c:pt>
                <c:pt idx="2180">
                  <c:v>54443.219786268601</c:v>
                </c:pt>
                <c:pt idx="2181">
                  <c:v>55350.510211066103</c:v>
                </c:pt>
              </c:numCache>
            </c:numRef>
          </c:xVal>
          <c:yVal>
            <c:numRef>
              <c:f>'Chart 2 ODA-GNI per head 90-17'!$E$2:$E$2302</c:f>
              <c:numCache>
                <c:formatCode>General</c:formatCode>
                <c:ptCount val="2301"/>
                <c:pt idx="30">
                  <c:v>0.34014800000000001</c:v>
                </c:pt>
                <c:pt idx="31">
                  <c:v>0.375278</c:v>
                </c:pt>
                <c:pt idx="32">
                  <c:v>0.36609501</c:v>
                </c:pt>
                <c:pt idx="33">
                  <c:v>0.34707901000000002</c:v>
                </c:pt>
                <c:pt idx="34">
                  <c:v>0.34154800000000002</c:v>
                </c:pt>
                <c:pt idx="35">
                  <c:v>0.34253298999999998</c:v>
                </c:pt>
                <c:pt idx="36">
                  <c:v>0.27374700000000002</c:v>
                </c:pt>
                <c:pt idx="37">
                  <c:v>0.27040499000000001</c:v>
                </c:pt>
                <c:pt idx="38">
                  <c:v>0.27129900000000001</c:v>
                </c:pt>
                <c:pt idx="39">
                  <c:v>0.25703999</c:v>
                </c:pt>
                <c:pt idx="40">
                  <c:v>0.26664399999999999</c:v>
                </c:pt>
                <c:pt idx="41">
                  <c:v>0.25189700999999998</c:v>
                </c:pt>
                <c:pt idx="42">
                  <c:v>0.255604</c:v>
                </c:pt>
                <c:pt idx="43">
                  <c:v>0.2472</c:v>
                </c:pt>
                <c:pt idx="44">
                  <c:v>0.245141</c:v>
                </c:pt>
                <c:pt idx="45">
                  <c:v>0.24757399999999999</c:v>
                </c:pt>
                <c:pt idx="46">
                  <c:v>0.29507499999999998</c:v>
                </c:pt>
                <c:pt idx="47">
                  <c:v>0.32259199</c:v>
                </c:pt>
                <c:pt idx="48">
                  <c:v>0.31600800000000001</c:v>
                </c:pt>
                <c:pt idx="49">
                  <c:v>0.29362300000000002</c:v>
                </c:pt>
                <c:pt idx="50">
                  <c:v>0.32272698999999999</c:v>
                </c:pt>
                <c:pt idx="51">
                  <c:v>0.34356599999999998</c:v>
                </c:pt>
                <c:pt idx="52">
                  <c:v>0.36092999999999997</c:v>
                </c:pt>
                <c:pt idx="53">
                  <c:v>0.33089798999999998</c:v>
                </c:pt>
                <c:pt idx="54">
                  <c:v>0.31431100000000001</c:v>
                </c:pt>
                <c:pt idx="55">
                  <c:v>0.29111200999999998</c:v>
                </c:pt>
                <c:pt idx="56">
                  <c:v>0.26582699999999998</c:v>
                </c:pt>
                <c:pt idx="57">
                  <c:v>0.23199700000000001</c:v>
                </c:pt>
                <c:pt idx="89">
                  <c:v>0.10642500000000001</c:v>
                </c:pt>
                <c:pt idx="90">
                  <c:v>0.181118</c:v>
                </c:pt>
                <c:pt idx="91">
                  <c:v>0.111489</c:v>
                </c:pt>
                <c:pt idx="92">
                  <c:v>0.113609</c:v>
                </c:pt>
                <c:pt idx="93">
                  <c:v>0.165075</c:v>
                </c:pt>
                <c:pt idx="94">
                  <c:v>0.26760300999999997</c:v>
                </c:pt>
                <c:pt idx="95">
                  <c:v>0.22903499999999999</c:v>
                </c:pt>
                <c:pt idx="96">
                  <c:v>0.24296901000000001</c:v>
                </c:pt>
                <c:pt idx="97">
                  <c:v>0.218973</c:v>
                </c:pt>
                <c:pt idx="98">
                  <c:v>0.23813400000000001</c:v>
                </c:pt>
                <c:pt idx="99">
                  <c:v>0.23443601</c:v>
                </c:pt>
                <c:pt idx="100">
                  <c:v>0.34156099000000001</c:v>
                </c:pt>
                <c:pt idx="101">
                  <c:v>0.25512400000000002</c:v>
                </c:pt>
                <c:pt idx="102">
                  <c:v>0.20161298999999999</c:v>
                </c:pt>
                <c:pt idx="103">
                  <c:v>0.232908</c:v>
                </c:pt>
                <c:pt idx="104">
                  <c:v>0.52178102999999998</c:v>
                </c:pt>
                <c:pt idx="105">
                  <c:v>0.46886599000000001</c:v>
                </c:pt>
                <c:pt idx="106">
                  <c:v>0.49805899999999997</c:v>
                </c:pt>
                <c:pt idx="107">
                  <c:v>0.42827499000000002</c:v>
                </c:pt>
                <c:pt idx="108">
                  <c:v>0.302039</c:v>
                </c:pt>
                <c:pt idx="109">
                  <c:v>0.32242199999999999</c:v>
                </c:pt>
                <c:pt idx="110">
                  <c:v>0.26712701</c:v>
                </c:pt>
                <c:pt idx="111">
                  <c:v>0.28021601000000002</c:v>
                </c:pt>
                <c:pt idx="112">
                  <c:v>0.27352101000000001</c:v>
                </c:pt>
                <c:pt idx="113">
                  <c:v>0.28436898999999999</c:v>
                </c:pt>
                <c:pt idx="114">
                  <c:v>0.35374900999999997</c:v>
                </c:pt>
                <c:pt idx="115">
                  <c:v>0.423711</c:v>
                </c:pt>
                <c:pt idx="116">
                  <c:v>0.30004299000000001</c:v>
                </c:pt>
                <c:pt idx="148">
                  <c:v>0.45584401000000002</c:v>
                </c:pt>
                <c:pt idx="149">
                  <c:v>0.41411599999999998</c:v>
                </c:pt>
                <c:pt idx="150">
                  <c:v>0.39082</c:v>
                </c:pt>
                <c:pt idx="151">
                  <c:v>0.39055201</c:v>
                </c:pt>
                <c:pt idx="152">
                  <c:v>0.31777098999999998</c:v>
                </c:pt>
                <c:pt idx="153">
                  <c:v>0.38295200000000001</c:v>
                </c:pt>
                <c:pt idx="154">
                  <c:v>0.34248599000000002</c:v>
                </c:pt>
                <c:pt idx="155">
                  <c:v>0.31045299999999998</c:v>
                </c:pt>
                <c:pt idx="156">
                  <c:v>0.35216701</c:v>
                </c:pt>
                <c:pt idx="157">
                  <c:v>0.30344599</c:v>
                </c:pt>
                <c:pt idx="158">
                  <c:v>0.35774001</c:v>
                </c:pt>
                <c:pt idx="159">
                  <c:v>0.36833099000000002</c:v>
                </c:pt>
                <c:pt idx="160">
                  <c:v>0.43246098999999999</c:v>
                </c:pt>
                <c:pt idx="161">
                  <c:v>0.60176200000000002</c:v>
                </c:pt>
                <c:pt idx="162">
                  <c:v>0.40965300999999998</c:v>
                </c:pt>
                <c:pt idx="163">
                  <c:v>0.52570897000000005</c:v>
                </c:pt>
                <c:pt idx="164">
                  <c:v>0.49926399999999999</c:v>
                </c:pt>
                <c:pt idx="165">
                  <c:v>0.42610699000000002</c:v>
                </c:pt>
                <c:pt idx="166">
                  <c:v>0.47860100999999999</c:v>
                </c:pt>
                <c:pt idx="167">
                  <c:v>0.54997998000000003</c:v>
                </c:pt>
                <c:pt idx="168">
                  <c:v>0.63971102000000002</c:v>
                </c:pt>
                <c:pt idx="169">
                  <c:v>0.53629201999999998</c:v>
                </c:pt>
                <c:pt idx="170">
                  <c:v>0.47459899999999999</c:v>
                </c:pt>
                <c:pt idx="171">
                  <c:v>0.45299</c:v>
                </c:pt>
                <c:pt idx="172">
                  <c:v>0.46302301000000001</c:v>
                </c:pt>
                <c:pt idx="173">
                  <c:v>0.41607698999999998</c:v>
                </c:pt>
                <c:pt idx="174">
                  <c:v>0.49858799999999998</c:v>
                </c:pt>
                <c:pt idx="175">
                  <c:v>0.44999999000000002</c:v>
                </c:pt>
                <c:pt idx="266">
                  <c:v>0.44094399000000001</c:v>
                </c:pt>
                <c:pt idx="267">
                  <c:v>0.45479000000000003</c:v>
                </c:pt>
                <c:pt idx="268">
                  <c:v>0.45895999999999998</c:v>
                </c:pt>
                <c:pt idx="269">
                  <c:v>0.45128499999999999</c:v>
                </c:pt>
                <c:pt idx="270">
                  <c:v>0.42673098999999998</c:v>
                </c:pt>
                <c:pt idx="271">
                  <c:v>0.377253</c:v>
                </c:pt>
                <c:pt idx="272">
                  <c:v>0.31725799999999998</c:v>
                </c:pt>
                <c:pt idx="273">
                  <c:v>0.34191799</c:v>
                </c:pt>
                <c:pt idx="274">
                  <c:v>0.29576701</c:v>
                </c:pt>
                <c:pt idx="275">
                  <c:v>0.27718899000000002</c:v>
                </c:pt>
                <c:pt idx="276">
                  <c:v>0.25472999000000002</c:v>
                </c:pt>
                <c:pt idx="277">
                  <c:v>0.21728700000000001</c:v>
                </c:pt>
                <c:pt idx="278">
                  <c:v>0.279057</c:v>
                </c:pt>
                <c:pt idx="279">
                  <c:v>0.23789099999999999</c:v>
                </c:pt>
                <c:pt idx="280">
                  <c:v>0.26780399999999999</c:v>
                </c:pt>
                <c:pt idx="281">
                  <c:v>0.33746099000000002</c:v>
                </c:pt>
                <c:pt idx="282">
                  <c:v>0.29375800000000002</c:v>
                </c:pt>
                <c:pt idx="283">
                  <c:v>0.28939398999999999</c:v>
                </c:pt>
                <c:pt idx="284">
                  <c:v>0.32541099000000001</c:v>
                </c:pt>
                <c:pt idx="285">
                  <c:v>0.30309701</c:v>
                </c:pt>
                <c:pt idx="286">
                  <c:v>0.33648199000000001</c:v>
                </c:pt>
                <c:pt idx="287">
                  <c:v>0.319693</c:v>
                </c:pt>
                <c:pt idx="288">
                  <c:v>0.31587100000000001</c:v>
                </c:pt>
                <c:pt idx="289">
                  <c:v>0.27497800999999999</c:v>
                </c:pt>
                <c:pt idx="290">
                  <c:v>0.24099100000000001</c:v>
                </c:pt>
                <c:pt idx="291">
                  <c:v>0.27958101000000002</c:v>
                </c:pt>
                <c:pt idx="292">
                  <c:v>0.26055399000000001</c:v>
                </c:pt>
                <c:pt idx="293">
                  <c:v>0.26409199999999999</c:v>
                </c:pt>
                <c:pt idx="333">
                  <c:v>2.8500999999999999E-2</c:v>
                </c:pt>
                <c:pt idx="334">
                  <c:v>2.7924999999999998E-2</c:v>
                </c:pt>
                <c:pt idx="335">
                  <c:v>3.2646000000000001E-2</c:v>
                </c:pt>
                <c:pt idx="336">
                  <c:v>4.8032000999999998E-2</c:v>
                </c:pt>
                <c:pt idx="337">
                  <c:v>6.5353996999999997E-2</c:v>
                </c:pt>
                <c:pt idx="338">
                  <c:v>0.11137</c:v>
                </c:pt>
                <c:pt idx="339">
                  <c:v>0.106563</c:v>
                </c:pt>
                <c:pt idx="340">
                  <c:v>0.113995</c:v>
                </c:pt>
                <c:pt idx="341">
                  <c:v>0.12014</c:v>
                </c:pt>
                <c:pt idx="342">
                  <c:v>0.109697</c:v>
                </c:pt>
                <c:pt idx="343">
                  <c:v>0.124195</c:v>
                </c:pt>
                <c:pt idx="344">
                  <c:v>0.11952400000000001</c:v>
                </c:pt>
                <c:pt idx="345">
                  <c:v>0.12661800000000001</c:v>
                </c:pt>
                <c:pt idx="346">
                  <c:v>0.12464799999999999</c:v>
                </c:pt>
                <c:pt idx="347">
                  <c:v>0.120508</c:v>
                </c:pt>
                <c:pt idx="348">
                  <c:v>0.11376600000000001</c:v>
                </c:pt>
                <c:pt idx="349">
                  <c:v>0.112151</c:v>
                </c:pt>
                <c:pt idx="350">
                  <c:v>0.117671</c:v>
                </c:pt>
                <c:pt idx="351">
                  <c:v>0.14236299999999999</c:v>
                </c:pt>
                <c:pt idx="352">
                  <c:v>0.15019200999999999</c:v>
                </c:pt>
                <c:pt idx="384">
                  <c:v>0.94413501</c:v>
                </c:pt>
                <c:pt idx="385">
                  <c:v>0.96131401999999999</c:v>
                </c:pt>
                <c:pt idx="386">
                  <c:v>1.0241389999999999</c:v>
                </c:pt>
                <c:pt idx="387">
                  <c:v>1.0338970000000001</c:v>
                </c:pt>
                <c:pt idx="388">
                  <c:v>1.0277261</c:v>
                </c:pt>
                <c:pt idx="389">
                  <c:v>0.96264302999999996</c:v>
                </c:pt>
                <c:pt idx="390">
                  <c:v>1.044389</c:v>
                </c:pt>
                <c:pt idx="391">
                  <c:v>0.97416400999999997</c:v>
                </c:pt>
                <c:pt idx="392">
                  <c:v>0.99450700999999997</c:v>
                </c:pt>
                <c:pt idx="393">
                  <c:v>1.0085519999999999</c:v>
                </c:pt>
                <c:pt idx="394">
                  <c:v>1.0608219999999999</c:v>
                </c:pt>
                <c:pt idx="395">
                  <c:v>1.0301439999999999</c:v>
                </c:pt>
                <c:pt idx="396">
                  <c:v>0.96413499000000003</c:v>
                </c:pt>
                <c:pt idx="397">
                  <c:v>0.83796501000000001</c:v>
                </c:pt>
                <c:pt idx="398">
                  <c:v>0.84713101000000002</c:v>
                </c:pt>
                <c:pt idx="399">
                  <c:v>0.81166702999999996</c:v>
                </c:pt>
                <c:pt idx="400">
                  <c:v>0.79819298000000005</c:v>
                </c:pt>
                <c:pt idx="401">
                  <c:v>0.80758399000000003</c:v>
                </c:pt>
                <c:pt idx="402">
                  <c:v>0.81736797000000005</c:v>
                </c:pt>
                <c:pt idx="403">
                  <c:v>0.88039303000000002</c:v>
                </c:pt>
                <c:pt idx="404">
                  <c:v>0.90921903000000004</c:v>
                </c:pt>
                <c:pt idx="405">
                  <c:v>0.85211802000000003</c:v>
                </c:pt>
                <c:pt idx="406">
                  <c:v>0.82999699999999998</c:v>
                </c:pt>
                <c:pt idx="407">
                  <c:v>0.85183500999999995</c:v>
                </c:pt>
                <c:pt idx="408">
                  <c:v>0.85600602999999997</c:v>
                </c:pt>
                <c:pt idx="409">
                  <c:v>0.84736902000000003</c:v>
                </c:pt>
                <c:pt idx="410">
                  <c:v>0.75202899999999995</c:v>
                </c:pt>
                <c:pt idx="411">
                  <c:v>0.73744898999999997</c:v>
                </c:pt>
                <c:pt idx="457">
                  <c:v>4.6055999E-2</c:v>
                </c:pt>
                <c:pt idx="458">
                  <c:v>7.6512000999999996E-2</c:v>
                </c:pt>
                <c:pt idx="459">
                  <c:v>8.8529996999999999E-2</c:v>
                </c:pt>
                <c:pt idx="460">
                  <c:v>8.0389000000000002E-2</c:v>
                </c:pt>
                <c:pt idx="461">
                  <c:v>0.101618</c:v>
                </c:pt>
                <c:pt idx="462">
                  <c:v>9.9435999999999997E-2</c:v>
                </c:pt>
                <c:pt idx="463">
                  <c:v>0.10231</c:v>
                </c:pt>
                <c:pt idx="464">
                  <c:v>0.114871</c:v>
                </c:pt>
                <c:pt idx="465">
                  <c:v>0.106368</c:v>
                </c:pt>
                <c:pt idx="466">
                  <c:v>0.12650600000000001</c:v>
                </c:pt>
                <c:pt idx="467">
                  <c:v>0.14499600000000001</c:v>
                </c:pt>
                <c:pt idx="468">
                  <c:v>0.15404399999999999</c:v>
                </c:pt>
                <c:pt idx="469">
                  <c:v>0.18976199999999999</c:v>
                </c:pt>
                <c:pt idx="470">
                  <c:v>0.16482500999999999</c:v>
                </c:pt>
                <c:pt idx="502">
                  <c:v>0.64674598000000005</c:v>
                </c:pt>
                <c:pt idx="503">
                  <c:v>0.79787998999999998</c:v>
                </c:pt>
                <c:pt idx="504">
                  <c:v>0.63927400000000001</c:v>
                </c:pt>
                <c:pt idx="505">
                  <c:v>0.451428</c:v>
                </c:pt>
                <c:pt idx="506">
                  <c:v>0.30915299000000002</c:v>
                </c:pt>
                <c:pt idx="507">
                  <c:v>0.31178298999999998</c:v>
                </c:pt>
                <c:pt idx="508">
                  <c:v>0.32946198999999998</c:v>
                </c:pt>
                <c:pt idx="509">
                  <c:v>0.31553598999999999</c:v>
                </c:pt>
                <c:pt idx="510">
                  <c:v>0.31492499000000002</c:v>
                </c:pt>
                <c:pt idx="511">
                  <c:v>0.32981199</c:v>
                </c:pt>
                <c:pt idx="512">
                  <c:v>0.31082799999999999</c:v>
                </c:pt>
                <c:pt idx="513">
                  <c:v>0.32361600000000001</c:v>
                </c:pt>
                <c:pt idx="514">
                  <c:v>0.35188001000000002</c:v>
                </c:pt>
                <c:pt idx="515">
                  <c:v>0.34817901000000001</c:v>
                </c:pt>
                <c:pt idx="516">
                  <c:v>0.36678200999999999</c:v>
                </c:pt>
                <c:pt idx="517">
                  <c:v>0.46121401000000001</c:v>
                </c:pt>
                <c:pt idx="518">
                  <c:v>0.39586600999999999</c:v>
                </c:pt>
                <c:pt idx="519">
                  <c:v>0.39406999999999998</c:v>
                </c:pt>
                <c:pt idx="520">
                  <c:v>0.43849799</c:v>
                </c:pt>
                <c:pt idx="521">
                  <c:v>0.54227400000000003</c:v>
                </c:pt>
                <c:pt idx="522">
                  <c:v>0.55042303000000004</c:v>
                </c:pt>
                <c:pt idx="523">
                  <c:v>0.53112400000000004</c:v>
                </c:pt>
                <c:pt idx="524">
                  <c:v>0.53391498000000004</c:v>
                </c:pt>
                <c:pt idx="525">
                  <c:v>0.53534198</c:v>
                </c:pt>
                <c:pt idx="526">
                  <c:v>0.59406698000000002</c:v>
                </c:pt>
                <c:pt idx="527">
                  <c:v>0.55049300000000001</c:v>
                </c:pt>
                <c:pt idx="528">
                  <c:v>0.43995898999999999</c:v>
                </c:pt>
                <c:pt idx="529">
                  <c:v>0.42449701000000001</c:v>
                </c:pt>
                <c:pt idx="561">
                  <c:v>0.60166001000000002</c:v>
                </c:pt>
                <c:pt idx="562">
                  <c:v>0.61568098999999998</c:v>
                </c:pt>
                <c:pt idx="563">
                  <c:v>0.62655698999999998</c:v>
                </c:pt>
                <c:pt idx="564">
                  <c:v>0.63226497000000004</c:v>
                </c:pt>
                <c:pt idx="565">
                  <c:v>0.61706101999999996</c:v>
                </c:pt>
                <c:pt idx="566">
                  <c:v>0.54584599</c:v>
                </c:pt>
                <c:pt idx="567">
                  <c:v>0.48214500999999998</c:v>
                </c:pt>
                <c:pt idx="568">
                  <c:v>0.43735299</c:v>
                </c:pt>
                <c:pt idx="569">
                  <c:v>0.38376701000000002</c:v>
                </c:pt>
                <c:pt idx="570">
                  <c:v>0.38151899</c:v>
                </c:pt>
                <c:pt idx="571">
                  <c:v>0.30482798999999999</c:v>
                </c:pt>
                <c:pt idx="572">
                  <c:v>0.30942500000000001</c:v>
                </c:pt>
                <c:pt idx="573">
                  <c:v>0.37489699999999998</c:v>
                </c:pt>
                <c:pt idx="574">
                  <c:v>0.40314800000000001</c:v>
                </c:pt>
                <c:pt idx="575">
                  <c:v>0.41152799000000001</c:v>
                </c:pt>
                <c:pt idx="576">
                  <c:v>0.47358999000000002</c:v>
                </c:pt>
                <c:pt idx="577">
                  <c:v>0.46768701000000001</c:v>
                </c:pt>
                <c:pt idx="578">
                  <c:v>0.37957798999999998</c:v>
                </c:pt>
                <c:pt idx="579">
                  <c:v>0.38522698999999999</c:v>
                </c:pt>
                <c:pt idx="580">
                  <c:v>0.47060099</c:v>
                </c:pt>
                <c:pt idx="581">
                  <c:v>0.49544901000000002</c:v>
                </c:pt>
                <c:pt idx="582">
                  <c:v>0.45952000999999998</c:v>
                </c:pt>
                <c:pt idx="583">
                  <c:v>0.45268899000000001</c:v>
                </c:pt>
                <c:pt idx="584">
                  <c:v>0.40584499000000002</c:v>
                </c:pt>
                <c:pt idx="585">
                  <c:v>0.36811301000000002</c:v>
                </c:pt>
                <c:pt idx="586">
                  <c:v>0.36765099000000001</c:v>
                </c:pt>
                <c:pt idx="587">
                  <c:v>0.38425999999999999</c:v>
                </c:pt>
                <c:pt idx="588">
                  <c:v>0.43000000999999999</c:v>
                </c:pt>
                <c:pt idx="620">
                  <c:v>0.42097299999999999</c:v>
                </c:pt>
                <c:pt idx="621">
                  <c:v>0.38723800000000003</c:v>
                </c:pt>
                <c:pt idx="622">
                  <c:v>0.37298301</c:v>
                </c:pt>
                <c:pt idx="623">
                  <c:v>0.35410699000000001</c:v>
                </c:pt>
                <c:pt idx="624">
                  <c:v>0.32709500000000002</c:v>
                </c:pt>
                <c:pt idx="625">
                  <c:v>0.307751</c:v>
                </c:pt>
                <c:pt idx="626">
                  <c:v>0.32029398999999997</c:v>
                </c:pt>
                <c:pt idx="627">
                  <c:v>0.27759900999999998</c:v>
                </c:pt>
                <c:pt idx="628">
                  <c:v>0.26053800999999999</c:v>
                </c:pt>
                <c:pt idx="629">
                  <c:v>0.26384999999999997</c:v>
                </c:pt>
                <c:pt idx="630">
                  <c:v>0.27008700000000002</c:v>
                </c:pt>
                <c:pt idx="631">
                  <c:v>0.271007</c:v>
                </c:pt>
                <c:pt idx="632">
                  <c:v>0.26790899000000001</c:v>
                </c:pt>
                <c:pt idx="633">
                  <c:v>0.28401700000000002</c:v>
                </c:pt>
                <c:pt idx="634">
                  <c:v>0.27606499000000001</c:v>
                </c:pt>
                <c:pt idx="635">
                  <c:v>0.36035099999999998</c:v>
                </c:pt>
                <c:pt idx="636">
                  <c:v>0.35603899</c:v>
                </c:pt>
                <c:pt idx="637">
                  <c:v>0.36685401000000001</c:v>
                </c:pt>
                <c:pt idx="638">
                  <c:v>0.382826</c:v>
                </c:pt>
                <c:pt idx="639">
                  <c:v>0.35491898999999999</c:v>
                </c:pt>
                <c:pt idx="640">
                  <c:v>0.38670099000000002</c:v>
                </c:pt>
                <c:pt idx="641">
                  <c:v>0.38679299</c:v>
                </c:pt>
                <c:pt idx="642">
                  <c:v>0.37176000999999997</c:v>
                </c:pt>
                <c:pt idx="643">
                  <c:v>0.38086598999999999</c:v>
                </c:pt>
                <c:pt idx="644">
                  <c:v>0.41873500000000002</c:v>
                </c:pt>
                <c:pt idx="645">
                  <c:v>0.52317601000000002</c:v>
                </c:pt>
                <c:pt idx="646">
                  <c:v>0.69929600000000003</c:v>
                </c:pt>
                <c:pt idx="647">
                  <c:v>0.66740500999999997</c:v>
                </c:pt>
                <c:pt idx="685">
                  <c:v>0.148899</c:v>
                </c:pt>
                <c:pt idx="686">
                  <c:v>0.144122</c:v>
                </c:pt>
                <c:pt idx="687">
                  <c:v>0.14862201</c:v>
                </c:pt>
                <c:pt idx="688">
                  <c:v>0.15487400000000001</c:v>
                </c:pt>
                <c:pt idx="689">
                  <c:v>0.20193700000000001</c:v>
                </c:pt>
                <c:pt idx="690">
                  <c:v>0.17197299999999999</c:v>
                </c:pt>
                <c:pt idx="691">
                  <c:v>0.20706099</c:v>
                </c:pt>
                <c:pt idx="692">
                  <c:v>0.20947099999999999</c:v>
                </c:pt>
                <c:pt idx="693">
                  <c:v>0.15703900000000001</c:v>
                </c:pt>
                <c:pt idx="694">
                  <c:v>0.17155999999999999</c:v>
                </c:pt>
                <c:pt idx="695">
                  <c:v>0.17297999999999999</c:v>
                </c:pt>
                <c:pt idx="696">
                  <c:v>0.16238900000000001</c:v>
                </c:pt>
                <c:pt idx="697">
                  <c:v>0.21077899999999999</c:v>
                </c:pt>
                <c:pt idx="698">
                  <c:v>0.18883</c:v>
                </c:pt>
                <c:pt idx="699">
                  <c:v>0.171241</c:v>
                </c:pt>
                <c:pt idx="700">
                  <c:v>0.14670200999999999</c:v>
                </c:pt>
                <c:pt idx="701">
                  <c:v>0.130826</c:v>
                </c:pt>
                <c:pt idx="702">
                  <c:v>9.8999999000000005E-2</c:v>
                </c:pt>
                <c:pt idx="703">
                  <c:v>0.10548399999999999</c:v>
                </c:pt>
                <c:pt idx="704">
                  <c:v>0.12192</c:v>
                </c:pt>
                <c:pt idx="705">
                  <c:v>0.18915100000000001</c:v>
                </c:pt>
                <c:pt idx="706">
                  <c:v>0.156248</c:v>
                </c:pt>
                <c:pt idx="751">
                  <c:v>2.6837000999999999E-2</c:v>
                </c:pt>
                <c:pt idx="752">
                  <c:v>7.3743001000000002E-2</c:v>
                </c:pt>
                <c:pt idx="753">
                  <c:v>0.107407</c:v>
                </c:pt>
                <c:pt idx="754">
                  <c:v>0.13008800000000001</c:v>
                </c:pt>
                <c:pt idx="755">
                  <c:v>7.7051996999999997E-2</c:v>
                </c:pt>
                <c:pt idx="756">
                  <c:v>7.5142003999999998E-2</c:v>
                </c:pt>
                <c:pt idx="757">
                  <c:v>9.5228001000000007E-2</c:v>
                </c:pt>
                <c:pt idx="758">
                  <c:v>9.2321999000000002E-2</c:v>
                </c:pt>
                <c:pt idx="759">
                  <c:v>0.107733</c:v>
                </c:pt>
                <c:pt idx="760">
                  <c:v>9.9192999000000004E-2</c:v>
                </c:pt>
                <c:pt idx="761">
                  <c:v>0.10303</c:v>
                </c:pt>
                <c:pt idx="762">
                  <c:v>0.108932</c:v>
                </c:pt>
                <c:pt idx="763">
                  <c:v>0.13397400000000001</c:v>
                </c:pt>
                <c:pt idx="764">
                  <c:v>0.16605200000000001</c:v>
                </c:pt>
                <c:pt idx="765">
                  <c:v>0.110806</c:v>
                </c:pt>
                <c:pt idx="797">
                  <c:v>0.16</c:v>
                </c:pt>
                <c:pt idx="798">
                  <c:v>0.18862000000000001</c:v>
                </c:pt>
                <c:pt idx="799">
                  <c:v>0.164463</c:v>
                </c:pt>
                <c:pt idx="800">
                  <c:v>0.20161000000000001</c:v>
                </c:pt>
                <c:pt idx="801">
                  <c:v>0.25323298999999999</c:v>
                </c:pt>
                <c:pt idx="802">
                  <c:v>0.28519601</c:v>
                </c:pt>
                <c:pt idx="803">
                  <c:v>0.30591299999999999</c:v>
                </c:pt>
                <c:pt idx="804">
                  <c:v>0.31450700999999998</c:v>
                </c:pt>
                <c:pt idx="805">
                  <c:v>0.29640900999999997</c:v>
                </c:pt>
                <c:pt idx="806">
                  <c:v>0.31165799</c:v>
                </c:pt>
                <c:pt idx="807">
                  <c:v>0.29495000999999998</c:v>
                </c:pt>
                <c:pt idx="808">
                  <c:v>0.33070098999999997</c:v>
                </c:pt>
                <c:pt idx="809">
                  <c:v>0.40232399000000002</c:v>
                </c:pt>
                <c:pt idx="810">
                  <c:v>0.39462700000000001</c:v>
                </c:pt>
                <c:pt idx="811">
                  <c:v>0.38892099000000002</c:v>
                </c:pt>
                <c:pt idx="812">
                  <c:v>0.419599</c:v>
                </c:pt>
                <c:pt idx="813">
                  <c:v>0.54088199000000003</c:v>
                </c:pt>
                <c:pt idx="814">
                  <c:v>0.55153297999999995</c:v>
                </c:pt>
                <c:pt idx="815">
                  <c:v>0.59047198000000001</c:v>
                </c:pt>
                <c:pt idx="816">
                  <c:v>0.54468101000000002</c:v>
                </c:pt>
                <c:pt idx="817">
                  <c:v>0.52268599999999998</c:v>
                </c:pt>
                <c:pt idx="818">
                  <c:v>0.51210201</c:v>
                </c:pt>
                <c:pt idx="819">
                  <c:v>0.46980801</c:v>
                </c:pt>
                <c:pt idx="820">
                  <c:v>0.46193999000000002</c:v>
                </c:pt>
                <c:pt idx="821">
                  <c:v>0.37510499000000003</c:v>
                </c:pt>
                <c:pt idx="822">
                  <c:v>0.31761199000000001</c:v>
                </c:pt>
                <c:pt idx="823">
                  <c:v>0.31868699</c:v>
                </c:pt>
                <c:pt idx="824">
                  <c:v>0.31740001000000001</c:v>
                </c:pt>
                <c:pt idx="867">
                  <c:v>8.1162997000000001E-2</c:v>
                </c:pt>
                <c:pt idx="868">
                  <c:v>0.12429999999999999</c:v>
                </c:pt>
                <c:pt idx="869">
                  <c:v>0.10030699999999999</c:v>
                </c:pt>
                <c:pt idx="870">
                  <c:v>7.0523001000000002E-2</c:v>
                </c:pt>
                <c:pt idx="871">
                  <c:v>7.4906997000000003E-2</c:v>
                </c:pt>
                <c:pt idx="872">
                  <c:v>6.3488998000000005E-2</c:v>
                </c:pt>
                <c:pt idx="873">
                  <c:v>6.8530000999999993E-2</c:v>
                </c:pt>
                <c:pt idx="874">
                  <c:v>6.9317997000000006E-2</c:v>
                </c:pt>
                <c:pt idx="875">
                  <c:v>6.4938000999999995E-2</c:v>
                </c:pt>
                <c:pt idx="876">
                  <c:v>6.8838998999999998E-2</c:v>
                </c:pt>
                <c:pt idx="877">
                  <c:v>8.7091997000000004E-2</c:v>
                </c:pt>
                <c:pt idx="878">
                  <c:v>7.2594002000000005E-2</c:v>
                </c:pt>
                <c:pt idx="879">
                  <c:v>7.0624001000000006E-2</c:v>
                </c:pt>
                <c:pt idx="880">
                  <c:v>6.6752002000000005E-2</c:v>
                </c:pt>
                <c:pt idx="881">
                  <c:v>7.8831001999999997E-2</c:v>
                </c:pt>
                <c:pt idx="882">
                  <c:v>0.111415</c:v>
                </c:pt>
                <c:pt idx="915">
                  <c:v>0.31397700000000001</c:v>
                </c:pt>
                <c:pt idx="916">
                  <c:v>0.295261</c:v>
                </c:pt>
                <c:pt idx="917">
                  <c:v>0.34344598999999998</c:v>
                </c:pt>
                <c:pt idx="918">
                  <c:v>0.31172000999999999</c:v>
                </c:pt>
                <c:pt idx="919">
                  <c:v>0.26841598999999999</c:v>
                </c:pt>
                <c:pt idx="920">
                  <c:v>0.150309</c:v>
                </c:pt>
                <c:pt idx="921">
                  <c:v>0.198961</c:v>
                </c:pt>
                <c:pt idx="922">
                  <c:v>0.110471</c:v>
                </c:pt>
                <c:pt idx="923">
                  <c:v>0.19544700000000001</c:v>
                </c:pt>
                <c:pt idx="924">
                  <c:v>0.15419599</c:v>
                </c:pt>
                <c:pt idx="925">
                  <c:v>0.12811001</c:v>
                </c:pt>
                <c:pt idx="926">
                  <c:v>0.15015899999999999</c:v>
                </c:pt>
                <c:pt idx="927">
                  <c:v>0.19856599999999999</c:v>
                </c:pt>
                <c:pt idx="928">
                  <c:v>0.167326</c:v>
                </c:pt>
                <c:pt idx="929">
                  <c:v>0.14745900000000001</c:v>
                </c:pt>
                <c:pt idx="930">
                  <c:v>0.28997001</c:v>
                </c:pt>
                <c:pt idx="931">
                  <c:v>0.19715000999999999</c:v>
                </c:pt>
                <c:pt idx="932">
                  <c:v>0.18990301000000001</c:v>
                </c:pt>
                <c:pt idx="933">
                  <c:v>0.21767300000000001</c:v>
                </c:pt>
                <c:pt idx="934">
                  <c:v>0.15843499999999999</c:v>
                </c:pt>
                <c:pt idx="935">
                  <c:v>0.14804899999999999</c:v>
                </c:pt>
                <c:pt idx="936">
                  <c:v>0.19820099999999999</c:v>
                </c:pt>
                <c:pt idx="937">
                  <c:v>0.136987</c:v>
                </c:pt>
                <c:pt idx="938">
                  <c:v>0.16661000000000001</c:v>
                </c:pt>
                <c:pt idx="939">
                  <c:v>0.18721899</c:v>
                </c:pt>
                <c:pt idx="940">
                  <c:v>0.22095798999999999</c:v>
                </c:pt>
                <c:pt idx="941">
                  <c:v>0.27468198999999999</c:v>
                </c:pt>
                <c:pt idx="942">
                  <c:v>0.30102100999999998</c:v>
                </c:pt>
                <c:pt idx="974">
                  <c:v>0.30633599</c:v>
                </c:pt>
                <c:pt idx="975">
                  <c:v>0.322963</c:v>
                </c:pt>
                <c:pt idx="976">
                  <c:v>0.30173999000000001</c:v>
                </c:pt>
                <c:pt idx="977">
                  <c:v>0.26613501000000001</c:v>
                </c:pt>
                <c:pt idx="978">
                  <c:v>0.28601900000000002</c:v>
                </c:pt>
                <c:pt idx="979">
                  <c:v>0.27174500000000001</c:v>
                </c:pt>
                <c:pt idx="980">
                  <c:v>0.198961</c:v>
                </c:pt>
                <c:pt idx="981">
                  <c:v>0.214203</c:v>
                </c:pt>
                <c:pt idx="982">
                  <c:v>0.26640201000000002</c:v>
                </c:pt>
                <c:pt idx="983">
                  <c:v>0.26696500000000001</c:v>
                </c:pt>
                <c:pt idx="984">
                  <c:v>0.280972</c:v>
                </c:pt>
                <c:pt idx="985">
                  <c:v>0.231959</c:v>
                </c:pt>
                <c:pt idx="986">
                  <c:v>0.22835501</c:v>
                </c:pt>
                <c:pt idx="987">
                  <c:v>0.202931</c:v>
                </c:pt>
                <c:pt idx="988">
                  <c:v>0.18748498999999999</c:v>
                </c:pt>
                <c:pt idx="989">
                  <c:v>0.28075900999999998</c:v>
                </c:pt>
                <c:pt idx="990">
                  <c:v>0.24823099000000001</c:v>
                </c:pt>
                <c:pt idx="991">
                  <c:v>0.17014401000000001</c:v>
                </c:pt>
                <c:pt idx="992">
                  <c:v>0.19040899999999999</c:v>
                </c:pt>
                <c:pt idx="993">
                  <c:v>0.18273598999999999</c:v>
                </c:pt>
                <c:pt idx="994">
                  <c:v>0.19643199</c:v>
                </c:pt>
                <c:pt idx="995">
                  <c:v>0.18207899999999999</c:v>
                </c:pt>
                <c:pt idx="996">
                  <c:v>0.17314800999999999</c:v>
                </c:pt>
                <c:pt idx="997">
                  <c:v>0.224857</c:v>
                </c:pt>
                <c:pt idx="998">
                  <c:v>0.19813</c:v>
                </c:pt>
                <c:pt idx="999">
                  <c:v>0.20210800000000001</c:v>
                </c:pt>
                <c:pt idx="1000">
                  <c:v>0.20366999999999999</c:v>
                </c:pt>
                <c:pt idx="1001">
                  <c:v>0.22770599999999999</c:v>
                </c:pt>
                <c:pt idx="1033">
                  <c:v>2.3210000000000001E-2</c:v>
                </c:pt>
                <c:pt idx="1034">
                  <c:v>1.8686000000000001E-2</c:v>
                </c:pt>
                <c:pt idx="1035">
                  <c:v>2.3322999000000001E-2</c:v>
                </c:pt>
                <c:pt idx="1036">
                  <c:v>3.0870000000000002E-2</c:v>
                </c:pt>
                <c:pt idx="1037">
                  <c:v>3.3206000999999999E-2</c:v>
                </c:pt>
                <c:pt idx="1038">
                  <c:v>2.2500000999999999E-2</c:v>
                </c:pt>
                <c:pt idx="1039">
                  <c:v>2.8663000000000001E-2</c:v>
                </c:pt>
                <c:pt idx="1040">
                  <c:v>3.6141000999999999E-2</c:v>
                </c:pt>
                <c:pt idx="1041">
                  <c:v>5.3668E-2</c:v>
                </c:pt>
                <c:pt idx="1042">
                  <c:v>7.2159998000000003E-2</c:v>
                </c:pt>
                <c:pt idx="1043">
                  <c:v>4.1615001999999998E-2</c:v>
                </c:pt>
                <c:pt idx="1044">
                  <c:v>5.5008002E-2</c:v>
                </c:pt>
                <c:pt idx="1045">
                  <c:v>5.0918001999999997E-2</c:v>
                </c:pt>
                <c:pt idx="1046">
                  <c:v>6.0375999999999999E-2</c:v>
                </c:pt>
                <c:pt idx="1047">
                  <c:v>6.2029999000000002E-2</c:v>
                </c:pt>
                <c:pt idx="1048">
                  <c:v>9.5219000999999998E-2</c:v>
                </c:pt>
                <c:pt idx="1049">
                  <c:v>5.1305000000000003E-2</c:v>
                </c:pt>
                <c:pt idx="1050">
                  <c:v>7.1667000999999994E-2</c:v>
                </c:pt>
                <c:pt idx="1051">
                  <c:v>8.5836000999999995E-2</c:v>
                </c:pt>
                <c:pt idx="1052">
                  <c:v>9.7468003999999997E-2</c:v>
                </c:pt>
                <c:pt idx="1053">
                  <c:v>0.115692</c:v>
                </c:pt>
                <c:pt idx="1054">
                  <c:v>0.118523</c:v>
                </c:pt>
                <c:pt idx="1055">
                  <c:v>0.14068501</c:v>
                </c:pt>
                <c:pt idx="1056">
                  <c:v>0.13352000999999999</c:v>
                </c:pt>
                <c:pt idx="1057">
                  <c:v>0.130666</c:v>
                </c:pt>
                <c:pt idx="1058">
                  <c:v>0.138183</c:v>
                </c:pt>
                <c:pt idx="1059">
                  <c:v>0.15903400000000001</c:v>
                </c:pt>
                <c:pt idx="1060">
                  <c:v>0.14383000000000001</c:v>
                </c:pt>
                <c:pt idx="1105">
                  <c:v>7.9899997999999996E-3</c:v>
                </c:pt>
                <c:pt idx="1106">
                  <c:v>6.2125999000000001E-2</c:v>
                </c:pt>
                <c:pt idx="1107">
                  <c:v>6.6459000000000004E-2</c:v>
                </c:pt>
                <c:pt idx="1108">
                  <c:v>6.0424998000000001E-2</c:v>
                </c:pt>
                <c:pt idx="1109">
                  <c:v>5.9935000000000002E-2</c:v>
                </c:pt>
                <c:pt idx="1110">
                  <c:v>6.5851003000000005E-2</c:v>
                </c:pt>
                <c:pt idx="1111">
                  <c:v>7.4495003000000004E-2</c:v>
                </c:pt>
                <c:pt idx="1112">
                  <c:v>6.3744998999999997E-2</c:v>
                </c:pt>
                <c:pt idx="1113">
                  <c:v>6.7732997000000003E-2</c:v>
                </c:pt>
                <c:pt idx="1114">
                  <c:v>7.4674003000000003E-2</c:v>
                </c:pt>
                <c:pt idx="1115">
                  <c:v>7.6416000999999997E-2</c:v>
                </c:pt>
                <c:pt idx="1116">
                  <c:v>8.0251001000000002E-2</c:v>
                </c:pt>
                <c:pt idx="1117">
                  <c:v>8.5690998000000004E-2</c:v>
                </c:pt>
                <c:pt idx="1118">
                  <c:v>0.108723</c:v>
                </c:pt>
                <c:pt idx="1119">
                  <c:v>0.105476</c:v>
                </c:pt>
                <c:pt idx="1151">
                  <c:v>0.21344499</c:v>
                </c:pt>
                <c:pt idx="1152">
                  <c:v>0.32828500999999999</c:v>
                </c:pt>
                <c:pt idx="1153">
                  <c:v>0.26124998999999999</c:v>
                </c:pt>
                <c:pt idx="1154">
                  <c:v>0.35442900999999999</c:v>
                </c:pt>
                <c:pt idx="1155">
                  <c:v>0.40220201</c:v>
                </c:pt>
                <c:pt idx="1156">
                  <c:v>0.36469200000000002</c:v>
                </c:pt>
                <c:pt idx="1157">
                  <c:v>0.43739399000000001</c:v>
                </c:pt>
                <c:pt idx="1158">
                  <c:v>0.54579597999999996</c:v>
                </c:pt>
                <c:pt idx="1159">
                  <c:v>0.64753801</c:v>
                </c:pt>
                <c:pt idx="1160">
                  <c:v>0.65946501000000002</c:v>
                </c:pt>
                <c:pt idx="1161">
                  <c:v>0.69604599</c:v>
                </c:pt>
                <c:pt idx="1162">
                  <c:v>0.77375603000000004</c:v>
                </c:pt>
                <c:pt idx="1163">
                  <c:v>0.78263097999999998</c:v>
                </c:pt>
                <c:pt idx="1164">
                  <c:v>0.85659498000000001</c:v>
                </c:pt>
                <c:pt idx="1165">
                  <c:v>0.79053801000000001</c:v>
                </c:pt>
                <c:pt idx="1166">
                  <c:v>0.79321498000000001</c:v>
                </c:pt>
                <c:pt idx="1167">
                  <c:v>0.88967299</c:v>
                </c:pt>
                <c:pt idx="1168">
                  <c:v>0.92399399999999998</c:v>
                </c:pt>
                <c:pt idx="1169">
                  <c:v>0.96804500000000004</c:v>
                </c:pt>
                <c:pt idx="1170">
                  <c:v>1.0428360000000001</c:v>
                </c:pt>
                <c:pt idx="1171">
                  <c:v>1.046551</c:v>
                </c:pt>
                <c:pt idx="1172">
                  <c:v>0.97295398</c:v>
                </c:pt>
                <c:pt idx="1173">
                  <c:v>1.003798</c:v>
                </c:pt>
                <c:pt idx="1174">
                  <c:v>1.0016299</c:v>
                </c:pt>
                <c:pt idx="1175">
                  <c:v>1.0643339999999999</c:v>
                </c:pt>
                <c:pt idx="1176">
                  <c:v>0.95229697000000002</c:v>
                </c:pt>
                <c:pt idx="1177">
                  <c:v>1.000769</c:v>
                </c:pt>
                <c:pt idx="1178">
                  <c:v>0.99573999999999996</c:v>
                </c:pt>
                <c:pt idx="1269">
                  <c:v>0.91674602000000005</c:v>
                </c:pt>
                <c:pt idx="1270">
                  <c:v>0.87686198999999998</c:v>
                </c:pt>
                <c:pt idx="1271">
                  <c:v>0.85726999999999998</c:v>
                </c:pt>
                <c:pt idx="1272">
                  <c:v>0.81724602000000002</c:v>
                </c:pt>
                <c:pt idx="1273">
                  <c:v>0.75986600000000004</c:v>
                </c:pt>
                <c:pt idx="1274">
                  <c:v>0.81265598999999999</c:v>
                </c:pt>
                <c:pt idx="1275">
                  <c:v>0.81361901999999997</c:v>
                </c:pt>
                <c:pt idx="1276">
                  <c:v>0.80639302999999996</c:v>
                </c:pt>
                <c:pt idx="1277">
                  <c:v>0.79963099999999998</c:v>
                </c:pt>
                <c:pt idx="1278">
                  <c:v>0.79127597999999999</c:v>
                </c:pt>
                <c:pt idx="1279">
                  <c:v>0.83673399999999998</c:v>
                </c:pt>
                <c:pt idx="1280">
                  <c:v>0.82176298000000003</c:v>
                </c:pt>
                <c:pt idx="1281">
                  <c:v>0.81053602999999996</c:v>
                </c:pt>
                <c:pt idx="1282">
                  <c:v>0.79533303</c:v>
                </c:pt>
                <c:pt idx="1283">
                  <c:v>0.73348802000000002</c:v>
                </c:pt>
                <c:pt idx="1284">
                  <c:v>0.81881398000000005</c:v>
                </c:pt>
                <c:pt idx="1285">
                  <c:v>0.80636101999999998</c:v>
                </c:pt>
                <c:pt idx="1286">
                  <c:v>0.80789297999999998</c:v>
                </c:pt>
                <c:pt idx="1287">
                  <c:v>0.80468797999999997</c:v>
                </c:pt>
                <c:pt idx="1288">
                  <c:v>0.82051401999999996</c:v>
                </c:pt>
                <c:pt idx="1289">
                  <c:v>0.81485998999999998</c:v>
                </c:pt>
                <c:pt idx="1290">
                  <c:v>0.75334798999999997</c:v>
                </c:pt>
                <c:pt idx="1291">
                  <c:v>0.70970100000000003</c:v>
                </c:pt>
                <c:pt idx="1292">
                  <c:v>0.66876500999999999</c:v>
                </c:pt>
                <c:pt idx="1293">
                  <c:v>0.63505202999999999</c:v>
                </c:pt>
                <c:pt idx="1294">
                  <c:v>0.74868000000000001</c:v>
                </c:pt>
                <c:pt idx="1295">
                  <c:v>0.64874297000000003</c:v>
                </c:pt>
                <c:pt idx="1296">
                  <c:v>0.60368699000000003</c:v>
                </c:pt>
                <c:pt idx="1328">
                  <c:v>1.167943</c:v>
                </c:pt>
                <c:pt idx="1329">
                  <c:v>1.133478</c:v>
                </c:pt>
                <c:pt idx="1330">
                  <c:v>1.1643389</c:v>
                </c:pt>
                <c:pt idx="1331">
                  <c:v>1.010148</c:v>
                </c:pt>
                <c:pt idx="1332">
                  <c:v>1.0524530000000001</c:v>
                </c:pt>
                <c:pt idx="1333">
                  <c:v>0.86011702000000001</c:v>
                </c:pt>
                <c:pt idx="1334">
                  <c:v>0.83441900999999996</c:v>
                </c:pt>
                <c:pt idx="1335">
                  <c:v>0.84011400000000003</c:v>
                </c:pt>
                <c:pt idx="1336">
                  <c:v>0.88806498</c:v>
                </c:pt>
                <c:pt idx="1337">
                  <c:v>0.87669998000000005</c:v>
                </c:pt>
                <c:pt idx="1338">
                  <c:v>0.76410800000000001</c:v>
                </c:pt>
                <c:pt idx="1339">
                  <c:v>0.79741596999999997</c:v>
                </c:pt>
                <c:pt idx="1340">
                  <c:v>0.88839900000000005</c:v>
                </c:pt>
                <c:pt idx="1341">
                  <c:v>0.91944897000000003</c:v>
                </c:pt>
                <c:pt idx="1342">
                  <c:v>0.87397402999999996</c:v>
                </c:pt>
                <c:pt idx="1343">
                  <c:v>0.94044899999999998</c:v>
                </c:pt>
                <c:pt idx="1344">
                  <c:v>0.88530600000000004</c:v>
                </c:pt>
                <c:pt idx="1345">
                  <c:v>0.95191300000000001</c:v>
                </c:pt>
                <c:pt idx="1346">
                  <c:v>0.88902700000000001</c:v>
                </c:pt>
                <c:pt idx="1347">
                  <c:v>1.0585370000000001</c:v>
                </c:pt>
                <c:pt idx="1348">
                  <c:v>1.050988</c:v>
                </c:pt>
                <c:pt idx="1349">
                  <c:v>0.96382802999999995</c:v>
                </c:pt>
                <c:pt idx="1350">
                  <c:v>0.92939400999999999</c:v>
                </c:pt>
                <c:pt idx="1351">
                  <c:v>1.0747880000000001</c:v>
                </c:pt>
                <c:pt idx="1352">
                  <c:v>1.0004280000000001</c:v>
                </c:pt>
                <c:pt idx="1353">
                  <c:v>1.045736</c:v>
                </c:pt>
                <c:pt idx="1354">
                  <c:v>1.1216060000000001</c:v>
                </c:pt>
                <c:pt idx="1355">
                  <c:v>0.99271703</c:v>
                </c:pt>
                <c:pt idx="1395">
                  <c:v>1.1750999999999999E-2</c:v>
                </c:pt>
                <c:pt idx="1396">
                  <c:v>1.3108E-2</c:v>
                </c:pt>
                <c:pt idx="1397">
                  <c:v>1.8256999999999999E-2</c:v>
                </c:pt>
                <c:pt idx="1398">
                  <c:v>2.0468E-2</c:v>
                </c:pt>
                <c:pt idx="1400">
                  <c:v>1.3146E-2</c:v>
                </c:pt>
                <c:pt idx="1401">
                  <c:v>4.8587001999999997E-2</c:v>
                </c:pt>
                <c:pt idx="1402">
                  <c:v>6.8461000999999994E-2</c:v>
                </c:pt>
                <c:pt idx="1403">
                  <c:v>8.8841997000000006E-2</c:v>
                </c:pt>
                <c:pt idx="1404">
                  <c:v>0.101428</c:v>
                </c:pt>
                <c:pt idx="1405">
                  <c:v>7.5388997999999999E-2</c:v>
                </c:pt>
                <c:pt idx="1406">
                  <c:v>8.9455998999999994E-2</c:v>
                </c:pt>
                <c:pt idx="1407">
                  <c:v>8.3506002999999995E-2</c:v>
                </c:pt>
                <c:pt idx="1408">
                  <c:v>8.4169998999999995E-2</c:v>
                </c:pt>
                <c:pt idx="1409">
                  <c:v>8.9916996999999999E-2</c:v>
                </c:pt>
                <c:pt idx="1410">
                  <c:v>9.6102997999999995E-2</c:v>
                </c:pt>
                <c:pt idx="1411">
                  <c:v>8.5631996000000002E-2</c:v>
                </c:pt>
                <c:pt idx="1412">
                  <c:v>9.5835999000000005E-2</c:v>
                </c:pt>
                <c:pt idx="1413">
                  <c:v>0.147089</c:v>
                </c:pt>
                <c:pt idx="1414">
                  <c:v>0.134688</c:v>
                </c:pt>
                <c:pt idx="1446">
                  <c:v>0.23894600999999999</c:v>
                </c:pt>
                <c:pt idx="1447">
                  <c:v>0.29796201</c:v>
                </c:pt>
                <c:pt idx="1448">
                  <c:v>0.34550198999999998</c:v>
                </c:pt>
                <c:pt idx="1449">
                  <c:v>0.27676498999999999</c:v>
                </c:pt>
                <c:pt idx="1450">
                  <c:v>0.34443399000000002</c:v>
                </c:pt>
                <c:pt idx="1451">
                  <c:v>0.24960499999999999</c:v>
                </c:pt>
                <c:pt idx="1452">
                  <c:v>0.20560800000000001</c:v>
                </c:pt>
                <c:pt idx="1453">
                  <c:v>0.24829100000000001</c:v>
                </c:pt>
                <c:pt idx="1454">
                  <c:v>0.242254</c:v>
                </c:pt>
                <c:pt idx="1455">
                  <c:v>0.25595000000000001</c:v>
                </c:pt>
                <c:pt idx="1456">
                  <c:v>0.26072498999999999</c:v>
                </c:pt>
                <c:pt idx="1457">
                  <c:v>0.25097501</c:v>
                </c:pt>
                <c:pt idx="1458">
                  <c:v>0.27166000000000001</c:v>
                </c:pt>
                <c:pt idx="1459">
                  <c:v>0.219662</c:v>
                </c:pt>
                <c:pt idx="1460">
                  <c:v>0.62714499000000001</c:v>
                </c:pt>
                <c:pt idx="1461">
                  <c:v>0.21106599000000001</c:v>
                </c:pt>
                <c:pt idx="1462">
                  <c:v>0.21176900000000001</c:v>
                </c:pt>
                <c:pt idx="1463">
                  <c:v>0.21960399999999999</c:v>
                </c:pt>
                <c:pt idx="1464">
                  <c:v>0.27029600999999998</c:v>
                </c:pt>
                <c:pt idx="1465">
                  <c:v>0.234207</c:v>
                </c:pt>
                <c:pt idx="1466">
                  <c:v>0.29369499999999998</c:v>
                </c:pt>
                <c:pt idx="1467">
                  <c:v>0.30889800000000001</c:v>
                </c:pt>
                <c:pt idx="1468">
                  <c:v>0.28052700000000003</c:v>
                </c:pt>
                <c:pt idx="1469">
                  <c:v>0.22670499999999999</c:v>
                </c:pt>
                <c:pt idx="1470">
                  <c:v>0.18951899999999999</c:v>
                </c:pt>
                <c:pt idx="1471">
                  <c:v>0.15818599999999999</c:v>
                </c:pt>
                <c:pt idx="1472">
                  <c:v>0.17129800000000001</c:v>
                </c:pt>
                <c:pt idx="1473">
                  <c:v>0.179115</c:v>
                </c:pt>
                <c:pt idx="1632">
                  <c:v>3.7618998000000001E-2</c:v>
                </c:pt>
                <c:pt idx="1633">
                  <c:v>3.0894000000000001E-2</c:v>
                </c:pt>
                <c:pt idx="1634">
                  <c:v>4.0807999999999997E-2</c:v>
                </c:pt>
                <c:pt idx="1635">
                  <c:v>2.4040000999999998E-2</c:v>
                </c:pt>
                <c:pt idx="1636">
                  <c:v>4.6321001000000001E-2</c:v>
                </c:pt>
                <c:pt idx="1637">
                  <c:v>7.2074003999999997E-2</c:v>
                </c:pt>
                <c:pt idx="1639">
                  <c:v>0.10323300000000001</c:v>
                </c:pt>
                <c:pt idx="1640">
                  <c:v>9.3042000999999999E-2</c:v>
                </c:pt>
                <c:pt idx="1641">
                  <c:v>0.100073</c:v>
                </c:pt>
                <c:pt idx="1642">
                  <c:v>8.6526996999999994E-2</c:v>
                </c:pt>
                <c:pt idx="1643">
                  <c:v>8.5431999999999994E-2</c:v>
                </c:pt>
                <c:pt idx="1644">
                  <c:v>9.1311000000000003E-2</c:v>
                </c:pt>
                <c:pt idx="1645">
                  <c:v>8.8606998000000006E-2</c:v>
                </c:pt>
                <c:pt idx="1646">
                  <c:v>9.3355997999999996E-2</c:v>
                </c:pt>
                <c:pt idx="1647">
                  <c:v>8.6085997999999997E-2</c:v>
                </c:pt>
                <c:pt idx="1648">
                  <c:v>0.101255</c:v>
                </c:pt>
                <c:pt idx="1649">
                  <c:v>0.121043</c:v>
                </c:pt>
                <c:pt idx="1650">
                  <c:v>0.131963</c:v>
                </c:pt>
                <c:pt idx="1697">
                  <c:v>0.106392</c:v>
                </c:pt>
                <c:pt idx="1698">
                  <c:v>0.11941400000000001</c:v>
                </c:pt>
                <c:pt idx="1699">
                  <c:v>0.120432</c:v>
                </c:pt>
                <c:pt idx="1700">
                  <c:v>0.12911400000000001</c:v>
                </c:pt>
                <c:pt idx="1701">
                  <c:v>0.14879601000000001</c:v>
                </c:pt>
                <c:pt idx="1702">
                  <c:v>0.12679399999999999</c:v>
                </c:pt>
                <c:pt idx="1703">
                  <c:v>0.1288</c:v>
                </c:pt>
                <c:pt idx="1704">
                  <c:v>0.13018199999999999</c:v>
                </c:pt>
                <c:pt idx="1705">
                  <c:v>0.12983499000000001</c:v>
                </c:pt>
                <c:pt idx="1706">
                  <c:v>0.12453400000000001</c:v>
                </c:pt>
                <c:pt idx="1707">
                  <c:v>0.149232</c:v>
                </c:pt>
                <c:pt idx="1708">
                  <c:v>0.18706200000000001</c:v>
                </c:pt>
                <c:pt idx="1709">
                  <c:v>0.15891901</c:v>
                </c:pt>
                <c:pt idx="1741">
                  <c:v>0.19872300000000001</c:v>
                </c:pt>
                <c:pt idx="1742">
                  <c:v>0.24171101</c:v>
                </c:pt>
                <c:pt idx="1743">
                  <c:v>0.26769099000000002</c:v>
                </c:pt>
                <c:pt idx="1744">
                  <c:v>0.27526500999999998</c:v>
                </c:pt>
                <c:pt idx="1745">
                  <c:v>0.27672799999999997</c:v>
                </c:pt>
                <c:pt idx="1746">
                  <c:v>0.24302499999999999</c:v>
                </c:pt>
                <c:pt idx="1747">
                  <c:v>0.218164</c:v>
                </c:pt>
                <c:pt idx="1748">
                  <c:v>0.23544498999999999</c:v>
                </c:pt>
                <c:pt idx="1749">
                  <c:v>0.24357398999999999</c:v>
                </c:pt>
                <c:pt idx="1750">
                  <c:v>0.23016</c:v>
                </c:pt>
                <c:pt idx="1751">
                  <c:v>0.21642900000000001</c:v>
                </c:pt>
                <c:pt idx="1752">
                  <c:v>0.30279800000000001</c:v>
                </c:pt>
                <c:pt idx="1753">
                  <c:v>0.26271700999999997</c:v>
                </c:pt>
                <c:pt idx="1754">
                  <c:v>0.233624</c:v>
                </c:pt>
                <c:pt idx="1755">
                  <c:v>0.23933499999999999</c:v>
                </c:pt>
                <c:pt idx="1756">
                  <c:v>0.27190101</c:v>
                </c:pt>
                <c:pt idx="1757">
                  <c:v>0.31510200999999999</c:v>
                </c:pt>
                <c:pt idx="1758">
                  <c:v>0.36706000999999999</c:v>
                </c:pt>
                <c:pt idx="1759">
                  <c:v>0.44663598999999998</c:v>
                </c:pt>
                <c:pt idx="1760">
                  <c:v>0.45923901</c:v>
                </c:pt>
                <c:pt idx="1761">
                  <c:v>0.42840600000000001</c:v>
                </c:pt>
                <c:pt idx="1762">
                  <c:v>0.28634799</c:v>
                </c:pt>
                <c:pt idx="1763">
                  <c:v>0.15585101000000001</c:v>
                </c:pt>
                <c:pt idx="1764">
                  <c:v>0.173898</c:v>
                </c:pt>
                <c:pt idx="1765">
                  <c:v>0.134433</c:v>
                </c:pt>
                <c:pt idx="1766">
                  <c:v>0.116756</c:v>
                </c:pt>
                <c:pt idx="1767">
                  <c:v>0.34267600999999998</c:v>
                </c:pt>
                <c:pt idx="1768">
                  <c:v>0.19494900000000001</c:v>
                </c:pt>
                <c:pt idx="1800">
                  <c:v>0.90730602000000005</c:v>
                </c:pt>
                <c:pt idx="1801">
                  <c:v>0.89537197000000002</c:v>
                </c:pt>
                <c:pt idx="1802">
                  <c:v>1.0296179999999999</c:v>
                </c:pt>
                <c:pt idx="1803">
                  <c:v>0.98510498000000002</c:v>
                </c:pt>
                <c:pt idx="1804">
                  <c:v>0.96474499000000002</c:v>
                </c:pt>
                <c:pt idx="1805">
                  <c:v>0.76559597000000001</c:v>
                </c:pt>
                <c:pt idx="1806">
                  <c:v>0.83506501</c:v>
                </c:pt>
                <c:pt idx="1807">
                  <c:v>0.79088902000000005</c:v>
                </c:pt>
                <c:pt idx="1808">
                  <c:v>0.71549099999999999</c:v>
                </c:pt>
                <c:pt idx="1809">
                  <c:v>0.69780397000000005</c:v>
                </c:pt>
                <c:pt idx="1810">
                  <c:v>0.80125802999999995</c:v>
                </c:pt>
                <c:pt idx="1811">
                  <c:v>0.76625401000000004</c:v>
                </c:pt>
                <c:pt idx="1812">
                  <c:v>0.83638299000000005</c:v>
                </c:pt>
                <c:pt idx="1813">
                  <c:v>0.79453896999999996</c:v>
                </c:pt>
                <c:pt idx="1814">
                  <c:v>0.77729099999999995</c:v>
                </c:pt>
                <c:pt idx="1815">
                  <c:v>0.94219797999999999</c:v>
                </c:pt>
                <c:pt idx="1816">
                  <c:v>1.024807</c:v>
                </c:pt>
                <c:pt idx="1817">
                  <c:v>0.93471800999999999</c:v>
                </c:pt>
                <c:pt idx="1818">
                  <c:v>0.97957802000000005</c:v>
                </c:pt>
                <c:pt idx="1819">
                  <c:v>1.12141</c:v>
                </c:pt>
                <c:pt idx="1820">
                  <c:v>0.96952700999999997</c:v>
                </c:pt>
                <c:pt idx="1821">
                  <c:v>1.0188010000000001</c:v>
                </c:pt>
                <c:pt idx="1822">
                  <c:v>0.97389901000000001</c:v>
                </c:pt>
                <c:pt idx="1823">
                  <c:v>1.013779</c:v>
                </c:pt>
                <c:pt idx="1824">
                  <c:v>1.0944020000000001</c:v>
                </c:pt>
                <c:pt idx="1825">
                  <c:v>1.404549</c:v>
                </c:pt>
                <c:pt idx="1826">
                  <c:v>0.94068098</c:v>
                </c:pt>
                <c:pt idx="1827">
                  <c:v>1.018878</c:v>
                </c:pt>
                <c:pt idx="1859">
                  <c:v>0.29989299000000003</c:v>
                </c:pt>
                <c:pt idx="1860">
                  <c:v>0.34079799</c:v>
                </c:pt>
                <c:pt idx="1861">
                  <c:v>0.43340700999999998</c:v>
                </c:pt>
                <c:pt idx="1862">
                  <c:v>0.30896699</c:v>
                </c:pt>
                <c:pt idx="1863">
                  <c:v>0.34836300999999997</c:v>
                </c:pt>
                <c:pt idx="1864">
                  <c:v>0.32551000000000002</c:v>
                </c:pt>
                <c:pt idx="1865">
                  <c:v>0.31921101000000002</c:v>
                </c:pt>
                <c:pt idx="1866">
                  <c:v>0.31872698999999999</c:v>
                </c:pt>
                <c:pt idx="1867">
                  <c:v>0.30570000000000003</c:v>
                </c:pt>
                <c:pt idx="1868">
                  <c:v>0.338586</c:v>
                </c:pt>
                <c:pt idx="1869">
                  <c:v>0.32419999999999999</c:v>
                </c:pt>
                <c:pt idx="1870">
                  <c:v>0.331092</c:v>
                </c:pt>
                <c:pt idx="1871">
                  <c:v>0.31725901000000001</c:v>
                </c:pt>
                <c:pt idx="1872">
                  <c:v>0.36171901000000001</c:v>
                </c:pt>
                <c:pt idx="1873">
                  <c:v>0.38613399999999998</c:v>
                </c:pt>
                <c:pt idx="1874">
                  <c:v>0.42181598999999997</c:v>
                </c:pt>
                <c:pt idx="1875">
                  <c:v>0.37544899999999998</c:v>
                </c:pt>
                <c:pt idx="1876">
                  <c:v>0.37077399999999999</c:v>
                </c:pt>
                <c:pt idx="1877">
                  <c:v>0.42173100000000002</c:v>
                </c:pt>
                <c:pt idx="1878">
                  <c:v>0.44172999000000002</c:v>
                </c:pt>
                <c:pt idx="1879">
                  <c:v>0.39302798999999999</c:v>
                </c:pt>
                <c:pt idx="1880">
                  <c:v>0.45843699999999998</c:v>
                </c:pt>
                <c:pt idx="1881">
                  <c:v>0.46756101</c:v>
                </c:pt>
                <c:pt idx="1882">
                  <c:v>0.45857099000000001</c:v>
                </c:pt>
                <c:pt idx="1883">
                  <c:v>0.50487601999999998</c:v>
                </c:pt>
                <c:pt idx="1884">
                  <c:v>0.51432699000000004</c:v>
                </c:pt>
                <c:pt idx="1885">
                  <c:v>0.53060101999999998</c:v>
                </c:pt>
                <c:pt idx="1886">
                  <c:v>0.45690199999999997</c:v>
                </c:pt>
                <c:pt idx="2095">
                  <c:v>0.27374500000000002</c:v>
                </c:pt>
                <c:pt idx="2096">
                  <c:v>0.31923401000000001</c:v>
                </c:pt>
                <c:pt idx="2097">
                  <c:v>0.31174001000000001</c:v>
                </c:pt>
                <c:pt idx="2098">
                  <c:v>0.31222098999999998</c:v>
                </c:pt>
                <c:pt idx="2099">
                  <c:v>0.30745899999999998</c:v>
                </c:pt>
                <c:pt idx="2100">
                  <c:v>0.28588500999999999</c:v>
                </c:pt>
                <c:pt idx="2101">
                  <c:v>0.27418900000000002</c:v>
                </c:pt>
                <c:pt idx="2102">
                  <c:v>0.26248898999999998</c:v>
                </c:pt>
                <c:pt idx="2103">
                  <c:v>0.27438699999999999</c:v>
                </c:pt>
                <c:pt idx="2104">
                  <c:v>0.23616400000000001</c:v>
                </c:pt>
                <c:pt idx="2105">
                  <c:v>0.31748599</c:v>
                </c:pt>
                <c:pt idx="2106">
                  <c:v>0.31901899</c:v>
                </c:pt>
                <c:pt idx="2107">
                  <c:v>0.30902401000000002</c:v>
                </c:pt>
                <c:pt idx="2108">
                  <c:v>0.34227601000000002</c:v>
                </c:pt>
                <c:pt idx="2109">
                  <c:v>0.362674</c:v>
                </c:pt>
                <c:pt idx="2110">
                  <c:v>0.47269401</c:v>
                </c:pt>
                <c:pt idx="2111">
                  <c:v>0.51408200999999998</c:v>
                </c:pt>
                <c:pt idx="2112">
                  <c:v>0.35530900999999998</c:v>
                </c:pt>
                <c:pt idx="2113">
                  <c:v>0.43036899000000001</c:v>
                </c:pt>
                <c:pt idx="2114">
                  <c:v>0.50754999999999995</c:v>
                </c:pt>
                <c:pt idx="2115">
                  <c:v>0.57260197000000002</c:v>
                </c:pt>
                <c:pt idx="2116">
                  <c:v>0.56248598999999999</c:v>
                </c:pt>
                <c:pt idx="2117">
                  <c:v>0.561921</c:v>
                </c:pt>
                <c:pt idx="2118">
                  <c:v>0.70467102999999998</c:v>
                </c:pt>
                <c:pt idx="2119">
                  <c:v>0.70070100000000002</c:v>
                </c:pt>
                <c:pt idx="2120">
                  <c:v>0.70475798999999995</c:v>
                </c:pt>
                <c:pt idx="2121">
                  <c:v>0.70011400999999995</c:v>
                </c:pt>
                <c:pt idx="2122">
                  <c:v>0.69887602000000004</c:v>
                </c:pt>
                <c:pt idx="2154">
                  <c:v>0.20941401000000001</c:v>
                </c:pt>
                <c:pt idx="2155">
                  <c:v>0.19976901</c:v>
                </c:pt>
                <c:pt idx="2156">
                  <c:v>0.196104</c:v>
                </c:pt>
                <c:pt idx="2157">
                  <c:v>0.15431400000000001</c:v>
                </c:pt>
                <c:pt idx="2158">
                  <c:v>0.14340401</c:v>
                </c:pt>
                <c:pt idx="2159">
                  <c:v>0.101789</c:v>
                </c:pt>
                <c:pt idx="2160">
                  <c:v>0.12277299999999999</c:v>
                </c:pt>
                <c:pt idx="2161">
                  <c:v>8.5334003000000005E-2</c:v>
                </c:pt>
                <c:pt idx="2162">
                  <c:v>0.100411</c:v>
                </c:pt>
                <c:pt idx="2163">
                  <c:v>9.8344997000000003E-2</c:v>
                </c:pt>
                <c:pt idx="2164">
                  <c:v>0.10026599999999999</c:v>
                </c:pt>
                <c:pt idx="2165">
                  <c:v>0.11250599999999999</c:v>
                </c:pt>
                <c:pt idx="2166">
                  <c:v>0.12669</c:v>
                </c:pt>
                <c:pt idx="2167">
                  <c:v>0.148618</c:v>
                </c:pt>
                <c:pt idx="2168">
                  <c:v>0.16905200000000001</c:v>
                </c:pt>
                <c:pt idx="2169">
                  <c:v>0.22603300000000001</c:v>
                </c:pt>
                <c:pt idx="2170">
                  <c:v>0.17746799999999999</c:v>
                </c:pt>
                <c:pt idx="2171">
                  <c:v>0.15645300000000001</c:v>
                </c:pt>
                <c:pt idx="2172">
                  <c:v>0.18345800000000001</c:v>
                </c:pt>
                <c:pt idx="2173">
                  <c:v>0.20577601000000001</c:v>
                </c:pt>
                <c:pt idx="2174">
                  <c:v>0.20263200000000001</c:v>
                </c:pt>
                <c:pt idx="2175">
                  <c:v>0.203574</c:v>
                </c:pt>
                <c:pt idx="2176">
                  <c:v>0.185609</c:v>
                </c:pt>
                <c:pt idx="2177">
                  <c:v>0.18173701</c:v>
                </c:pt>
                <c:pt idx="2178">
                  <c:v>0.18568799999999999</c:v>
                </c:pt>
                <c:pt idx="2179">
                  <c:v>0.16752601</c:v>
                </c:pt>
                <c:pt idx="2180">
                  <c:v>0.18610001000000001</c:v>
                </c:pt>
                <c:pt idx="2181">
                  <c:v>0.17680298999999999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72-46F2-9A88-C72E1E75C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0452624"/>
        <c:axId val="125212312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'Chart 2 ODA-GNI per head 90-17'!$F$1</c15:sqref>
                        </c15:formulaRef>
                      </c:ext>
                    </c:extLst>
                    <c:strCache>
                      <c:ptCount val="1"/>
                      <c:pt idx="0">
                        <c:v>OECD UMIC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2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'Chart 2 ODA-GNI per head 90-17'!$C$2:$C$2302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30">
                        <c:v>27790.425829165099</c:v>
                      </c:pt>
                      <c:pt idx="31">
                        <c:v>27190.587824447801</c:v>
                      </c:pt>
                      <c:pt idx="32">
                        <c:v>27029.524002544698</c:v>
                      </c:pt>
                      <c:pt idx="33">
                        <c:v>28177.857849489501</c:v>
                      </c:pt>
                      <c:pt idx="34">
                        <c:v>29123.222517340299</c:v>
                      </c:pt>
                      <c:pt idx="35">
                        <c:v>29535.958275097899</c:v>
                      </c:pt>
                      <c:pt idx="36">
                        <c:v>30245.233377027602</c:v>
                      </c:pt>
                      <c:pt idx="37">
                        <c:v>31143.197896310601</c:v>
                      </c:pt>
                      <c:pt idx="38">
                        <c:v>32299.6054562184</c:v>
                      </c:pt>
                      <c:pt idx="39">
                        <c:v>33553.810171249097</c:v>
                      </c:pt>
                      <c:pt idx="40">
                        <c:v>34536.314188353397</c:v>
                      </c:pt>
                      <c:pt idx="41">
                        <c:v>34752.889337697598</c:v>
                      </c:pt>
                      <c:pt idx="42">
                        <c:v>35735.634415331697</c:v>
                      </c:pt>
                      <c:pt idx="43">
                        <c:v>36313.3533537228</c:v>
                      </c:pt>
                      <c:pt idx="44">
                        <c:v>37298.545477757398</c:v>
                      </c:pt>
                      <c:pt idx="45">
                        <c:v>37637.590893044297</c:v>
                      </c:pt>
                      <c:pt idx="46">
                        <c:v>38041.734535668002</c:v>
                      </c:pt>
                      <c:pt idx="47">
                        <c:v>38970.519305004898</c:v>
                      </c:pt>
                      <c:pt idx="48">
                        <c:v>39728.7384281411</c:v>
                      </c:pt>
                      <c:pt idx="49">
                        <c:v>39888.2339770537</c:v>
                      </c:pt>
                      <c:pt idx="50">
                        <c:v>39919.793400733099</c:v>
                      </c:pt>
                      <c:pt idx="51">
                        <c:v>40209.660076442902</c:v>
                      </c:pt>
                      <c:pt idx="52">
                        <c:v>41502.509837560399</c:v>
                      </c:pt>
                      <c:pt idx="53">
                        <c:v>42155.347902932401</c:v>
                      </c:pt>
                      <c:pt idx="54">
                        <c:v>42541.853144529101</c:v>
                      </c:pt>
                      <c:pt idx="55">
                        <c:v>43201.500675200201</c:v>
                      </c:pt>
                      <c:pt idx="56">
                        <c:v>43672.938863858697</c:v>
                      </c:pt>
                      <c:pt idx="57">
                        <c:v>43554.875194433</c:v>
                      </c:pt>
                      <c:pt idx="89">
                        <c:v>31586.7730382146</c:v>
                      </c:pt>
                      <c:pt idx="90">
                        <c:v>32192.242944819998</c:v>
                      </c:pt>
                      <c:pt idx="91">
                        <c:v>32441.758657014001</c:v>
                      </c:pt>
                      <c:pt idx="92">
                        <c:v>32368.016161902098</c:v>
                      </c:pt>
                      <c:pt idx="93">
                        <c:v>32951.388486732503</c:v>
                      </c:pt>
                      <c:pt idx="94">
                        <c:v>33659.192923799397</c:v>
                      </c:pt>
                      <c:pt idx="95">
                        <c:v>34520.265213579703</c:v>
                      </c:pt>
                      <c:pt idx="96">
                        <c:v>35056.531648967197</c:v>
                      </c:pt>
                      <c:pt idx="97">
                        <c:v>36218.190332085003</c:v>
                      </c:pt>
                      <c:pt idx="98">
                        <c:v>37058.923165916502</c:v>
                      </c:pt>
                      <c:pt idx="99">
                        <c:v>38501.935976679</c:v>
                      </c:pt>
                      <c:pt idx="100">
                        <c:v>38643.583157918598</c:v>
                      </c:pt>
                      <c:pt idx="101">
                        <c:v>39405.2488765788</c:v>
                      </c:pt>
                      <c:pt idx="102">
                        <c:v>39716.335240925298</c:v>
                      </c:pt>
                      <c:pt idx="103">
                        <c:v>40597.205883432602</c:v>
                      </c:pt>
                      <c:pt idx="104">
                        <c:v>41195.718145205698</c:v>
                      </c:pt>
                      <c:pt idx="105">
                        <c:v>42599.645204153901</c:v>
                      </c:pt>
                      <c:pt idx="106">
                        <c:v>43896.116080378299</c:v>
                      </c:pt>
                      <c:pt idx="107">
                        <c:v>44814.980045870499</c:v>
                      </c:pt>
                      <c:pt idx="108">
                        <c:v>42639.539400533002</c:v>
                      </c:pt>
                      <c:pt idx="109">
                        <c:v>43700.072704669903</c:v>
                      </c:pt>
                      <c:pt idx="110">
                        <c:v>44602.611042982498</c:v>
                      </c:pt>
                      <c:pt idx="111">
                        <c:v>44597.388016730001</c:v>
                      </c:pt>
                      <c:pt idx="112">
                        <c:v>44420.267775049098</c:v>
                      </c:pt>
                      <c:pt idx="113">
                        <c:v>44305.9834846581</c:v>
                      </c:pt>
                      <c:pt idx="114">
                        <c:v>43821.598537133897</c:v>
                      </c:pt>
                      <c:pt idx="115">
                        <c:v>44621.360611133598</c:v>
                      </c:pt>
                      <c:pt idx="116">
                        <c:v>45374.707861714</c:v>
                      </c:pt>
                      <c:pt idx="148">
                        <c:v>30780.982734329798</c:v>
                      </c:pt>
                      <c:pt idx="149">
                        <c:v>31342.108966154399</c:v>
                      </c:pt>
                      <c:pt idx="150">
                        <c:v>31687.511554861801</c:v>
                      </c:pt>
                      <c:pt idx="151">
                        <c:v>31563.879704620998</c:v>
                      </c:pt>
                      <c:pt idx="152">
                        <c:v>32719.6110870224</c:v>
                      </c:pt>
                      <c:pt idx="153">
                        <c:v>33350.169393353397</c:v>
                      </c:pt>
                      <c:pt idx="154">
                        <c:v>33853.873086163498</c:v>
                      </c:pt>
                      <c:pt idx="155">
                        <c:v>35060.369947407104</c:v>
                      </c:pt>
                      <c:pt idx="156">
                        <c:v>35677.449002864298</c:v>
                      </c:pt>
                      <c:pt idx="157">
                        <c:v>36822.033102996102</c:v>
                      </c:pt>
                      <c:pt idx="158">
                        <c:v>38152.332441331702</c:v>
                      </c:pt>
                      <c:pt idx="159">
                        <c:v>38062.271789316997</c:v>
                      </c:pt>
                      <c:pt idx="160">
                        <c:v>38509.932462715697</c:v>
                      </c:pt>
                      <c:pt idx="161">
                        <c:v>38714.3363982394</c:v>
                      </c:pt>
                      <c:pt idx="162">
                        <c:v>39734.822018995299</c:v>
                      </c:pt>
                      <c:pt idx="163">
                        <c:v>40280.556192296499</c:v>
                      </c:pt>
                      <c:pt idx="164">
                        <c:v>41091.154111232303</c:v>
                      </c:pt>
                      <c:pt idx="165">
                        <c:v>42178.9887217668</c:v>
                      </c:pt>
                      <c:pt idx="166">
                        <c:v>42588.743569657898</c:v>
                      </c:pt>
                      <c:pt idx="167">
                        <c:v>40409.635894754902</c:v>
                      </c:pt>
                      <c:pt idx="168">
                        <c:v>42384.865711948798</c:v>
                      </c:pt>
                      <c:pt idx="169">
                        <c:v>41700.437749300501</c:v>
                      </c:pt>
                      <c:pt idx="170">
                        <c:v>42125.092267810702</c:v>
                      </c:pt>
                      <c:pt idx="171">
                        <c:v>41688.157893347801</c:v>
                      </c:pt>
                      <c:pt idx="172">
                        <c:v>41631.920627435502</c:v>
                      </c:pt>
                      <c:pt idx="173">
                        <c:v>41588.098083868703</c:v>
                      </c:pt>
                      <c:pt idx="174">
                        <c:v>42265.714341242798</c:v>
                      </c:pt>
                      <c:pt idx="175">
                        <c:v>43260.345614370402</c:v>
                      </c:pt>
                      <c:pt idx="207">
                        <c:v>8518.06426617754</c:v>
                      </c:pt>
                      <c:pt idx="208">
                        <c:v>7743.2912850428302</c:v>
                      </c:pt>
                      <c:pt idx="209">
                        <c:v>7940.2429915136299</c:v>
                      </c:pt>
                      <c:pt idx="210">
                        <c:v>7880.2865264530701</c:v>
                      </c:pt>
                      <c:pt idx="211">
                        <c:v>8035.4934485242802</c:v>
                      </c:pt>
                      <c:pt idx="212">
                        <c:v>8209.8139315765402</c:v>
                      </c:pt>
                      <c:pt idx="213">
                        <c:v>8247.8768338367008</c:v>
                      </c:pt>
                      <c:pt idx="214">
                        <c:v>8281.4692505324001</c:v>
                      </c:pt>
                      <c:pt idx="215">
                        <c:v>8963.6978381915105</c:v>
                      </c:pt>
                      <c:pt idx="216">
                        <c:v>8293.2550538098203</c:v>
                      </c:pt>
                      <c:pt idx="217">
                        <c:v>8641.71863228457</c:v>
                      </c:pt>
                      <c:pt idx="218">
                        <c:v>9372.4562883116505</c:v>
                      </c:pt>
                      <c:pt idx="219">
                        <c:v>10326.8179897676</c:v>
                      </c:pt>
                      <c:pt idx="220">
                        <c:v>10901.241683137599</c:v>
                      </c:pt>
                      <c:pt idx="221">
                        <c:v>11642.962953881</c:v>
                      </c:pt>
                      <c:pt idx="222">
                        <c:v>12461.4860504807</c:v>
                      </c:pt>
                      <c:pt idx="223">
                        <c:v>13065.166723501699</c:v>
                      </c:pt>
                      <c:pt idx="224">
                        <c:v>13446.909270967501</c:v>
                      </c:pt>
                      <c:pt idx="225">
                        <c:v>14811.4415921579</c:v>
                      </c:pt>
                      <c:pt idx="226">
                        <c:v>14715.247565973499</c:v>
                      </c:pt>
                      <c:pt idx="227">
                        <c:v>14975.509168634</c:v>
                      </c:pt>
                      <c:pt idx="228">
                        <c:v>15183.6811244984</c:v>
                      </c:pt>
                      <c:pt idx="229">
                        <c:v>15570.2527862923</c:v>
                      </c:pt>
                      <c:pt idx="230">
                        <c:v>15596.4612142634</c:v>
                      </c:pt>
                      <c:pt idx="231">
                        <c:v>16192.8621788622</c:v>
                      </c:pt>
                      <c:pt idx="232">
                        <c:v>16662.262979102001</c:v>
                      </c:pt>
                      <c:pt idx="233">
                        <c:v>17756.937342078902</c:v>
                      </c:pt>
                      <c:pt idx="234">
                        <c:v>18874.1650308805</c:v>
                      </c:pt>
                      <c:pt idx="266">
                        <c:v>30226.652242181801</c:v>
                      </c:pt>
                      <c:pt idx="267">
                        <c:v>29269.978273774599</c:v>
                      </c:pt>
                      <c:pt idx="268">
                        <c:v>29094.1660840554</c:v>
                      </c:pt>
                      <c:pt idx="269">
                        <c:v>29600.2516786261</c:v>
                      </c:pt>
                      <c:pt idx="270">
                        <c:v>30581.6190553415</c:v>
                      </c:pt>
                      <c:pt idx="271">
                        <c:v>31173.071633425599</c:v>
                      </c:pt>
                      <c:pt idx="272">
                        <c:v>31367.741963915301</c:v>
                      </c:pt>
                      <c:pt idx="273">
                        <c:v>32440.8186733492</c:v>
                      </c:pt>
                      <c:pt idx="274">
                        <c:v>33340.076918730199</c:v>
                      </c:pt>
                      <c:pt idx="275">
                        <c:v>34765.994068819098</c:v>
                      </c:pt>
                      <c:pt idx="276">
                        <c:v>36492.5533145113</c:v>
                      </c:pt>
                      <c:pt idx="277">
                        <c:v>36700.271555859203</c:v>
                      </c:pt>
                      <c:pt idx="278">
                        <c:v>37582.740565503198</c:v>
                      </c:pt>
                      <c:pt idx="279">
                        <c:v>37890.492155166598</c:v>
                      </c:pt>
                      <c:pt idx="280">
                        <c:v>38774.603655412902</c:v>
                      </c:pt>
                      <c:pt idx="281">
                        <c:v>39657.484643460703</c:v>
                      </c:pt>
                      <c:pt idx="282">
                        <c:v>40558.535953262697</c:v>
                      </c:pt>
                      <c:pt idx="283">
                        <c:v>41039.787881735603</c:v>
                      </c:pt>
                      <c:pt idx="284">
                        <c:v>40996.5856025873</c:v>
                      </c:pt>
                      <c:pt idx="285">
                        <c:v>39253.042452400201</c:v>
                      </c:pt>
                      <c:pt idx="286">
                        <c:v>39900.598810746204</c:v>
                      </c:pt>
                      <c:pt idx="287">
                        <c:v>40778.314372872403</c:v>
                      </c:pt>
                      <c:pt idx="288">
                        <c:v>41055.030666908999</c:v>
                      </c:pt>
                      <c:pt idx="289">
                        <c:v>41697.392572494799</c:v>
                      </c:pt>
                      <c:pt idx="290">
                        <c:v>42388.7970172692</c:v>
                      </c:pt>
                      <c:pt idx="291">
                        <c:v>42510.510943778398</c:v>
                      </c:pt>
                      <c:pt idx="292">
                        <c:v>42739.230853078698</c:v>
                      </c:pt>
                      <c:pt idx="293">
                        <c:v>43559.112681768798</c:v>
                      </c:pt>
                      <c:pt idx="327">
                        <c:v>17699.302414246002</c:v>
                      </c:pt>
                      <c:pt idx="328">
                        <c:v>17632.966320857198</c:v>
                      </c:pt>
                      <c:pt idx="329">
                        <c:v>18138.258457408901</c:v>
                      </c:pt>
                      <c:pt idx="330">
                        <c:v>19117.8533915191</c:v>
                      </c:pt>
                      <c:pt idx="331">
                        <c:v>19828.867477941501</c:v>
                      </c:pt>
                      <c:pt idx="332">
                        <c:v>19738.5708504305</c:v>
                      </c:pt>
                      <c:pt idx="333">
                        <c:v>19674.8620128566</c:v>
                      </c:pt>
                      <c:pt idx="334">
                        <c:v>19895.253835937601</c:v>
                      </c:pt>
                      <c:pt idx="335">
                        <c:v>20790.0541929061</c:v>
                      </c:pt>
                      <c:pt idx="336">
                        <c:v>21272.4672765055</c:v>
                      </c:pt>
                      <c:pt idx="337">
                        <c:v>21483.1206505072</c:v>
                      </c:pt>
                      <c:pt idx="338">
                        <c:v>22299.3009442203</c:v>
                      </c:pt>
                      <c:pt idx="339">
                        <c:v>23058.814264062199</c:v>
                      </c:pt>
                      <c:pt idx="340">
                        <c:v>24572.082761183199</c:v>
                      </c:pt>
                      <c:pt idx="341">
                        <c:v>25777.3324599728</c:v>
                      </c:pt>
                      <c:pt idx="342">
                        <c:v>26959.138426793001</c:v>
                      </c:pt>
                      <c:pt idx="343">
                        <c:v>27444.926471770599</c:v>
                      </c:pt>
                      <c:pt idx="344">
                        <c:v>25802.846763579499</c:v>
                      </c:pt>
                      <c:pt idx="345">
                        <c:v>26237.030616056702</c:v>
                      </c:pt>
                      <c:pt idx="346">
                        <c:v>26616.6128163717</c:v>
                      </c:pt>
                      <c:pt idx="347">
                        <c:v>26761.152954302099</c:v>
                      </c:pt>
                      <c:pt idx="348">
                        <c:v>26672.141653140501</c:v>
                      </c:pt>
                      <c:pt idx="349">
                        <c:v>27119.158256513601</c:v>
                      </c:pt>
                      <c:pt idx="350">
                        <c:v>28498.303861111101</c:v>
                      </c:pt>
                      <c:pt idx="351">
                        <c:v>29210.8486868693</c:v>
                      </c:pt>
                      <c:pt idx="352">
                        <c:v>30534.283460718299</c:v>
                      </c:pt>
                      <c:pt idx="384">
                        <c:v>32969.103863641503</c:v>
                      </c:pt>
                      <c:pt idx="385">
                        <c:v>33318.861846438398</c:v>
                      </c:pt>
                      <c:pt idx="386">
                        <c:v>33988.6642397256</c:v>
                      </c:pt>
                      <c:pt idx="387">
                        <c:v>34104.4184590929</c:v>
                      </c:pt>
                      <c:pt idx="388">
                        <c:v>35842.620645478797</c:v>
                      </c:pt>
                      <c:pt idx="389">
                        <c:v>36878.841123152102</c:v>
                      </c:pt>
                      <c:pt idx="390">
                        <c:v>37657.069186328998</c:v>
                      </c:pt>
                      <c:pt idx="391">
                        <c:v>38677.747112305296</c:v>
                      </c:pt>
                      <c:pt idx="392">
                        <c:v>39499.162724184498</c:v>
                      </c:pt>
                      <c:pt idx="393">
                        <c:v>40624.464144772603</c:v>
                      </c:pt>
                      <c:pt idx="394">
                        <c:v>41507.752144726001</c:v>
                      </c:pt>
                      <c:pt idx="395">
                        <c:v>41967.787217603502</c:v>
                      </c:pt>
                      <c:pt idx="396">
                        <c:v>42119.004250240498</c:v>
                      </c:pt>
                      <c:pt idx="397">
                        <c:v>42398.5425679904</c:v>
                      </c:pt>
                      <c:pt idx="398">
                        <c:v>43863.739674942699</c:v>
                      </c:pt>
                      <c:pt idx="399">
                        <c:v>44929.054331039501</c:v>
                      </c:pt>
                      <c:pt idx="400">
                        <c:v>46715.644256740001</c:v>
                      </c:pt>
                      <c:pt idx="401">
                        <c:v>46609.205513884102</c:v>
                      </c:pt>
                      <c:pt idx="402">
                        <c:v>46378.550533342903</c:v>
                      </c:pt>
                      <c:pt idx="403">
                        <c:v>43817.2621647653</c:v>
                      </c:pt>
                      <c:pt idx="404">
                        <c:v>44726.4111024062</c:v>
                      </c:pt>
                      <c:pt idx="405">
                        <c:v>45339.7138450567</c:v>
                      </c:pt>
                      <c:pt idx="406">
                        <c:v>45340.488528453403</c:v>
                      </c:pt>
                      <c:pt idx="407">
                        <c:v>45982.810429865698</c:v>
                      </c:pt>
                      <c:pt idx="408">
                        <c:v>46714.192391900702</c:v>
                      </c:pt>
                      <c:pt idx="409">
                        <c:v>47231.075168612399</c:v>
                      </c:pt>
                      <c:pt idx="410">
                        <c:v>47696.594754376099</c:v>
                      </c:pt>
                      <c:pt idx="411">
                        <c:v>48260.289559593803</c:v>
                      </c:pt>
                      <c:pt idx="453">
                        <c:v>15180.186522204</c:v>
                      </c:pt>
                      <c:pt idx="454">
                        <c:v>16114.664220893101</c:v>
                      </c:pt>
                      <c:pt idx="455">
                        <c:v>17203.688503664202</c:v>
                      </c:pt>
                      <c:pt idx="456">
                        <c:v>18441.549708632501</c:v>
                      </c:pt>
                      <c:pt idx="457">
                        <c:v>19784.813964290799</c:v>
                      </c:pt>
                      <c:pt idx="458">
                        <c:v>21972.4505861779</c:v>
                      </c:pt>
                      <c:pt idx="459">
                        <c:v>24054.375182097901</c:v>
                      </c:pt>
                      <c:pt idx="460">
                        <c:v>25555.0280134895</c:v>
                      </c:pt>
                      <c:pt idx="461">
                        <c:v>24619.024903598001</c:v>
                      </c:pt>
                      <c:pt idx="462">
                        <c:v>21515.609155345101</c:v>
                      </c:pt>
                      <c:pt idx="463">
                        <c:v>21539.212179952501</c:v>
                      </c:pt>
                      <c:pt idx="464">
                        <c:v>23313.039618721701</c:v>
                      </c:pt>
                      <c:pt idx="465">
                        <c:v>24661.138000810501</c:v>
                      </c:pt>
                      <c:pt idx="466">
                        <c:v>25678.127683390801</c:v>
                      </c:pt>
                      <c:pt idx="467">
                        <c:v>26333.7562357672</c:v>
                      </c:pt>
                      <c:pt idx="468">
                        <c:v>27001.115017429402</c:v>
                      </c:pt>
                      <c:pt idx="469">
                        <c:v>27914.701765100999</c:v>
                      </c:pt>
                      <c:pt idx="470">
                        <c:v>29319.906443903201</c:v>
                      </c:pt>
                      <c:pt idx="502">
                        <c:v>28132.7896676413</c:v>
                      </c:pt>
                      <c:pt idx="503">
                        <c:v>26110.057029721102</c:v>
                      </c:pt>
                      <c:pt idx="504">
                        <c:v>24832.859674566</c:v>
                      </c:pt>
                      <c:pt idx="505">
                        <c:v>24381.324171526601</c:v>
                      </c:pt>
                      <c:pt idx="506">
                        <c:v>25523.0847081871</c:v>
                      </c:pt>
                      <c:pt idx="507">
                        <c:v>26721.738354139801</c:v>
                      </c:pt>
                      <c:pt idx="508">
                        <c:v>27823.7751345822</c:v>
                      </c:pt>
                      <c:pt idx="509">
                        <c:v>29720.313367332099</c:v>
                      </c:pt>
                      <c:pt idx="510">
                        <c:v>31096.290830806302</c:v>
                      </c:pt>
                      <c:pt idx="511">
                        <c:v>32738.7245086328</c:v>
                      </c:pt>
                      <c:pt idx="512">
                        <c:v>34657.884360124597</c:v>
                      </c:pt>
                      <c:pt idx="513">
                        <c:v>35692.113214534998</c:v>
                      </c:pt>
                      <c:pt idx="514">
                        <c:v>36333.3850959478</c:v>
                      </c:pt>
                      <c:pt idx="515">
                        <c:v>36625.7500324309</c:v>
                      </c:pt>
                      <c:pt idx="516">
                        <c:v>38467.646253531399</c:v>
                      </c:pt>
                      <c:pt idx="517">
                        <c:v>39284.694797018499</c:v>
                      </c:pt>
                      <c:pt idx="518">
                        <c:v>40933.613109016398</c:v>
                      </c:pt>
                      <c:pt idx="519">
                        <c:v>42604.017685448103</c:v>
                      </c:pt>
                      <c:pt idx="520">
                        <c:v>42655.585442975498</c:v>
                      </c:pt>
                      <c:pt idx="521">
                        <c:v>39370.051206298398</c:v>
                      </c:pt>
                      <c:pt idx="522">
                        <c:v>40389.374189009199</c:v>
                      </c:pt>
                      <c:pt idx="523">
                        <c:v>40867.861868438296</c:v>
                      </c:pt>
                      <c:pt idx="524">
                        <c:v>40120.246497551998</c:v>
                      </c:pt>
                      <c:pt idx="525">
                        <c:v>39563.4502312884</c:v>
                      </c:pt>
                      <c:pt idx="526">
                        <c:v>39372.342760020001</c:v>
                      </c:pt>
                      <c:pt idx="527">
                        <c:v>39435.945937745601</c:v>
                      </c:pt>
                      <c:pt idx="528">
                        <c:v>40625.898072116797</c:v>
                      </c:pt>
                      <c:pt idx="529">
                        <c:v>41508.746843740402</c:v>
                      </c:pt>
                      <c:pt idx="561">
                        <c:v>29616.2011225356</c:v>
                      </c:pt>
                      <c:pt idx="562">
                        <c:v>29889.439803356301</c:v>
                      </c:pt>
                      <c:pt idx="563">
                        <c:v>30276.407485275198</c:v>
                      </c:pt>
                      <c:pt idx="564">
                        <c:v>29993.118048084001</c:v>
                      </c:pt>
                      <c:pt idx="565">
                        <c:v>30519.570433343299</c:v>
                      </c:pt>
                      <c:pt idx="566">
                        <c:v>31033.0206152434</c:v>
                      </c:pt>
                      <c:pt idx="567">
                        <c:v>31502.5300295784</c:v>
                      </c:pt>
                      <c:pt idx="568">
                        <c:v>32233.999940592701</c:v>
                      </c:pt>
                      <c:pt idx="569">
                        <c:v>33278.136739759197</c:v>
                      </c:pt>
                      <c:pt idx="570">
                        <c:v>34476.270409990197</c:v>
                      </c:pt>
                      <c:pt idx="571">
                        <c:v>35502.765163310098</c:v>
                      </c:pt>
                      <c:pt idx="572">
                        <c:v>35908.881311258003</c:v>
                      </c:pt>
                      <c:pt idx="573">
                        <c:v>35770.525051093697</c:v>
                      </c:pt>
                      <c:pt idx="574">
                        <c:v>35892.875034648801</c:v>
                      </c:pt>
                      <c:pt idx="575">
                        <c:v>36695.4154343708</c:v>
                      </c:pt>
                      <c:pt idx="576">
                        <c:v>37111.295398898103</c:v>
                      </c:pt>
                      <c:pt idx="577">
                        <c:v>37823.637281046198</c:v>
                      </c:pt>
                      <c:pt idx="578">
                        <c:v>38506.590169643103</c:v>
                      </c:pt>
                      <c:pt idx="579">
                        <c:v>38385.165068312497</c:v>
                      </c:pt>
                      <c:pt idx="580">
                        <c:v>36942.7248144474</c:v>
                      </c:pt>
                      <c:pt idx="581">
                        <c:v>37674.271722994803</c:v>
                      </c:pt>
                      <c:pt idx="582">
                        <c:v>38436.003861719801</c:v>
                      </c:pt>
                      <c:pt idx="583">
                        <c:v>38194.248306374197</c:v>
                      </c:pt>
                      <c:pt idx="584">
                        <c:v>38239.979558182298</c:v>
                      </c:pt>
                      <c:pt idx="585">
                        <c:v>38396.951488088896</c:v>
                      </c:pt>
                      <c:pt idx="586">
                        <c:v>38667.794201922399</c:v>
                      </c:pt>
                      <c:pt idx="587">
                        <c:v>38956.740009345303</c:v>
                      </c:pt>
                      <c:pt idx="588">
                        <c:v>39783.755513663098</c:v>
                      </c:pt>
                      <c:pt idx="620">
                        <c:v>31793.423798308399</c:v>
                      </c:pt>
                      <c:pt idx="621">
                        <c:v>32994.711285080703</c:v>
                      </c:pt>
                      <c:pt idx="622">
                        <c:v>33324.626178012899</c:v>
                      </c:pt>
                      <c:pt idx="623">
                        <c:v>32732.253235524298</c:v>
                      </c:pt>
                      <c:pt idx="624">
                        <c:v>33195.511785331</c:v>
                      </c:pt>
                      <c:pt idx="625">
                        <c:v>33594.298888283403</c:v>
                      </c:pt>
                      <c:pt idx="626">
                        <c:v>33807.379149854198</c:v>
                      </c:pt>
                      <c:pt idx="627">
                        <c:v>34311.178583325804</c:v>
                      </c:pt>
                      <c:pt idx="628">
                        <c:v>34853.244993615903</c:v>
                      </c:pt>
                      <c:pt idx="629">
                        <c:v>35457.764079496803</c:v>
                      </c:pt>
                      <c:pt idx="630">
                        <c:v>36528.937156723798</c:v>
                      </c:pt>
                      <c:pt idx="631">
                        <c:v>37019.020505084998</c:v>
                      </c:pt>
                      <c:pt idx="632">
                        <c:v>36820.815339719797</c:v>
                      </c:pt>
                      <c:pt idx="633">
                        <c:v>36648.608049357899</c:v>
                      </c:pt>
                      <c:pt idx="634">
                        <c:v>37693.9650788668</c:v>
                      </c:pt>
                      <c:pt idx="635">
                        <c:v>38050.823525881897</c:v>
                      </c:pt>
                      <c:pt idx="636">
                        <c:v>39828.109768470997</c:v>
                      </c:pt>
                      <c:pt idx="637">
                        <c:v>41079.774197672203</c:v>
                      </c:pt>
                      <c:pt idx="638">
                        <c:v>41393.0088556439</c:v>
                      </c:pt>
                      <c:pt idx="639">
                        <c:v>39673.321173255303</c:v>
                      </c:pt>
                      <c:pt idx="640">
                        <c:v>41235.894616412501</c:v>
                      </c:pt>
                      <c:pt idx="641">
                        <c:v>43769.861809588598</c:v>
                      </c:pt>
                      <c:pt idx="642">
                        <c:v>43826.741222773802</c:v>
                      </c:pt>
                      <c:pt idx="643">
                        <c:v>43888.4392199668</c:v>
                      </c:pt>
                      <c:pt idx="644">
                        <c:v>44529.492744035</c:v>
                      </c:pt>
                      <c:pt idx="645">
                        <c:v>45011.628160739099</c:v>
                      </c:pt>
                      <c:pt idx="646">
                        <c:v>45577.093963999898</c:v>
                      </c:pt>
                      <c:pt idx="647">
                        <c:v>46421.751638665097</c:v>
                      </c:pt>
                      <c:pt idx="679">
                        <c:v>21080.152624972299</c:v>
                      </c:pt>
                      <c:pt idx="680">
                        <c:v>21554.305406972999</c:v>
                      </c:pt>
                      <c:pt idx="681">
                        <c:v>21595.679785058299</c:v>
                      </c:pt>
                      <c:pt idx="682">
                        <c:v>21073.1906148546</c:v>
                      </c:pt>
                      <c:pt idx="683">
                        <c:v>21403.695040742499</c:v>
                      </c:pt>
                      <c:pt idx="684">
                        <c:v>21751.797665772199</c:v>
                      </c:pt>
                      <c:pt idx="685">
                        <c:v>22203.008003542302</c:v>
                      </c:pt>
                      <c:pt idx="686">
                        <c:v>23100.562988138299</c:v>
                      </c:pt>
                      <c:pt idx="687">
                        <c:v>23839.871443681299</c:v>
                      </c:pt>
                      <c:pt idx="688">
                        <c:v>24193.611798214799</c:v>
                      </c:pt>
                      <c:pt idx="689">
                        <c:v>24924.192959072301</c:v>
                      </c:pt>
                      <c:pt idx="690">
                        <c:v>25891.0802353168</c:v>
                      </c:pt>
                      <c:pt idx="691">
                        <c:v>26724.0491927232</c:v>
                      </c:pt>
                      <c:pt idx="692">
                        <c:v>28008.5648580696</c:v>
                      </c:pt>
                      <c:pt idx="693">
                        <c:v>29325.812523316901</c:v>
                      </c:pt>
                      <c:pt idx="694">
                        <c:v>29203.349835644</c:v>
                      </c:pt>
                      <c:pt idx="695">
                        <c:v>30555.563111728101</c:v>
                      </c:pt>
                      <c:pt idx="696">
                        <c:v>31243.2192236839</c:v>
                      </c:pt>
                      <c:pt idx="697">
                        <c:v>30929.965680322399</c:v>
                      </c:pt>
                      <c:pt idx="698">
                        <c:v>29749.416819896302</c:v>
                      </c:pt>
                      <c:pt idx="699">
                        <c:v>28134.033615080301</c:v>
                      </c:pt>
                      <c:pt idx="700">
                        <c:v>25427.593709558401</c:v>
                      </c:pt>
                      <c:pt idx="701">
                        <c:v>24521.114551759099</c:v>
                      </c:pt>
                      <c:pt idx="702">
                        <c:v>23714.478138933198</c:v>
                      </c:pt>
                      <c:pt idx="703">
                        <c:v>24241.769078293401</c:v>
                      </c:pt>
                      <c:pt idx="704">
                        <c:v>24165.383176406602</c:v>
                      </c:pt>
                      <c:pt idx="705">
                        <c:v>24186.798474826901</c:v>
                      </c:pt>
                      <c:pt idx="706">
                        <c:v>24649.682074937999</c:v>
                      </c:pt>
                      <c:pt idx="741">
                        <c:v>14248.3836850727</c:v>
                      </c:pt>
                      <c:pt idx="742">
                        <c:v>14664.808931664</c:v>
                      </c:pt>
                      <c:pt idx="743">
                        <c:v>14822.313015453699</c:v>
                      </c:pt>
                      <c:pt idx="744">
                        <c:v>14773.243178909701</c:v>
                      </c:pt>
                      <c:pt idx="745">
                        <c:v>15050.228811188499</c:v>
                      </c:pt>
                      <c:pt idx="746">
                        <c:v>15694.69391369</c:v>
                      </c:pt>
                      <c:pt idx="747">
                        <c:v>16215.0107626475</c:v>
                      </c:pt>
                      <c:pt idx="748">
                        <c:v>17083.017216026899</c:v>
                      </c:pt>
                      <c:pt idx="749">
                        <c:v>17760.4004585209</c:v>
                      </c:pt>
                      <c:pt idx="750">
                        <c:v>18576.646543873801</c:v>
                      </c:pt>
                      <c:pt idx="751">
                        <c:v>19462.3402264506</c:v>
                      </c:pt>
                      <c:pt idx="752">
                        <c:v>20306.4885129334</c:v>
                      </c:pt>
                      <c:pt idx="753">
                        <c:v>21225.4043960542</c:v>
                      </c:pt>
                      <c:pt idx="754">
                        <c:v>22154.748046189899</c:v>
                      </c:pt>
                      <c:pt idx="755">
                        <c:v>21937.398981939401</c:v>
                      </c:pt>
                      <c:pt idx="756">
                        <c:v>22290.5157709337</c:v>
                      </c:pt>
                      <c:pt idx="757">
                        <c:v>21188.816920107802</c:v>
                      </c:pt>
                      <c:pt idx="758">
                        <c:v>21358.554003064899</c:v>
                      </c:pt>
                      <c:pt idx="759">
                        <c:v>21784.161514266001</c:v>
                      </c:pt>
                      <c:pt idx="760">
                        <c:v>21691.978499688899</c:v>
                      </c:pt>
                      <c:pt idx="761">
                        <c:v>22514.588397216801</c:v>
                      </c:pt>
                      <c:pt idx="762">
                        <c:v>23154.208675930298</c:v>
                      </c:pt>
                      <c:pt idx="763">
                        <c:v>23965.246170226499</c:v>
                      </c:pt>
                      <c:pt idx="764">
                        <c:v>25081.255661599302</c:v>
                      </c:pt>
                      <c:pt idx="765">
                        <c:v>25774.226641021502</c:v>
                      </c:pt>
                      <c:pt idx="802">
                        <c:v>23368.864111284001</c:v>
                      </c:pt>
                      <c:pt idx="803">
                        <c:v>25159.255241811701</c:v>
                      </c:pt>
                      <c:pt idx="804">
                        <c:v>27020.330279175301</c:v>
                      </c:pt>
                      <c:pt idx="805">
                        <c:v>28784.740191856999</c:v>
                      </c:pt>
                      <c:pt idx="806">
                        <c:v>30614.811393779099</c:v>
                      </c:pt>
                      <c:pt idx="807">
                        <c:v>33049.326501820397</c:v>
                      </c:pt>
                      <c:pt idx="808">
                        <c:v>33639.034591014301</c:v>
                      </c:pt>
                      <c:pt idx="809">
                        <c:v>34503.505554140203</c:v>
                      </c:pt>
                      <c:pt idx="810">
                        <c:v>36103.991398158199</c:v>
                      </c:pt>
                      <c:pt idx="811">
                        <c:v>38065.622311021601</c:v>
                      </c:pt>
                      <c:pt idx="812">
                        <c:v>39614.844600045901</c:v>
                      </c:pt>
                      <c:pt idx="813">
                        <c:v>41264.141919934198</c:v>
                      </c:pt>
                      <c:pt idx="814">
                        <c:v>41592.615819614301</c:v>
                      </c:pt>
                      <c:pt idx="815">
                        <c:v>39215.7744468651</c:v>
                      </c:pt>
                      <c:pt idx="816">
                        <c:v>35707.876383337003</c:v>
                      </c:pt>
                      <c:pt idx="817">
                        <c:v>36300.336465030297</c:v>
                      </c:pt>
                      <c:pt idx="818">
                        <c:v>36448.640988253203</c:v>
                      </c:pt>
                      <c:pt idx="819">
                        <c:v>36115.712529974298</c:v>
                      </c:pt>
                      <c:pt idx="820">
                        <c:v>38059.380723256203</c:v>
                      </c:pt>
                      <c:pt idx="821">
                        <c:v>41207.876884904501</c:v>
                      </c:pt>
                      <c:pt idx="822">
                        <c:v>45808.870261460099</c:v>
                      </c:pt>
                      <c:pt idx="823">
                        <c:v>50911.424470787999</c:v>
                      </c:pt>
                      <c:pt idx="824">
                        <c:v>52755.475557952501</c:v>
                      </c:pt>
                      <c:pt idx="856">
                        <c:v>19735.241373130899</c:v>
                      </c:pt>
                      <c:pt idx="857">
                        <c:v>20197.842950909999</c:v>
                      </c:pt>
                      <c:pt idx="858">
                        <c:v>20977.137024961499</c:v>
                      </c:pt>
                      <c:pt idx="859">
                        <c:v>21266.903962476899</c:v>
                      </c:pt>
                      <c:pt idx="860">
                        <c:v>22236.005714262701</c:v>
                      </c:pt>
                      <c:pt idx="861">
                        <c:v>23178.2661449894</c:v>
                      </c:pt>
                      <c:pt idx="862">
                        <c:v>23680.154506746301</c:v>
                      </c:pt>
                      <c:pt idx="863">
                        <c:v>23839.1117621706</c:v>
                      </c:pt>
                      <c:pt idx="864">
                        <c:v>24270.308668310401</c:v>
                      </c:pt>
                      <c:pt idx="865">
                        <c:v>24268.499501702201</c:v>
                      </c:pt>
                      <c:pt idx="866">
                        <c:v>25044.274253701798</c:v>
                      </c:pt>
                      <c:pt idx="867">
                        <c:v>25017.387159576101</c:v>
                      </c:pt>
                      <c:pt idx="868">
                        <c:v>24696.1954133822</c:v>
                      </c:pt>
                      <c:pt idx="869">
                        <c:v>24451.353174802702</c:v>
                      </c:pt>
                      <c:pt idx="870">
                        <c:v>25308.1750926444</c:v>
                      </c:pt>
                      <c:pt idx="871">
                        <c:v>26443.5411927276</c:v>
                      </c:pt>
                      <c:pt idx="872">
                        <c:v>27467.748474265602</c:v>
                      </c:pt>
                      <c:pt idx="873">
                        <c:v>28611.839351065199</c:v>
                      </c:pt>
                      <c:pt idx="874">
                        <c:v>28438.019071977102</c:v>
                      </c:pt>
                      <c:pt idx="875">
                        <c:v>27993.427596428999</c:v>
                      </c:pt>
                      <c:pt idx="876">
                        <c:v>29110.2140490723</c:v>
                      </c:pt>
                      <c:pt idx="877">
                        <c:v>30157.360896123701</c:v>
                      </c:pt>
                      <c:pt idx="878">
                        <c:v>29851.6852200791</c:v>
                      </c:pt>
                      <c:pt idx="879">
                        <c:v>30679.248089214099</c:v>
                      </c:pt>
                      <c:pt idx="880">
                        <c:v>31727.562842671199</c:v>
                      </c:pt>
                      <c:pt idx="881">
                        <c:v>31814.194630044301</c:v>
                      </c:pt>
                      <c:pt idx="882">
                        <c:v>32427.6818446205</c:v>
                      </c:pt>
                      <c:pt idx="883">
                        <c:v>32859.716485655401</c:v>
                      </c:pt>
                      <c:pt idx="915">
                        <c:v>30728.7923646333</c:v>
                      </c:pt>
                      <c:pt idx="916">
                        <c:v>31124.314481539499</c:v>
                      </c:pt>
                      <c:pt idx="917">
                        <c:v>31314.5888073436</c:v>
                      </c:pt>
                      <c:pt idx="918">
                        <c:v>31103.699637217702</c:v>
                      </c:pt>
                      <c:pt idx="919">
                        <c:v>31717.142200091301</c:v>
                      </c:pt>
                      <c:pt idx="920">
                        <c:v>32742.0650734796</c:v>
                      </c:pt>
                      <c:pt idx="921">
                        <c:v>33236.950713878497</c:v>
                      </c:pt>
                      <c:pt idx="922">
                        <c:v>34006.9141228023</c:v>
                      </c:pt>
                      <c:pt idx="923">
                        <c:v>34512.8012197442</c:v>
                      </c:pt>
                      <c:pt idx="924">
                        <c:v>35173.759648744897</c:v>
                      </c:pt>
                      <c:pt idx="925">
                        <c:v>36393.934243638498</c:v>
                      </c:pt>
                      <c:pt idx="926">
                        <c:v>37046.1680902113</c:v>
                      </c:pt>
                      <c:pt idx="927">
                        <c:v>37029.685902293</c:v>
                      </c:pt>
                      <c:pt idx="928">
                        <c:v>36906.684600516601</c:v>
                      </c:pt>
                      <c:pt idx="929">
                        <c:v>37369.606347164699</c:v>
                      </c:pt>
                      <c:pt idx="930">
                        <c:v>37660.848071072003</c:v>
                      </c:pt>
                      <c:pt idx="931">
                        <c:v>38391.645274944203</c:v>
                      </c:pt>
                      <c:pt idx="932">
                        <c:v>38641.913338854603</c:v>
                      </c:pt>
                      <c:pt idx="933">
                        <c:v>37607.660591958003</c:v>
                      </c:pt>
                      <c:pt idx="934">
                        <c:v>35687.559120357502</c:v>
                      </c:pt>
                      <c:pt idx="935">
                        <c:v>36128.224839112401</c:v>
                      </c:pt>
                      <c:pt idx="936">
                        <c:v>36251.476549060797</c:v>
                      </c:pt>
                      <c:pt idx="937">
                        <c:v>35178.1939704244</c:v>
                      </c:pt>
                      <c:pt idx="938">
                        <c:v>34161.228655453597</c:v>
                      </c:pt>
                      <c:pt idx="939">
                        <c:v>33946.411175228997</c:v>
                      </c:pt>
                      <c:pt idx="940">
                        <c:v>34105.397572544003</c:v>
                      </c:pt>
                      <c:pt idx="941">
                        <c:v>34827.284465262797</c:v>
                      </c:pt>
                      <c:pt idx="942">
                        <c:v>35543.274724106799</c:v>
                      </c:pt>
                      <c:pt idx="974">
                        <c:v>30827.505545247699</c:v>
                      </c:pt>
                      <c:pt idx="975">
                        <c:v>31790.862052750301</c:v>
                      </c:pt>
                      <c:pt idx="976">
                        <c:v>32030.142986201001</c:v>
                      </c:pt>
                      <c:pt idx="977">
                        <c:v>31794.131309100099</c:v>
                      </c:pt>
                      <c:pt idx="978">
                        <c:v>31973.8006076725</c:v>
                      </c:pt>
                      <c:pt idx="979">
                        <c:v>32730.909848866901</c:v>
                      </c:pt>
                      <c:pt idx="980">
                        <c:v>33768.468251887003</c:v>
                      </c:pt>
                      <c:pt idx="981">
                        <c:v>34084.446194683696</c:v>
                      </c:pt>
                      <c:pt idx="982">
                        <c:v>33586.296835675297</c:v>
                      </c:pt>
                      <c:pt idx="983">
                        <c:v>33437.045912636502</c:v>
                      </c:pt>
                      <c:pt idx="984">
                        <c:v>34386.203595186802</c:v>
                      </c:pt>
                      <c:pt idx="985">
                        <c:v>34476.827471909397</c:v>
                      </c:pt>
                      <c:pt idx="986">
                        <c:v>34399.461231879402</c:v>
                      </c:pt>
                      <c:pt idx="987">
                        <c:v>34906.3328251727</c:v>
                      </c:pt>
                      <c:pt idx="988">
                        <c:v>35769.6807624637</c:v>
                      </c:pt>
                      <c:pt idx="989">
                        <c:v>36461.290705853498</c:v>
                      </c:pt>
                      <c:pt idx="990">
                        <c:v>37113.5397593425</c:v>
                      </c:pt>
                      <c:pt idx="991">
                        <c:v>37820.6109320873</c:v>
                      </c:pt>
                      <c:pt idx="992">
                        <c:v>37233.393442335902</c:v>
                      </c:pt>
                      <c:pt idx="993">
                        <c:v>35174.541239547303</c:v>
                      </c:pt>
                      <c:pt idx="994">
                        <c:v>36685.095939722698</c:v>
                      </c:pt>
                      <c:pt idx="995">
                        <c:v>36788.077186114897</c:v>
                      </c:pt>
                      <c:pt idx="996">
                        <c:v>37340.729694393798</c:v>
                      </c:pt>
                      <c:pt idx="997">
                        <c:v>38386.646241137401</c:v>
                      </c:pt>
                      <c:pt idx="998">
                        <c:v>38668.662749000199</c:v>
                      </c:pt>
                      <c:pt idx="999">
                        <c:v>39337.487822748197</c:v>
                      </c:pt>
                      <c:pt idx="1000">
                        <c:v>39526.205582376802</c:v>
                      </c:pt>
                      <c:pt idx="1033">
                        <c:v>11613.773551623701</c:v>
                      </c:pt>
                      <c:pt idx="1034">
                        <c:v>12687.232757344</c:v>
                      </c:pt>
                      <c:pt idx="1035">
                        <c:v>13326.0974284351</c:v>
                      </c:pt>
                      <c:pt idx="1036">
                        <c:v>14090.780046756599</c:v>
                      </c:pt>
                      <c:pt idx="1037">
                        <c:v>15212.754965064099</c:v>
                      </c:pt>
                      <c:pt idx="1038">
                        <c:v>16482.4270708927</c:v>
                      </c:pt>
                      <c:pt idx="1039">
                        <c:v>17572.8478355605</c:v>
                      </c:pt>
                      <c:pt idx="1040">
                        <c:v>18400.287146139701</c:v>
                      </c:pt>
                      <c:pt idx="1041">
                        <c:v>17120.5933861228</c:v>
                      </c:pt>
                      <c:pt idx="1042">
                        <c:v>18973.505246633798</c:v>
                      </c:pt>
                      <c:pt idx="1043">
                        <c:v>20600.737427615</c:v>
                      </c:pt>
                      <c:pt idx="1044">
                        <c:v>21377.375058444799</c:v>
                      </c:pt>
                      <c:pt idx="1045">
                        <c:v>22901.950519031201</c:v>
                      </c:pt>
                      <c:pt idx="1046">
                        <c:v>23456.563895722102</c:v>
                      </c:pt>
                      <c:pt idx="1047">
                        <c:v>24556.292226398</c:v>
                      </c:pt>
                      <c:pt idx="1048">
                        <c:v>25315.286146092199</c:v>
                      </c:pt>
                      <c:pt idx="1049">
                        <c:v>26599.985398761</c:v>
                      </c:pt>
                      <c:pt idx="1050">
                        <c:v>27931.676337519701</c:v>
                      </c:pt>
                      <c:pt idx="1051">
                        <c:v>28590.364331021901</c:v>
                      </c:pt>
                      <c:pt idx="1052">
                        <c:v>28579.1294155666</c:v>
                      </c:pt>
                      <c:pt idx="1053">
                        <c:v>30386.836054442301</c:v>
                      </c:pt>
                      <c:pt idx="1054">
                        <c:v>31412.430429014901</c:v>
                      </c:pt>
                      <c:pt idx="1055">
                        <c:v>32099.1336585194</c:v>
                      </c:pt>
                      <c:pt idx="1056">
                        <c:v>32781.468115513999</c:v>
                      </c:pt>
                      <c:pt idx="1057">
                        <c:v>33533.905456611501</c:v>
                      </c:pt>
                      <c:pt idx="1058">
                        <c:v>34276.441430053099</c:v>
                      </c:pt>
                      <c:pt idx="1059">
                        <c:v>35121.626718388798</c:v>
                      </c:pt>
                      <c:pt idx="1060">
                        <c:v>35944.709471235903</c:v>
                      </c:pt>
                      <c:pt idx="1097">
                        <c:v>8344.8109737323703</c:v>
                      </c:pt>
                      <c:pt idx="1098">
                        <c:v>8630.1712191222196</c:v>
                      </c:pt>
                      <c:pt idx="1099">
                        <c:v>9506.4135782823305</c:v>
                      </c:pt>
                      <c:pt idx="1100">
                        <c:v>10213.7552901287</c:v>
                      </c:pt>
                      <c:pt idx="1101">
                        <c:v>10401.523134159101</c:v>
                      </c:pt>
                      <c:pt idx="1102">
                        <c:v>11161.7649240504</c:v>
                      </c:pt>
                      <c:pt idx="1103">
                        <c:v>12087.240641774</c:v>
                      </c:pt>
                      <c:pt idx="1104">
                        <c:v>13080.2211200484</c:v>
                      </c:pt>
                      <c:pt idx="1105">
                        <c:v>14230.1930743422</c:v>
                      </c:pt>
                      <c:pt idx="1106">
                        <c:v>15344.587869368201</c:v>
                      </c:pt>
                      <c:pt idx="1107">
                        <c:v>17346.565697594</c:v>
                      </c:pt>
                      <c:pt idx="1108">
                        <c:v>19304.817795217801</c:v>
                      </c:pt>
                      <c:pt idx="1109">
                        <c:v>21283.827715485</c:v>
                      </c:pt>
                      <c:pt idx="1110">
                        <c:v>21111.458628591601</c:v>
                      </c:pt>
                      <c:pt idx="1111">
                        <c:v>19928.8966386518</c:v>
                      </c:pt>
                      <c:pt idx="1112">
                        <c:v>18481.482217159701</c:v>
                      </c:pt>
                      <c:pt idx="1113">
                        <c:v>19767.946922766801</c:v>
                      </c:pt>
                      <c:pt idx="1114">
                        <c:v>20686.856528328201</c:v>
                      </c:pt>
                      <c:pt idx="1115">
                        <c:v>21518.474310550599</c:v>
                      </c:pt>
                      <c:pt idx="1116">
                        <c:v>22093.713599589599</c:v>
                      </c:pt>
                      <c:pt idx="1117">
                        <c:v>22889.8820978781</c:v>
                      </c:pt>
                      <c:pt idx="1118">
                        <c:v>23647.7309414062</c:v>
                      </c:pt>
                      <c:pt idx="1119">
                        <c:v>24853.302849837099</c:v>
                      </c:pt>
                      <c:pt idx="1151">
                        <c:v>69308.733580905202</c:v>
                      </c:pt>
                      <c:pt idx="1152">
                        <c:v>74206.527040859801</c:v>
                      </c:pt>
                      <c:pt idx="1153">
                        <c:v>74938.779912092796</c:v>
                      </c:pt>
                      <c:pt idx="1154">
                        <c:v>74918.659074752897</c:v>
                      </c:pt>
                      <c:pt idx="1155">
                        <c:v>74115.370733609307</c:v>
                      </c:pt>
                      <c:pt idx="1156">
                        <c:v>76691.705873790401</c:v>
                      </c:pt>
                      <c:pt idx="1157">
                        <c:v>76521.078497138806</c:v>
                      </c:pt>
                      <c:pt idx="1158">
                        <c:v>81893.211758521706</c:v>
                      </c:pt>
                      <c:pt idx="1159">
                        <c:v>83784.493189168497</c:v>
                      </c:pt>
                      <c:pt idx="1160">
                        <c:v>87452.610675368298</c:v>
                      </c:pt>
                      <c:pt idx="1161">
                        <c:v>93904.097783645106</c:v>
                      </c:pt>
                      <c:pt idx="1162">
                        <c:v>97259.975764386996</c:v>
                      </c:pt>
                      <c:pt idx="1163">
                        <c:v>90942.322549177406</c:v>
                      </c:pt>
                      <c:pt idx="1164">
                        <c:v>85540.129832492705</c:v>
                      </c:pt>
                      <c:pt idx="1165">
                        <c:v>94844.068656096206</c:v>
                      </c:pt>
                      <c:pt idx="1166">
                        <c:v>100646.257847498</c:v>
                      </c:pt>
                      <c:pt idx="1167">
                        <c:v>98102.693004931207</c:v>
                      </c:pt>
                      <c:pt idx="1168">
                        <c:v>116655.57188981801</c:v>
                      </c:pt>
                      <c:pt idx="1169">
                        <c:v>109110.34334743</c:v>
                      </c:pt>
                      <c:pt idx="1170">
                        <c:v>81461.203823600095</c:v>
                      </c:pt>
                      <c:pt idx="1171">
                        <c:v>66588.463732083706</c:v>
                      </c:pt>
                      <c:pt idx="1172">
                        <c:v>63525.226588698999</c:v>
                      </c:pt>
                      <c:pt idx="1173">
                        <c:v>62078.395456031998</c:v>
                      </c:pt>
                      <c:pt idx="1174">
                        <c:v>60205.234183394903</c:v>
                      </c:pt>
                      <c:pt idx="1175">
                        <c:v>60323.479814537597</c:v>
                      </c:pt>
                      <c:pt idx="1176">
                        <c:v>62935.458193185797</c:v>
                      </c:pt>
                      <c:pt idx="1177">
                        <c:v>62817.885171330498</c:v>
                      </c:pt>
                      <c:pt idx="1178">
                        <c:v>65100.780824337402</c:v>
                      </c:pt>
                      <c:pt idx="1220">
                        <c:v>24116.4567585974</c:v>
                      </c:pt>
                      <c:pt idx="1221">
                        <c:v>24804.7330768459</c:v>
                      </c:pt>
                      <c:pt idx="1222">
                        <c:v>25258.2734365248</c:v>
                      </c:pt>
                      <c:pt idx="1223">
                        <c:v>25469.979494548199</c:v>
                      </c:pt>
                      <c:pt idx="1224">
                        <c:v>25488.708844520999</c:v>
                      </c:pt>
                      <c:pt idx="1225">
                        <c:v>25520.904809442702</c:v>
                      </c:pt>
                      <c:pt idx="1226">
                        <c:v>25777.542514954701</c:v>
                      </c:pt>
                      <c:pt idx="1227">
                        <c:v>26833.5542286286</c:v>
                      </c:pt>
                      <c:pt idx="1228">
                        <c:v>27733.249176113401</c:v>
                      </c:pt>
                      <c:pt idx="1229">
                        <c:v>25682.544990300201</c:v>
                      </c:pt>
                      <c:pt idx="1230">
                        <c:v>26878.527120394101</c:v>
                      </c:pt>
                      <c:pt idx="1231">
                        <c:v>27690.765371179499</c:v>
                      </c:pt>
                      <c:pt idx="1232">
                        <c:v>27956.202538669699</c:v>
                      </c:pt>
                      <c:pt idx="1233">
                        <c:v>28737.672258006602</c:v>
                      </c:pt>
                      <c:pt idx="1234">
                        <c:v>30403.507516391801</c:v>
                      </c:pt>
                      <c:pt idx="1235">
                        <c:v>32712.210034154999</c:v>
                      </c:pt>
                      <c:pt idx="1236">
                        <c:v>32896.600269535302</c:v>
                      </c:pt>
                      <c:pt idx="1237">
                        <c:v>34083.151022148697</c:v>
                      </c:pt>
                      <c:pt idx="1269">
                        <c:v>31993.044930989701</c:v>
                      </c:pt>
                      <c:pt idx="1270">
                        <c:v>32617.036429246298</c:v>
                      </c:pt>
                      <c:pt idx="1271">
                        <c:v>32830.7363902328</c:v>
                      </c:pt>
                      <c:pt idx="1272">
                        <c:v>33187.776065965598</c:v>
                      </c:pt>
                      <c:pt idx="1273">
                        <c:v>34132.294281752896</c:v>
                      </c:pt>
                      <c:pt idx="1274">
                        <c:v>35227.640123622099</c:v>
                      </c:pt>
                      <c:pt idx="1275">
                        <c:v>36363.228114531601</c:v>
                      </c:pt>
                      <c:pt idx="1276">
                        <c:v>37476.440710224197</c:v>
                      </c:pt>
                      <c:pt idx="1277">
                        <c:v>38440.844275949603</c:v>
                      </c:pt>
                      <c:pt idx="1278">
                        <c:v>40805.930634015298</c:v>
                      </c:pt>
                      <c:pt idx="1279">
                        <c:v>42415.286611266201</c:v>
                      </c:pt>
                      <c:pt idx="1280">
                        <c:v>42030.258673146498</c:v>
                      </c:pt>
                      <c:pt idx="1281">
                        <c:v>41899.758600168003</c:v>
                      </c:pt>
                      <c:pt idx="1282">
                        <c:v>42384.998427590603</c:v>
                      </c:pt>
                      <c:pt idx="1283">
                        <c:v>43228.733149902</c:v>
                      </c:pt>
                      <c:pt idx="1284">
                        <c:v>43251.375229206104</c:v>
                      </c:pt>
                      <c:pt idx="1285">
                        <c:v>45695.962145567799</c:v>
                      </c:pt>
                      <c:pt idx="1286">
                        <c:v>46972.6255031072</c:v>
                      </c:pt>
                      <c:pt idx="1287">
                        <c:v>46282.268593815803</c:v>
                      </c:pt>
                      <c:pt idx="1288">
                        <c:v>45193.8494810138</c:v>
                      </c:pt>
                      <c:pt idx="1289">
                        <c:v>46241.392210627899</c:v>
                      </c:pt>
                      <c:pt idx="1290">
                        <c:v>47250.975554575998</c:v>
                      </c:pt>
                      <c:pt idx="1291">
                        <c:v>46734.976655122999</c:v>
                      </c:pt>
                      <c:pt idx="1292">
                        <c:v>46374.360232648898</c:v>
                      </c:pt>
                      <c:pt idx="1293">
                        <c:v>46129.109137409003</c:v>
                      </c:pt>
                      <c:pt idx="1294">
                        <c:v>46976.026745294897</c:v>
                      </c:pt>
                      <c:pt idx="1295">
                        <c:v>47007.994234753598</c:v>
                      </c:pt>
                      <c:pt idx="1296">
                        <c:v>48993.928460220202</c:v>
                      </c:pt>
                      <c:pt idx="1328">
                        <c:v>41798.146894348698</c:v>
                      </c:pt>
                      <c:pt idx="1329">
                        <c:v>42764.1155880878</c:v>
                      </c:pt>
                      <c:pt idx="1330">
                        <c:v>44456.221222996297</c:v>
                      </c:pt>
                      <c:pt idx="1331">
                        <c:v>45390.033138956103</c:v>
                      </c:pt>
                      <c:pt idx="1332">
                        <c:v>47652.559254176202</c:v>
                      </c:pt>
                      <c:pt idx="1333">
                        <c:v>49555.584272765504</c:v>
                      </c:pt>
                      <c:pt idx="1334">
                        <c:v>51805.698045280602</c:v>
                      </c:pt>
                      <c:pt idx="1335">
                        <c:v>54283.1443977495</c:v>
                      </c:pt>
                      <c:pt idx="1336">
                        <c:v>55358.525724639301</c:v>
                      </c:pt>
                      <c:pt idx="1337">
                        <c:v>56202.101369235097</c:v>
                      </c:pt>
                      <c:pt idx="1338">
                        <c:v>57314.573876460498</c:v>
                      </c:pt>
                      <c:pt idx="1339">
                        <c:v>58983.517189698199</c:v>
                      </c:pt>
                      <c:pt idx="1340">
                        <c:v>59619.712572724799</c:v>
                      </c:pt>
                      <c:pt idx="1341">
                        <c:v>59978.545926439299</c:v>
                      </c:pt>
                      <c:pt idx="1342">
                        <c:v>61760.591859077998</c:v>
                      </c:pt>
                      <c:pt idx="1343">
                        <c:v>63509.444074611798</c:v>
                      </c:pt>
                      <c:pt idx="1344">
                        <c:v>63878.685345623002</c:v>
                      </c:pt>
                      <c:pt idx="1345">
                        <c:v>64858.726499958197</c:v>
                      </c:pt>
                      <c:pt idx="1346">
                        <c:v>64254.1212070693</c:v>
                      </c:pt>
                      <c:pt idx="1347">
                        <c:v>63016.665073963901</c:v>
                      </c:pt>
                      <c:pt idx="1348">
                        <c:v>62994.381694382697</c:v>
                      </c:pt>
                      <c:pt idx="1349">
                        <c:v>62728.876047691301</c:v>
                      </c:pt>
                      <c:pt idx="1350">
                        <c:v>63522.984252039001</c:v>
                      </c:pt>
                      <c:pt idx="1351">
                        <c:v>63573.023838172303</c:v>
                      </c:pt>
                      <c:pt idx="1352">
                        <c:v>65437.920577798497</c:v>
                      </c:pt>
                      <c:pt idx="1353">
                        <c:v>66583.647448789605</c:v>
                      </c:pt>
                      <c:pt idx="1354">
                        <c:v>66745.813274776097</c:v>
                      </c:pt>
                      <c:pt idx="1355">
                        <c:v>67528.993745534506</c:v>
                      </c:pt>
                      <c:pt idx="1392">
                        <c:v>11136.1557376496</c:v>
                      </c:pt>
                      <c:pt idx="1393">
                        <c:v>11892.0928219778</c:v>
                      </c:pt>
                      <c:pt idx="1394">
                        <c:v>12644.103963690401</c:v>
                      </c:pt>
                      <c:pt idx="1395">
                        <c:v>13230.8027878389</c:v>
                      </c:pt>
                      <c:pt idx="1396">
                        <c:v>13862.537460560899</c:v>
                      </c:pt>
                      <c:pt idx="1401">
                        <c:v>16083.5837038142</c:v>
                      </c:pt>
                      <c:pt idx="1402">
                        <c:v>16903.980328572401</c:v>
                      </c:pt>
                      <c:pt idx="1403">
                        <c:v>17887.717224288699</c:v>
                      </c:pt>
                      <c:pt idx="1404">
                        <c:v>18966.925558833002</c:v>
                      </c:pt>
                      <c:pt idx="1405">
                        <c:v>20005.3842647212</c:v>
                      </c:pt>
                      <c:pt idx="1406">
                        <c:v>20354.832642564801</c:v>
                      </c:pt>
                      <c:pt idx="1407">
                        <c:v>21056.016594474</c:v>
                      </c:pt>
                      <c:pt idx="1408">
                        <c:v>22108.106547438201</c:v>
                      </c:pt>
                      <c:pt idx="1409">
                        <c:v>22497.145490085401</c:v>
                      </c:pt>
                      <c:pt idx="1410">
                        <c:v>22845.270430134799</c:v>
                      </c:pt>
                      <c:pt idx="1411">
                        <c:v>23522.5626901863</c:v>
                      </c:pt>
                      <c:pt idx="1412">
                        <c:v>24425.155028028199</c:v>
                      </c:pt>
                      <c:pt idx="1413">
                        <c:v>24987.084433850901</c:v>
                      </c:pt>
                      <c:pt idx="1414">
                        <c:v>26237.9929508639</c:v>
                      </c:pt>
                      <c:pt idx="1446">
                        <c:v>20108.898224255801</c:v>
                      </c:pt>
                      <c:pt idx="1447">
                        <c:v>21078.714063997199</c:v>
                      </c:pt>
                      <c:pt idx="1448">
                        <c:v>21421.070820135799</c:v>
                      </c:pt>
                      <c:pt idx="1449">
                        <c:v>20975.6810811449</c:v>
                      </c:pt>
                      <c:pt idx="1450">
                        <c:v>21061.9796322808</c:v>
                      </c:pt>
                      <c:pt idx="1451">
                        <c:v>22018.479317336201</c:v>
                      </c:pt>
                      <c:pt idx="1452">
                        <c:v>22607.861074181099</c:v>
                      </c:pt>
                      <c:pt idx="1453">
                        <c:v>23334.454243006599</c:v>
                      </c:pt>
                      <c:pt idx="1454">
                        <c:v>24291.21571289</c:v>
                      </c:pt>
                      <c:pt idx="1455">
                        <c:v>25095.428271867499</c:v>
                      </c:pt>
                      <c:pt idx="1456">
                        <c:v>25509.649825352</c:v>
                      </c:pt>
                      <c:pt idx="1457">
                        <c:v>25794.5000414356</c:v>
                      </c:pt>
                      <c:pt idx="1458">
                        <c:v>25913.423854988501</c:v>
                      </c:pt>
                      <c:pt idx="1459">
                        <c:v>25701.456547734899</c:v>
                      </c:pt>
                      <c:pt idx="1460">
                        <c:v>26041.071440313699</c:v>
                      </c:pt>
                      <c:pt idx="1461">
                        <c:v>26181.933564562001</c:v>
                      </c:pt>
                      <c:pt idx="1462">
                        <c:v>26101.635841143601</c:v>
                      </c:pt>
                      <c:pt idx="1463">
                        <c:v>26694.443563342898</c:v>
                      </c:pt>
                      <c:pt idx="1464">
                        <c:v>26526.362428972199</c:v>
                      </c:pt>
                      <c:pt idx="1465">
                        <c:v>25753.340666247201</c:v>
                      </c:pt>
                      <c:pt idx="1466">
                        <c:v>26317.689101196502</c:v>
                      </c:pt>
                      <c:pt idx="1467">
                        <c:v>26264.243311414601</c:v>
                      </c:pt>
                      <c:pt idx="1468">
                        <c:v>25180.422354455099</c:v>
                      </c:pt>
                      <c:pt idx="1469">
                        <c:v>25304.574295254599</c:v>
                      </c:pt>
                      <c:pt idx="1470">
                        <c:v>25572.015730790899</c:v>
                      </c:pt>
                      <c:pt idx="1471">
                        <c:v>25859.731167821301</c:v>
                      </c:pt>
                      <c:pt idx="1472">
                        <c:v>26558.723447618901</c:v>
                      </c:pt>
                      <c:pt idx="1473">
                        <c:v>27403.857054513799</c:v>
                      </c:pt>
                      <c:pt idx="1505">
                        <c:v>11355.7111171817</c:v>
                      </c:pt>
                      <c:pt idx="1506">
                        <c:v>10008.0123576269</c:v>
                      </c:pt>
                      <c:pt idx="1507">
                        <c:v>9182.5391919063004</c:v>
                      </c:pt>
                      <c:pt idx="1508">
                        <c:v>9319.1464852449808</c:v>
                      </c:pt>
                      <c:pt idx="1509">
                        <c:v>9707.6476235681803</c:v>
                      </c:pt>
                      <c:pt idx="1510">
                        <c:v>10401.8415419267</c:v>
                      </c:pt>
                      <c:pt idx="1511">
                        <c:v>10819.199062912199</c:v>
                      </c:pt>
                      <c:pt idx="1512">
                        <c:v>10319.245266606</c:v>
                      </c:pt>
                      <c:pt idx="1513">
                        <c:v>10096.184328232101</c:v>
                      </c:pt>
                      <c:pt idx="1514">
                        <c:v>10066.943889345401</c:v>
                      </c:pt>
                      <c:pt idx="1515">
                        <c:v>10370.168487511801</c:v>
                      </c:pt>
                      <c:pt idx="1516">
                        <c:v>11112.704745409101</c:v>
                      </c:pt>
                      <c:pt idx="1517">
                        <c:v>11861.310960573899</c:v>
                      </c:pt>
                      <c:pt idx="1518">
                        <c:v>12451.4344266109</c:v>
                      </c:pt>
                      <c:pt idx="1519">
                        <c:v>13311.4254073307</c:v>
                      </c:pt>
                      <c:pt idx="1520">
                        <c:v>14117.370030047899</c:v>
                      </c:pt>
                      <c:pt idx="1521">
                        <c:v>15267.5468845468</c:v>
                      </c:pt>
                      <c:pt idx="1522">
                        <c:v>16539.118481008602</c:v>
                      </c:pt>
                      <c:pt idx="1523">
                        <c:v>18344.2794920466</c:v>
                      </c:pt>
                      <c:pt idx="1524">
                        <c:v>17598.681065427001</c:v>
                      </c:pt>
                      <c:pt idx="1525">
                        <c:v>17206.842151272202</c:v>
                      </c:pt>
                      <c:pt idx="1526">
                        <c:v>17608.1524560578</c:v>
                      </c:pt>
                      <c:pt idx="1527">
                        <c:v>18044.322319575502</c:v>
                      </c:pt>
                      <c:pt idx="1528">
                        <c:v>18654.0009753505</c:v>
                      </c:pt>
                      <c:pt idx="1529">
                        <c:v>19558.033818402499</c:v>
                      </c:pt>
                      <c:pt idx="1530">
                        <c:v>20158.200824834301</c:v>
                      </c:pt>
                      <c:pt idx="1531">
                        <c:v>21174.590215718799</c:v>
                      </c:pt>
                      <c:pt idx="1532">
                        <c:v>22836.028468086501</c:v>
                      </c:pt>
                      <c:pt idx="1564">
                        <c:v>20673.153508936801</c:v>
                      </c:pt>
                      <c:pt idx="1565">
                        <c:v>19568.545740347901</c:v>
                      </c:pt>
                      <c:pt idx="1566">
                        <c:v>16575.460525882801</c:v>
                      </c:pt>
                      <c:pt idx="1567">
                        <c:v>15172.857018634601</c:v>
                      </c:pt>
                      <c:pt idx="1568">
                        <c:v>13361.986936326401</c:v>
                      </c:pt>
                      <c:pt idx="1569">
                        <c:v>12758.143188952299</c:v>
                      </c:pt>
                      <c:pt idx="1570">
                        <c:v>12255.0155192977</c:v>
                      </c:pt>
                      <c:pt idx="1571">
                        <c:v>12363.8218784005</c:v>
                      </c:pt>
                      <c:pt idx="1572">
                        <c:v>11497.3819262539</c:v>
                      </c:pt>
                      <c:pt idx="1573">
                        <c:v>12314.4448698939</c:v>
                      </c:pt>
                      <c:pt idx="1574">
                        <c:v>13739.0747808417</c:v>
                      </c:pt>
                      <c:pt idx="1575">
                        <c:v>14691.9973958971</c:v>
                      </c:pt>
                      <c:pt idx="1576">
                        <c:v>15387.024422557201</c:v>
                      </c:pt>
                      <c:pt idx="1577">
                        <c:v>16399.195984957099</c:v>
                      </c:pt>
                      <c:pt idx="1578">
                        <c:v>17784.222602350001</c:v>
                      </c:pt>
                      <c:pt idx="1579">
                        <c:v>18918.072207381501</c:v>
                      </c:pt>
                      <c:pt idx="1580">
                        <c:v>20401.878783148099</c:v>
                      </c:pt>
                      <c:pt idx="1581">
                        <c:v>22328.336166221099</c:v>
                      </c:pt>
                      <c:pt idx="1582">
                        <c:v>23345.725640420998</c:v>
                      </c:pt>
                      <c:pt idx="1583">
                        <c:v>21479.931072456598</c:v>
                      </c:pt>
                      <c:pt idx="1584">
                        <c:v>22434.309502147698</c:v>
                      </c:pt>
                      <c:pt idx="1585">
                        <c:v>23595.160442887998</c:v>
                      </c:pt>
                      <c:pt idx="1586">
                        <c:v>24376.437632060301</c:v>
                      </c:pt>
                      <c:pt idx="1587">
                        <c:v>24658.2480129908</c:v>
                      </c:pt>
                      <c:pt idx="1588">
                        <c:v>24455.010039742901</c:v>
                      </c:pt>
                      <c:pt idx="1589">
                        <c:v>23900.3397540937</c:v>
                      </c:pt>
                      <c:pt idx="1590">
                        <c:v>23834.7199931508</c:v>
                      </c:pt>
                      <c:pt idx="1591">
                        <c:v>24251.9961371559</c:v>
                      </c:pt>
                      <c:pt idx="1637">
                        <c:v>17965.375175542002</c:v>
                      </c:pt>
                      <c:pt idx="1638">
                        <c:v>19432.611642653999</c:v>
                      </c:pt>
                      <c:pt idx="1639">
                        <c:v>21030.387823851699</c:v>
                      </c:pt>
                      <c:pt idx="1640">
                        <c:v>23310.2991509928</c:v>
                      </c:pt>
                      <c:pt idx="1641">
                        <c:v>24895.7370485623</c:v>
                      </c:pt>
                      <c:pt idx="1642">
                        <c:v>23800.607047149999</c:v>
                      </c:pt>
                      <c:pt idx="1643">
                        <c:v>24584.577768859101</c:v>
                      </c:pt>
                      <c:pt idx="1644">
                        <c:v>24895.736227885202</c:v>
                      </c:pt>
                      <c:pt idx="1645">
                        <c:v>25716.2718193974</c:v>
                      </c:pt>
                      <c:pt idx="1646">
                        <c:v>26328.351129205701</c:v>
                      </c:pt>
                      <c:pt idx="1647">
                        <c:v>26939.167284976698</c:v>
                      </c:pt>
                      <c:pt idx="1648">
                        <c:v>27693.143597902399</c:v>
                      </c:pt>
                      <c:pt idx="1649">
                        <c:v>28705.547302369599</c:v>
                      </c:pt>
                      <c:pt idx="1650">
                        <c:v>29544.485594857499</c:v>
                      </c:pt>
                      <c:pt idx="1696">
                        <c:v>25684.331698937702</c:v>
                      </c:pt>
                      <c:pt idx="1697">
                        <c:v>26791.696794505799</c:v>
                      </c:pt>
                      <c:pt idx="1698">
                        <c:v>28129.048352598202</c:v>
                      </c:pt>
                      <c:pt idx="1699">
                        <c:v>29587.2724306647</c:v>
                      </c:pt>
                      <c:pt idx="1700">
                        <c:v>30412.667021843201</c:v>
                      </c:pt>
                      <c:pt idx="1701">
                        <c:v>28057.656717212201</c:v>
                      </c:pt>
                      <c:pt idx="1702">
                        <c:v>28291.389288686201</c:v>
                      </c:pt>
                      <c:pt idx="1703">
                        <c:v>28411.114353266301</c:v>
                      </c:pt>
                      <c:pt idx="1704">
                        <c:v>27545.282437918901</c:v>
                      </c:pt>
                      <c:pt idx="1705">
                        <c:v>27252.742860029401</c:v>
                      </c:pt>
                      <c:pt idx="1706">
                        <c:v>28156.7093917354</c:v>
                      </c:pt>
                      <c:pt idx="1707">
                        <c:v>28122.762530967899</c:v>
                      </c:pt>
                      <c:pt idx="1708">
                        <c:v>29133.015186260101</c:v>
                      </c:pt>
                      <c:pt idx="1709">
                        <c:v>30835.1182972227</c:v>
                      </c:pt>
                      <c:pt idx="1741">
                        <c:v>23593.958644096401</c:v>
                      </c:pt>
                      <c:pt idx="1742">
                        <c:v>24143.762355852301</c:v>
                      </c:pt>
                      <c:pt idx="1743">
                        <c:v>24217.195347933801</c:v>
                      </c:pt>
                      <c:pt idx="1744">
                        <c:v>23974.8138184159</c:v>
                      </c:pt>
                      <c:pt idx="1745">
                        <c:v>23991.492617089301</c:v>
                      </c:pt>
                      <c:pt idx="1746">
                        <c:v>24981.872642116301</c:v>
                      </c:pt>
                      <c:pt idx="1747">
                        <c:v>25463.4704156191</c:v>
                      </c:pt>
                      <c:pt idx="1748">
                        <c:v>26306.915836127599</c:v>
                      </c:pt>
                      <c:pt idx="1749">
                        <c:v>27307.553076887099</c:v>
                      </c:pt>
                      <c:pt idx="1750">
                        <c:v>28421.697732400298</c:v>
                      </c:pt>
                      <c:pt idx="1751">
                        <c:v>29853.004861137299</c:v>
                      </c:pt>
                      <c:pt idx="1752">
                        <c:v>30623.669691634001</c:v>
                      </c:pt>
                      <c:pt idx="1753">
                        <c:v>31044.415111363101</c:v>
                      </c:pt>
                      <c:pt idx="1754">
                        <c:v>31553.773253930201</c:v>
                      </c:pt>
                      <c:pt idx="1755">
                        <c:v>31960.916550760201</c:v>
                      </c:pt>
                      <c:pt idx="1756">
                        <c:v>32421.848798400399</c:v>
                      </c:pt>
                      <c:pt idx="1757">
                        <c:v>33110.0656654868</c:v>
                      </c:pt>
                      <c:pt idx="1758">
                        <c:v>33494.295149109297</c:v>
                      </c:pt>
                      <c:pt idx="1759">
                        <c:v>33247.931012654401</c:v>
                      </c:pt>
                      <c:pt idx="1760">
                        <c:v>32043.863340862401</c:v>
                      </c:pt>
                      <c:pt idx="1761">
                        <c:v>32045.386929798999</c:v>
                      </c:pt>
                      <c:pt idx="1762">
                        <c:v>31512.284570053202</c:v>
                      </c:pt>
                      <c:pt idx="1763">
                        <c:v>30887.770313490801</c:v>
                      </c:pt>
                      <c:pt idx="1764">
                        <c:v>30516.025675051998</c:v>
                      </c:pt>
                      <c:pt idx="1765">
                        <c:v>31088.154670682099</c:v>
                      </c:pt>
                      <c:pt idx="1766">
                        <c:v>32264.712990240099</c:v>
                      </c:pt>
                      <c:pt idx="1767">
                        <c:v>33379.293702872099</c:v>
                      </c:pt>
                      <c:pt idx="1768">
                        <c:v>34225.8646089869</c:v>
                      </c:pt>
                      <c:pt idx="1800">
                        <c:v>30253.977275655401</c:v>
                      </c:pt>
                      <c:pt idx="1801">
                        <c:v>29411.404766915501</c:v>
                      </c:pt>
                      <c:pt idx="1802">
                        <c:v>28372.114341730699</c:v>
                      </c:pt>
                      <c:pt idx="1803">
                        <c:v>27394.777694218301</c:v>
                      </c:pt>
                      <c:pt idx="1804">
                        <c:v>28968.020037040598</c:v>
                      </c:pt>
                      <c:pt idx="1805">
                        <c:v>30021.062529675401</c:v>
                      </c:pt>
                      <c:pt idx="1806">
                        <c:v>30488.357077092001</c:v>
                      </c:pt>
                      <c:pt idx="1807">
                        <c:v>31384.826706528602</c:v>
                      </c:pt>
                      <c:pt idx="1808">
                        <c:v>33038.737924172601</c:v>
                      </c:pt>
                      <c:pt idx="1809">
                        <c:v>35170.005032483699</c:v>
                      </c:pt>
                      <c:pt idx="1810">
                        <c:v>36863.0915814318</c:v>
                      </c:pt>
                      <c:pt idx="1811">
                        <c:v>37346.448930549297</c:v>
                      </c:pt>
                      <c:pt idx="1812">
                        <c:v>38067.860922541498</c:v>
                      </c:pt>
                      <c:pt idx="1813">
                        <c:v>39477.939682554497</c:v>
                      </c:pt>
                      <c:pt idx="1814">
                        <c:v>40542.837069560599</c:v>
                      </c:pt>
                      <c:pt idx="1815">
                        <c:v>41851.815352626101</c:v>
                      </c:pt>
                      <c:pt idx="1816">
                        <c:v>44110.744727547797</c:v>
                      </c:pt>
                      <c:pt idx="1817">
                        <c:v>45466.982599196301</c:v>
                      </c:pt>
                      <c:pt idx="1818">
                        <c:v>45054.389043396099</c:v>
                      </c:pt>
                      <c:pt idx="1819">
                        <c:v>41928.70353287</c:v>
                      </c:pt>
                      <c:pt idx="1820">
                        <c:v>44175.457933739403</c:v>
                      </c:pt>
                      <c:pt idx="1821">
                        <c:v>44716.993361387897</c:v>
                      </c:pt>
                      <c:pt idx="1822">
                        <c:v>44359.921707546499</c:v>
                      </c:pt>
                      <c:pt idx="1823">
                        <c:v>44513.677725478199</c:v>
                      </c:pt>
                      <c:pt idx="1824">
                        <c:v>45157.323796377197</c:v>
                      </c:pt>
                      <c:pt idx="1825">
                        <c:v>46290.539201331499</c:v>
                      </c:pt>
                      <c:pt idx="1826">
                        <c:v>46849.261829773997</c:v>
                      </c:pt>
                      <c:pt idx="1827">
                        <c:v>47345.525620914101</c:v>
                      </c:pt>
                      <c:pt idx="1859">
                        <c:v>49248.450242438201</c:v>
                      </c:pt>
                      <c:pt idx="1860">
                        <c:v>48240.668147021497</c:v>
                      </c:pt>
                      <c:pt idx="1861">
                        <c:v>47570.082649262498</c:v>
                      </c:pt>
                      <c:pt idx="1862">
                        <c:v>47290.2853402904</c:v>
                      </c:pt>
                      <c:pt idx="1863">
                        <c:v>47155.623646841697</c:v>
                      </c:pt>
                      <c:pt idx="1864">
                        <c:v>47452.750237329397</c:v>
                      </c:pt>
                      <c:pt idx="1865">
                        <c:v>47617.062945755002</c:v>
                      </c:pt>
                      <c:pt idx="1866">
                        <c:v>49421.224926868301</c:v>
                      </c:pt>
                      <c:pt idx="1867">
                        <c:v>50949.854212515202</c:v>
                      </c:pt>
                      <c:pt idx="1868">
                        <c:v>51947.851535435097</c:v>
                      </c:pt>
                      <c:pt idx="1869">
                        <c:v>54128.4863692047</c:v>
                      </c:pt>
                      <c:pt idx="1870">
                        <c:v>53139.204856798802</c:v>
                      </c:pt>
                      <c:pt idx="1871">
                        <c:v>52238.463910424798</c:v>
                      </c:pt>
                      <c:pt idx="1872">
                        <c:v>53877.321952648403</c:v>
                      </c:pt>
                      <c:pt idx="1873">
                        <c:v>54789.239168888198</c:v>
                      </c:pt>
                      <c:pt idx="1874">
                        <c:v>57261.380428095297</c:v>
                      </c:pt>
                      <c:pt idx="1875">
                        <c:v>58656.274351404398</c:v>
                      </c:pt>
                      <c:pt idx="1876">
                        <c:v>56685.060175692699</c:v>
                      </c:pt>
                      <c:pt idx="1877">
                        <c:v>53178.4438823448</c:v>
                      </c:pt>
                      <c:pt idx="1878">
                        <c:v>55928.271277030399</c:v>
                      </c:pt>
                      <c:pt idx="1879">
                        <c:v>59149.826233964399</c:v>
                      </c:pt>
                      <c:pt idx="1880">
                        <c:v>56831.872709014897</c:v>
                      </c:pt>
                      <c:pt idx="1881">
                        <c:v>57402.555203812102</c:v>
                      </c:pt>
                      <c:pt idx="1882">
                        <c:v>57717.953888595097</c:v>
                      </c:pt>
                      <c:pt idx="1883">
                        <c:v>57463.118943490001</c:v>
                      </c:pt>
                      <c:pt idx="1884">
                        <c:v>58723.333097703398</c:v>
                      </c:pt>
                      <c:pt idx="1885">
                        <c:v>58138.038374606702</c:v>
                      </c:pt>
                      <c:pt idx="1918">
                        <c:v>6559.6340100117504</c:v>
                      </c:pt>
                      <c:pt idx="1919">
                        <c:v>7020.2421335704603</c:v>
                      </c:pt>
                      <c:pt idx="1920">
                        <c:v>7448.0555766417601</c:v>
                      </c:pt>
                      <c:pt idx="1921">
                        <c:v>8035.0634239480696</c:v>
                      </c:pt>
                      <c:pt idx="1922">
                        <c:v>8588.3449193850902</c:v>
                      </c:pt>
                      <c:pt idx="1923">
                        <c:v>9176.5914023875903</c:v>
                      </c:pt>
                      <c:pt idx="1924">
                        <c:v>9526.1752872209399</c:v>
                      </c:pt>
                      <c:pt idx="1925">
                        <c:v>9114.5835227396801</c:v>
                      </c:pt>
                      <c:pt idx="1926">
                        <c:v>8242.0651558287409</c:v>
                      </c:pt>
                      <c:pt idx="1927">
                        <c:v>8606.8958267756607</c:v>
                      </c:pt>
                      <c:pt idx="1928">
                        <c:v>9003.3432974517109</c:v>
                      </c:pt>
                      <c:pt idx="1929">
                        <c:v>9154.5161955509102</c:v>
                      </c:pt>
                      <c:pt idx="1930">
                        <c:v>9563.0420310414902</c:v>
                      </c:pt>
                      <c:pt idx="1931">
                        <c:v>10113.316667679401</c:v>
                      </c:pt>
                      <c:pt idx="1932">
                        <c:v>10646.105526593001</c:v>
                      </c:pt>
                      <c:pt idx="1933">
                        <c:v>11006.360555794299</c:v>
                      </c:pt>
                      <c:pt idx="1934">
                        <c:v>11574.0280023702</c:v>
                      </c:pt>
                      <c:pt idx="1935">
                        <c:v>12173.793083673499</c:v>
                      </c:pt>
                      <c:pt idx="1936">
                        <c:v>12294.077844158301</c:v>
                      </c:pt>
                      <c:pt idx="1937">
                        <c:v>12160.7690983265</c:v>
                      </c:pt>
                      <c:pt idx="1938">
                        <c:v>12917.9587705502</c:v>
                      </c:pt>
                      <c:pt idx="1939">
                        <c:v>13208.6805576272</c:v>
                      </c:pt>
                      <c:pt idx="1940">
                        <c:v>13795.402239470401</c:v>
                      </c:pt>
                      <c:pt idx="1941">
                        <c:v>13839.8453527574</c:v>
                      </c:pt>
                      <c:pt idx="1942">
                        <c:v>14105.8074970813</c:v>
                      </c:pt>
                      <c:pt idx="1943">
                        <c:v>14461.020853243201</c:v>
                      </c:pt>
                      <c:pt idx="1944">
                        <c:v>14966.012258402699</c:v>
                      </c:pt>
                      <c:pt idx="1945">
                        <c:v>15510.387334421401</c:v>
                      </c:pt>
                      <c:pt idx="1977">
                        <c:v>11214.2179446337</c:v>
                      </c:pt>
                      <c:pt idx="1978">
                        <c:v>11099.4707213723</c:v>
                      </c:pt>
                      <c:pt idx="1979">
                        <c:v>11481.8455708319</c:v>
                      </c:pt>
                      <c:pt idx="1980">
                        <c:v>12174.023809735299</c:v>
                      </c:pt>
                      <c:pt idx="1981">
                        <c:v>11316.8971505429</c:v>
                      </c:pt>
                      <c:pt idx="1982">
                        <c:v>12089.3282685176</c:v>
                      </c:pt>
                      <c:pt idx="1983">
                        <c:v>12803.611375726699</c:v>
                      </c:pt>
                      <c:pt idx="1984">
                        <c:v>13562.268566877799</c:v>
                      </c:pt>
                      <c:pt idx="1985">
                        <c:v>13718.7739531835</c:v>
                      </c:pt>
                      <c:pt idx="1986">
                        <c:v>13009.6425846772</c:v>
                      </c:pt>
                      <c:pt idx="1987">
                        <c:v>13656.49820387</c:v>
                      </c:pt>
                      <c:pt idx="1988">
                        <c:v>12518.063285586501</c:v>
                      </c:pt>
                      <c:pt idx="1989">
                        <c:v>13208.089932275099</c:v>
                      </c:pt>
                      <c:pt idx="1990">
                        <c:v>13766.7115256536</c:v>
                      </c:pt>
                      <c:pt idx="1991">
                        <c:v>14945.999018621</c:v>
                      </c:pt>
                      <c:pt idx="1992">
                        <c:v>16129.3397084551</c:v>
                      </c:pt>
                      <c:pt idx="1993">
                        <c:v>17060.217332236301</c:v>
                      </c:pt>
                      <c:pt idx="1994">
                        <c:v>17730.218417052802</c:v>
                      </c:pt>
                      <c:pt idx="1995">
                        <c:v>17656.140605160301</c:v>
                      </c:pt>
                      <c:pt idx="1996">
                        <c:v>16580.044147152799</c:v>
                      </c:pt>
                      <c:pt idx="1997">
                        <c:v>17803.940573553198</c:v>
                      </c:pt>
                      <c:pt idx="1998">
                        <c:v>19489.701700176101</c:v>
                      </c:pt>
                      <c:pt idx="1999">
                        <c:v>20128.457512405399</c:v>
                      </c:pt>
                      <c:pt idx="2000">
                        <c:v>21453.432904797301</c:v>
                      </c:pt>
                      <c:pt idx="2001">
                        <c:v>22203.323385932701</c:v>
                      </c:pt>
                      <c:pt idx="2002">
                        <c:v>23124.590714005801</c:v>
                      </c:pt>
                      <c:pt idx="2003">
                        <c:v>23500.019711850699</c:v>
                      </c:pt>
                      <c:pt idx="2004">
                        <c:v>24808.157849313899</c:v>
                      </c:pt>
                      <c:pt idx="2047">
                        <c:v>103605.970445946</c:v>
                      </c:pt>
                      <c:pt idx="2048">
                        <c:v>96710.184030014803</c:v>
                      </c:pt>
                      <c:pt idx="2049">
                        <c:v>97744.169906350202</c:v>
                      </c:pt>
                      <c:pt idx="2050">
                        <c:v>98543.692383007306</c:v>
                      </c:pt>
                      <c:pt idx="2051">
                        <c:v>93350.352939001896</c:v>
                      </c:pt>
                      <c:pt idx="2052">
                        <c:v>90191.315967766801</c:v>
                      </c:pt>
                      <c:pt idx="2053">
                        <c:v>81740.638905261498</c:v>
                      </c:pt>
                      <c:pt idx="2054">
                        <c:v>72358.780884271095</c:v>
                      </c:pt>
                      <c:pt idx="2055">
                        <c:v>61431.008948706898</c:v>
                      </c:pt>
                      <c:pt idx="2056">
                        <c:v>57211.173699125902</c:v>
                      </c:pt>
                      <c:pt idx="2057">
                        <c:v>58381.987380043298</c:v>
                      </c:pt>
                      <c:pt idx="2058">
                        <c:v>59469.123991797896</c:v>
                      </c:pt>
                      <c:pt idx="2059">
                        <c:v>61966.011789504802</c:v>
                      </c:pt>
                      <c:pt idx="2060">
                        <c:v>64058.436086940797</c:v>
                      </c:pt>
                      <c:pt idx="2061">
                        <c:v>66877.115406229495</c:v>
                      </c:pt>
                      <c:pt idx="2062">
                        <c:v>68074.322494684195</c:v>
                      </c:pt>
                      <c:pt idx="2063">
                        <c:v>67757.743221266806</c:v>
                      </c:pt>
                      <c:pt idx="2095">
                        <c:v>26769.3139051422</c:v>
                      </c:pt>
                      <c:pt idx="2096">
                        <c:v>26399.805006578899</c:v>
                      </c:pt>
                      <c:pt idx="2097">
                        <c:v>26439.5331496051</c:v>
                      </c:pt>
                      <c:pt idx="2098">
                        <c:v>27038.040367444901</c:v>
                      </c:pt>
                      <c:pt idx="2099">
                        <c:v>28032.474205517399</c:v>
                      </c:pt>
                      <c:pt idx="2100">
                        <c:v>28637.310466742802</c:v>
                      </c:pt>
                      <c:pt idx="2101">
                        <c:v>29292.5964067001</c:v>
                      </c:pt>
                      <c:pt idx="2102">
                        <c:v>30404.478825697501</c:v>
                      </c:pt>
                      <c:pt idx="2103">
                        <c:v>31296.908834143302</c:v>
                      </c:pt>
                      <c:pt idx="2104">
                        <c:v>32157.6610499288</c:v>
                      </c:pt>
                      <c:pt idx="2105">
                        <c:v>33456.963415436701</c:v>
                      </c:pt>
                      <c:pt idx="2106">
                        <c:v>34289.457431953</c:v>
                      </c:pt>
                      <c:pt idx="2107">
                        <c:v>35193.8711032848</c:v>
                      </c:pt>
                      <c:pt idx="2108">
                        <c:v>36216.5144646095</c:v>
                      </c:pt>
                      <c:pt idx="2109">
                        <c:v>36914.967672111903</c:v>
                      </c:pt>
                      <c:pt idx="2110">
                        <c:v>38005.016250844397</c:v>
                      </c:pt>
                      <c:pt idx="2111">
                        <c:v>38186.385628412601</c:v>
                      </c:pt>
                      <c:pt idx="2112">
                        <c:v>38761.573750174197</c:v>
                      </c:pt>
                      <c:pt idx="2113">
                        <c:v>37996.455258900904</c:v>
                      </c:pt>
                      <c:pt idx="2114">
                        <c:v>36136.556822709201</c:v>
                      </c:pt>
                      <c:pt idx="2115">
                        <c:v>36534.438838040798</c:v>
                      </c:pt>
                      <c:pt idx="2116">
                        <c:v>36966.367470978003</c:v>
                      </c:pt>
                      <c:pt idx="2117">
                        <c:v>36707.075436574101</c:v>
                      </c:pt>
                      <c:pt idx="2118">
                        <c:v>36825.078054480298</c:v>
                      </c:pt>
                      <c:pt idx="2119">
                        <c:v>37627.0248083068</c:v>
                      </c:pt>
                      <c:pt idx="2120">
                        <c:v>38116.043634232403</c:v>
                      </c:pt>
                      <c:pt idx="2121">
                        <c:v>38421.410969718301</c:v>
                      </c:pt>
                      <c:pt idx="2122">
                        <c:v>39237.566801369503</c:v>
                      </c:pt>
                      <c:pt idx="2154">
                        <c:v>37413.918248694499</c:v>
                      </c:pt>
                      <c:pt idx="2155">
                        <c:v>36865.508651006203</c:v>
                      </c:pt>
                      <c:pt idx="2156">
                        <c:v>37636.539595264403</c:v>
                      </c:pt>
                      <c:pt idx="2157">
                        <c:v>38159.654700908002</c:v>
                      </c:pt>
                      <c:pt idx="2158">
                        <c:v>39162.052317149202</c:v>
                      </c:pt>
                      <c:pt idx="2159">
                        <c:v>39769.951283260401</c:v>
                      </c:pt>
                      <c:pt idx="2160">
                        <c:v>40809.077082379503</c:v>
                      </c:pt>
                      <c:pt idx="2161">
                        <c:v>42082.770044725301</c:v>
                      </c:pt>
                      <c:pt idx="2162">
                        <c:v>43411.789034022702</c:v>
                      </c:pt>
                      <c:pt idx="2163">
                        <c:v>44963.007055360104</c:v>
                      </c:pt>
                      <c:pt idx="2164">
                        <c:v>46321.232200981503</c:v>
                      </c:pt>
                      <c:pt idx="2165">
                        <c:v>46372.873151050197</c:v>
                      </c:pt>
                      <c:pt idx="2166">
                        <c:v>46744.477913359799</c:v>
                      </c:pt>
                      <c:pt idx="2167">
                        <c:v>47711.945559233201</c:v>
                      </c:pt>
                      <c:pt idx="2168">
                        <c:v>49131.6516408608</c:v>
                      </c:pt>
                      <c:pt idx="2169">
                        <c:v>50298.654681336098</c:v>
                      </c:pt>
                      <c:pt idx="2170">
                        <c:v>51032.499766949499</c:v>
                      </c:pt>
                      <c:pt idx="2171">
                        <c:v>51643.068543239096</c:v>
                      </c:pt>
                      <c:pt idx="2172">
                        <c:v>51154.700263987303</c:v>
                      </c:pt>
                      <c:pt idx="2173">
                        <c:v>49247.828049521799</c:v>
                      </c:pt>
                      <c:pt idx="2174">
                        <c:v>50296.8071841891</c:v>
                      </c:pt>
                      <c:pt idx="2175">
                        <c:v>50812.653388170402</c:v>
                      </c:pt>
                      <c:pt idx="2176">
                        <c:v>51533.181358917602</c:v>
                      </c:pt>
                      <c:pt idx="2177">
                        <c:v>52091.518191937503</c:v>
                      </c:pt>
                      <c:pt idx="2178">
                        <c:v>52982.327158356296</c:v>
                      </c:pt>
                      <c:pt idx="2179">
                        <c:v>54039.327834145901</c:v>
                      </c:pt>
                      <c:pt idx="2180">
                        <c:v>54443.219786268601</c:v>
                      </c:pt>
                      <c:pt idx="2181">
                        <c:v>55350.510211066103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'Chart 2 ODA-GNI per head 90-17'!$F$2:$F$2302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1978">
                        <c:v>7.7822000000000002E-2</c:v>
                      </c:pt>
                      <c:pt idx="1979">
                        <c:v>5.4301001000000002E-2</c:v>
                      </c:pt>
                      <c:pt idx="1980">
                        <c:v>3.5505001000000001E-2</c:v>
                      </c:pt>
                      <c:pt idx="1981">
                        <c:v>4.4024002E-2</c:v>
                      </c:pt>
                      <c:pt idx="1982">
                        <c:v>6.2286999000000003E-2</c:v>
                      </c:pt>
                      <c:pt idx="1983">
                        <c:v>4.7711997999999999E-2</c:v>
                      </c:pt>
                      <c:pt idx="1984">
                        <c:v>3.9879001999999997E-2</c:v>
                      </c:pt>
                      <c:pt idx="1985">
                        <c:v>3.3298999000000003E-2</c:v>
                      </c:pt>
                      <c:pt idx="1986">
                        <c:v>6.4951002999999993E-2</c:v>
                      </c:pt>
                      <c:pt idx="1987">
                        <c:v>4.0692001999999998E-2</c:v>
                      </c:pt>
                      <c:pt idx="1988">
                        <c:v>4.3269001000000001E-2</c:v>
                      </c:pt>
                      <c:pt idx="1989">
                        <c:v>4.0555999000000002E-2</c:v>
                      </c:pt>
                      <c:pt idx="1990">
                        <c:v>3.8447997999999997E-2</c:v>
                      </c:pt>
                      <c:pt idx="1991">
                        <c:v>0.112737</c:v>
                      </c:pt>
                      <c:pt idx="1992">
                        <c:v>0.16627701</c:v>
                      </c:pt>
                      <c:pt idx="1993">
                        <c:v>0.17873099000000001</c:v>
                      </c:pt>
                      <c:pt idx="1994">
                        <c:v>9.1430000999999997E-2</c:v>
                      </c:pt>
                      <c:pt idx="1995">
                        <c:v>0.105199</c:v>
                      </c:pt>
                      <c:pt idx="1996">
                        <c:v>0.11450100000000001</c:v>
                      </c:pt>
                      <c:pt idx="1997">
                        <c:v>0.13122401</c:v>
                      </c:pt>
                      <c:pt idx="1998">
                        <c:v>0.16483399000000001</c:v>
                      </c:pt>
                      <c:pt idx="1999">
                        <c:v>0.32218300999999999</c:v>
                      </c:pt>
                      <c:pt idx="2000">
                        <c:v>0.40337399000000002</c:v>
                      </c:pt>
                      <c:pt idx="2001">
                        <c:v>0.44882499999999997</c:v>
                      </c:pt>
                      <c:pt idx="2002">
                        <c:v>0.50053000000000003</c:v>
                      </c:pt>
                      <c:pt idx="2003">
                        <c:v>0.75547200000000003</c:v>
                      </c:pt>
                      <c:pt idx="2004">
                        <c:v>0.95378702999999998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F72-46F2-9A88-C72E1E75C647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90-17'!$G$1</c15:sqref>
                        </c15:formulaRef>
                      </c:ext>
                    </c:extLst>
                    <c:strCache>
                      <c:ptCount val="1"/>
                      <c:pt idx="0">
                        <c:v>non-OECD HIC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2"/>
                  <c:spPr>
                    <a:solidFill>
                      <a:srgbClr val="C00000"/>
                    </a:solidFill>
                    <a:ln w="9525">
                      <a:solidFill>
                        <a:srgbClr val="C0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90-17'!$C$2:$C$2302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30">
                        <c:v>27790.425829165099</c:v>
                      </c:pt>
                      <c:pt idx="31">
                        <c:v>27190.587824447801</c:v>
                      </c:pt>
                      <c:pt idx="32">
                        <c:v>27029.524002544698</c:v>
                      </c:pt>
                      <c:pt idx="33">
                        <c:v>28177.857849489501</c:v>
                      </c:pt>
                      <c:pt idx="34">
                        <c:v>29123.222517340299</c:v>
                      </c:pt>
                      <c:pt idx="35">
                        <c:v>29535.958275097899</c:v>
                      </c:pt>
                      <c:pt idx="36">
                        <c:v>30245.233377027602</c:v>
                      </c:pt>
                      <c:pt idx="37">
                        <c:v>31143.197896310601</c:v>
                      </c:pt>
                      <c:pt idx="38">
                        <c:v>32299.6054562184</c:v>
                      </c:pt>
                      <c:pt idx="39">
                        <c:v>33553.810171249097</c:v>
                      </c:pt>
                      <c:pt idx="40">
                        <c:v>34536.314188353397</c:v>
                      </c:pt>
                      <c:pt idx="41">
                        <c:v>34752.889337697598</c:v>
                      </c:pt>
                      <c:pt idx="42">
                        <c:v>35735.634415331697</c:v>
                      </c:pt>
                      <c:pt idx="43">
                        <c:v>36313.3533537228</c:v>
                      </c:pt>
                      <c:pt idx="44">
                        <c:v>37298.545477757398</c:v>
                      </c:pt>
                      <c:pt idx="45">
                        <c:v>37637.590893044297</c:v>
                      </c:pt>
                      <c:pt idx="46">
                        <c:v>38041.734535668002</c:v>
                      </c:pt>
                      <c:pt idx="47">
                        <c:v>38970.519305004898</c:v>
                      </c:pt>
                      <c:pt idx="48">
                        <c:v>39728.7384281411</c:v>
                      </c:pt>
                      <c:pt idx="49">
                        <c:v>39888.2339770537</c:v>
                      </c:pt>
                      <c:pt idx="50">
                        <c:v>39919.793400733099</c:v>
                      </c:pt>
                      <c:pt idx="51">
                        <c:v>40209.660076442902</c:v>
                      </c:pt>
                      <c:pt idx="52">
                        <c:v>41502.509837560399</c:v>
                      </c:pt>
                      <c:pt idx="53">
                        <c:v>42155.347902932401</c:v>
                      </c:pt>
                      <c:pt idx="54">
                        <c:v>42541.853144529101</c:v>
                      </c:pt>
                      <c:pt idx="55">
                        <c:v>43201.500675200201</c:v>
                      </c:pt>
                      <c:pt idx="56">
                        <c:v>43672.938863858697</c:v>
                      </c:pt>
                      <c:pt idx="57">
                        <c:v>43554.875194433</c:v>
                      </c:pt>
                      <c:pt idx="89">
                        <c:v>31586.7730382146</c:v>
                      </c:pt>
                      <c:pt idx="90">
                        <c:v>32192.242944819998</c:v>
                      </c:pt>
                      <c:pt idx="91">
                        <c:v>32441.758657014001</c:v>
                      </c:pt>
                      <c:pt idx="92">
                        <c:v>32368.016161902098</c:v>
                      </c:pt>
                      <c:pt idx="93">
                        <c:v>32951.388486732503</c:v>
                      </c:pt>
                      <c:pt idx="94">
                        <c:v>33659.192923799397</c:v>
                      </c:pt>
                      <c:pt idx="95">
                        <c:v>34520.265213579703</c:v>
                      </c:pt>
                      <c:pt idx="96">
                        <c:v>35056.531648967197</c:v>
                      </c:pt>
                      <c:pt idx="97">
                        <c:v>36218.190332085003</c:v>
                      </c:pt>
                      <c:pt idx="98">
                        <c:v>37058.923165916502</c:v>
                      </c:pt>
                      <c:pt idx="99">
                        <c:v>38501.935976679</c:v>
                      </c:pt>
                      <c:pt idx="100">
                        <c:v>38643.583157918598</c:v>
                      </c:pt>
                      <c:pt idx="101">
                        <c:v>39405.2488765788</c:v>
                      </c:pt>
                      <c:pt idx="102">
                        <c:v>39716.335240925298</c:v>
                      </c:pt>
                      <c:pt idx="103">
                        <c:v>40597.205883432602</c:v>
                      </c:pt>
                      <c:pt idx="104">
                        <c:v>41195.718145205698</c:v>
                      </c:pt>
                      <c:pt idx="105">
                        <c:v>42599.645204153901</c:v>
                      </c:pt>
                      <c:pt idx="106">
                        <c:v>43896.116080378299</c:v>
                      </c:pt>
                      <c:pt idx="107">
                        <c:v>44814.980045870499</c:v>
                      </c:pt>
                      <c:pt idx="108">
                        <c:v>42639.539400533002</c:v>
                      </c:pt>
                      <c:pt idx="109">
                        <c:v>43700.072704669903</c:v>
                      </c:pt>
                      <c:pt idx="110">
                        <c:v>44602.611042982498</c:v>
                      </c:pt>
                      <c:pt idx="111">
                        <c:v>44597.388016730001</c:v>
                      </c:pt>
                      <c:pt idx="112">
                        <c:v>44420.267775049098</c:v>
                      </c:pt>
                      <c:pt idx="113">
                        <c:v>44305.9834846581</c:v>
                      </c:pt>
                      <c:pt idx="114">
                        <c:v>43821.598537133897</c:v>
                      </c:pt>
                      <c:pt idx="115">
                        <c:v>44621.360611133598</c:v>
                      </c:pt>
                      <c:pt idx="116">
                        <c:v>45374.707861714</c:v>
                      </c:pt>
                      <c:pt idx="148">
                        <c:v>30780.982734329798</c:v>
                      </c:pt>
                      <c:pt idx="149">
                        <c:v>31342.108966154399</c:v>
                      </c:pt>
                      <c:pt idx="150">
                        <c:v>31687.511554861801</c:v>
                      </c:pt>
                      <c:pt idx="151">
                        <c:v>31563.879704620998</c:v>
                      </c:pt>
                      <c:pt idx="152">
                        <c:v>32719.6110870224</c:v>
                      </c:pt>
                      <c:pt idx="153">
                        <c:v>33350.169393353397</c:v>
                      </c:pt>
                      <c:pt idx="154">
                        <c:v>33853.873086163498</c:v>
                      </c:pt>
                      <c:pt idx="155">
                        <c:v>35060.369947407104</c:v>
                      </c:pt>
                      <c:pt idx="156">
                        <c:v>35677.449002864298</c:v>
                      </c:pt>
                      <c:pt idx="157">
                        <c:v>36822.033102996102</c:v>
                      </c:pt>
                      <c:pt idx="158">
                        <c:v>38152.332441331702</c:v>
                      </c:pt>
                      <c:pt idx="159">
                        <c:v>38062.271789316997</c:v>
                      </c:pt>
                      <c:pt idx="160">
                        <c:v>38509.932462715697</c:v>
                      </c:pt>
                      <c:pt idx="161">
                        <c:v>38714.3363982394</c:v>
                      </c:pt>
                      <c:pt idx="162">
                        <c:v>39734.822018995299</c:v>
                      </c:pt>
                      <c:pt idx="163">
                        <c:v>40280.556192296499</c:v>
                      </c:pt>
                      <c:pt idx="164">
                        <c:v>41091.154111232303</c:v>
                      </c:pt>
                      <c:pt idx="165">
                        <c:v>42178.9887217668</c:v>
                      </c:pt>
                      <c:pt idx="166">
                        <c:v>42588.743569657898</c:v>
                      </c:pt>
                      <c:pt idx="167">
                        <c:v>40409.635894754902</c:v>
                      </c:pt>
                      <c:pt idx="168">
                        <c:v>42384.865711948798</c:v>
                      </c:pt>
                      <c:pt idx="169">
                        <c:v>41700.437749300501</c:v>
                      </c:pt>
                      <c:pt idx="170">
                        <c:v>42125.092267810702</c:v>
                      </c:pt>
                      <c:pt idx="171">
                        <c:v>41688.157893347801</c:v>
                      </c:pt>
                      <c:pt idx="172">
                        <c:v>41631.920627435502</c:v>
                      </c:pt>
                      <c:pt idx="173">
                        <c:v>41588.098083868703</c:v>
                      </c:pt>
                      <c:pt idx="174">
                        <c:v>42265.714341242798</c:v>
                      </c:pt>
                      <c:pt idx="175">
                        <c:v>43260.345614370402</c:v>
                      </c:pt>
                      <c:pt idx="207">
                        <c:v>8518.06426617754</c:v>
                      </c:pt>
                      <c:pt idx="208">
                        <c:v>7743.2912850428302</c:v>
                      </c:pt>
                      <c:pt idx="209">
                        <c:v>7940.2429915136299</c:v>
                      </c:pt>
                      <c:pt idx="210">
                        <c:v>7880.2865264530701</c:v>
                      </c:pt>
                      <c:pt idx="211">
                        <c:v>8035.4934485242802</c:v>
                      </c:pt>
                      <c:pt idx="212">
                        <c:v>8209.8139315765402</c:v>
                      </c:pt>
                      <c:pt idx="213">
                        <c:v>8247.8768338367008</c:v>
                      </c:pt>
                      <c:pt idx="214">
                        <c:v>8281.4692505324001</c:v>
                      </c:pt>
                      <c:pt idx="215">
                        <c:v>8963.6978381915105</c:v>
                      </c:pt>
                      <c:pt idx="216">
                        <c:v>8293.2550538098203</c:v>
                      </c:pt>
                      <c:pt idx="217">
                        <c:v>8641.71863228457</c:v>
                      </c:pt>
                      <c:pt idx="218">
                        <c:v>9372.4562883116505</c:v>
                      </c:pt>
                      <c:pt idx="219">
                        <c:v>10326.8179897676</c:v>
                      </c:pt>
                      <c:pt idx="220">
                        <c:v>10901.241683137599</c:v>
                      </c:pt>
                      <c:pt idx="221">
                        <c:v>11642.962953881</c:v>
                      </c:pt>
                      <c:pt idx="222">
                        <c:v>12461.4860504807</c:v>
                      </c:pt>
                      <c:pt idx="223">
                        <c:v>13065.166723501699</c:v>
                      </c:pt>
                      <c:pt idx="224">
                        <c:v>13446.909270967501</c:v>
                      </c:pt>
                      <c:pt idx="225">
                        <c:v>14811.4415921579</c:v>
                      </c:pt>
                      <c:pt idx="226">
                        <c:v>14715.247565973499</c:v>
                      </c:pt>
                      <c:pt idx="227">
                        <c:v>14975.509168634</c:v>
                      </c:pt>
                      <c:pt idx="228">
                        <c:v>15183.6811244984</c:v>
                      </c:pt>
                      <c:pt idx="229">
                        <c:v>15570.2527862923</c:v>
                      </c:pt>
                      <c:pt idx="230">
                        <c:v>15596.4612142634</c:v>
                      </c:pt>
                      <c:pt idx="231">
                        <c:v>16192.8621788622</c:v>
                      </c:pt>
                      <c:pt idx="232">
                        <c:v>16662.262979102001</c:v>
                      </c:pt>
                      <c:pt idx="233">
                        <c:v>17756.937342078902</c:v>
                      </c:pt>
                      <c:pt idx="234">
                        <c:v>18874.1650308805</c:v>
                      </c:pt>
                      <c:pt idx="266">
                        <c:v>30226.652242181801</c:v>
                      </c:pt>
                      <c:pt idx="267">
                        <c:v>29269.978273774599</c:v>
                      </c:pt>
                      <c:pt idx="268">
                        <c:v>29094.1660840554</c:v>
                      </c:pt>
                      <c:pt idx="269">
                        <c:v>29600.2516786261</c:v>
                      </c:pt>
                      <c:pt idx="270">
                        <c:v>30581.6190553415</c:v>
                      </c:pt>
                      <c:pt idx="271">
                        <c:v>31173.071633425599</c:v>
                      </c:pt>
                      <c:pt idx="272">
                        <c:v>31367.741963915301</c:v>
                      </c:pt>
                      <c:pt idx="273">
                        <c:v>32440.8186733492</c:v>
                      </c:pt>
                      <c:pt idx="274">
                        <c:v>33340.076918730199</c:v>
                      </c:pt>
                      <c:pt idx="275">
                        <c:v>34765.994068819098</c:v>
                      </c:pt>
                      <c:pt idx="276">
                        <c:v>36492.5533145113</c:v>
                      </c:pt>
                      <c:pt idx="277">
                        <c:v>36700.271555859203</c:v>
                      </c:pt>
                      <c:pt idx="278">
                        <c:v>37582.740565503198</c:v>
                      </c:pt>
                      <c:pt idx="279">
                        <c:v>37890.492155166598</c:v>
                      </c:pt>
                      <c:pt idx="280">
                        <c:v>38774.603655412902</c:v>
                      </c:pt>
                      <c:pt idx="281">
                        <c:v>39657.484643460703</c:v>
                      </c:pt>
                      <c:pt idx="282">
                        <c:v>40558.535953262697</c:v>
                      </c:pt>
                      <c:pt idx="283">
                        <c:v>41039.787881735603</c:v>
                      </c:pt>
                      <c:pt idx="284">
                        <c:v>40996.5856025873</c:v>
                      </c:pt>
                      <c:pt idx="285">
                        <c:v>39253.042452400201</c:v>
                      </c:pt>
                      <c:pt idx="286">
                        <c:v>39900.598810746204</c:v>
                      </c:pt>
                      <c:pt idx="287">
                        <c:v>40778.314372872403</c:v>
                      </c:pt>
                      <c:pt idx="288">
                        <c:v>41055.030666908999</c:v>
                      </c:pt>
                      <c:pt idx="289">
                        <c:v>41697.392572494799</c:v>
                      </c:pt>
                      <c:pt idx="290">
                        <c:v>42388.7970172692</c:v>
                      </c:pt>
                      <c:pt idx="291">
                        <c:v>42510.510943778398</c:v>
                      </c:pt>
                      <c:pt idx="292">
                        <c:v>42739.230853078698</c:v>
                      </c:pt>
                      <c:pt idx="293">
                        <c:v>43559.112681768798</c:v>
                      </c:pt>
                      <c:pt idx="327">
                        <c:v>17699.302414246002</c:v>
                      </c:pt>
                      <c:pt idx="328">
                        <c:v>17632.966320857198</c:v>
                      </c:pt>
                      <c:pt idx="329">
                        <c:v>18138.258457408901</c:v>
                      </c:pt>
                      <c:pt idx="330">
                        <c:v>19117.8533915191</c:v>
                      </c:pt>
                      <c:pt idx="331">
                        <c:v>19828.867477941501</c:v>
                      </c:pt>
                      <c:pt idx="332">
                        <c:v>19738.5708504305</c:v>
                      </c:pt>
                      <c:pt idx="333">
                        <c:v>19674.8620128566</c:v>
                      </c:pt>
                      <c:pt idx="334">
                        <c:v>19895.253835937601</c:v>
                      </c:pt>
                      <c:pt idx="335">
                        <c:v>20790.0541929061</c:v>
                      </c:pt>
                      <c:pt idx="336">
                        <c:v>21272.4672765055</c:v>
                      </c:pt>
                      <c:pt idx="337">
                        <c:v>21483.1206505072</c:v>
                      </c:pt>
                      <c:pt idx="338">
                        <c:v>22299.3009442203</c:v>
                      </c:pt>
                      <c:pt idx="339">
                        <c:v>23058.814264062199</c:v>
                      </c:pt>
                      <c:pt idx="340">
                        <c:v>24572.082761183199</c:v>
                      </c:pt>
                      <c:pt idx="341">
                        <c:v>25777.3324599728</c:v>
                      </c:pt>
                      <c:pt idx="342">
                        <c:v>26959.138426793001</c:v>
                      </c:pt>
                      <c:pt idx="343">
                        <c:v>27444.926471770599</c:v>
                      </c:pt>
                      <c:pt idx="344">
                        <c:v>25802.846763579499</c:v>
                      </c:pt>
                      <c:pt idx="345">
                        <c:v>26237.030616056702</c:v>
                      </c:pt>
                      <c:pt idx="346">
                        <c:v>26616.6128163717</c:v>
                      </c:pt>
                      <c:pt idx="347">
                        <c:v>26761.152954302099</c:v>
                      </c:pt>
                      <c:pt idx="348">
                        <c:v>26672.141653140501</c:v>
                      </c:pt>
                      <c:pt idx="349">
                        <c:v>27119.158256513601</c:v>
                      </c:pt>
                      <c:pt idx="350">
                        <c:v>28498.303861111101</c:v>
                      </c:pt>
                      <c:pt idx="351">
                        <c:v>29210.8486868693</c:v>
                      </c:pt>
                      <c:pt idx="352">
                        <c:v>30534.283460718299</c:v>
                      </c:pt>
                      <c:pt idx="384">
                        <c:v>32969.103863641503</c:v>
                      </c:pt>
                      <c:pt idx="385">
                        <c:v>33318.861846438398</c:v>
                      </c:pt>
                      <c:pt idx="386">
                        <c:v>33988.6642397256</c:v>
                      </c:pt>
                      <c:pt idx="387">
                        <c:v>34104.4184590929</c:v>
                      </c:pt>
                      <c:pt idx="388">
                        <c:v>35842.620645478797</c:v>
                      </c:pt>
                      <c:pt idx="389">
                        <c:v>36878.841123152102</c:v>
                      </c:pt>
                      <c:pt idx="390">
                        <c:v>37657.069186328998</c:v>
                      </c:pt>
                      <c:pt idx="391">
                        <c:v>38677.747112305296</c:v>
                      </c:pt>
                      <c:pt idx="392">
                        <c:v>39499.162724184498</c:v>
                      </c:pt>
                      <c:pt idx="393">
                        <c:v>40624.464144772603</c:v>
                      </c:pt>
                      <c:pt idx="394">
                        <c:v>41507.752144726001</c:v>
                      </c:pt>
                      <c:pt idx="395">
                        <c:v>41967.787217603502</c:v>
                      </c:pt>
                      <c:pt idx="396">
                        <c:v>42119.004250240498</c:v>
                      </c:pt>
                      <c:pt idx="397">
                        <c:v>42398.5425679904</c:v>
                      </c:pt>
                      <c:pt idx="398">
                        <c:v>43863.739674942699</c:v>
                      </c:pt>
                      <c:pt idx="399">
                        <c:v>44929.054331039501</c:v>
                      </c:pt>
                      <c:pt idx="400">
                        <c:v>46715.644256740001</c:v>
                      </c:pt>
                      <c:pt idx="401">
                        <c:v>46609.205513884102</c:v>
                      </c:pt>
                      <c:pt idx="402">
                        <c:v>46378.550533342903</c:v>
                      </c:pt>
                      <c:pt idx="403">
                        <c:v>43817.2621647653</c:v>
                      </c:pt>
                      <c:pt idx="404">
                        <c:v>44726.4111024062</c:v>
                      </c:pt>
                      <c:pt idx="405">
                        <c:v>45339.7138450567</c:v>
                      </c:pt>
                      <c:pt idx="406">
                        <c:v>45340.488528453403</c:v>
                      </c:pt>
                      <c:pt idx="407">
                        <c:v>45982.810429865698</c:v>
                      </c:pt>
                      <c:pt idx="408">
                        <c:v>46714.192391900702</c:v>
                      </c:pt>
                      <c:pt idx="409">
                        <c:v>47231.075168612399</c:v>
                      </c:pt>
                      <c:pt idx="410">
                        <c:v>47696.594754376099</c:v>
                      </c:pt>
                      <c:pt idx="411">
                        <c:v>48260.289559593803</c:v>
                      </c:pt>
                      <c:pt idx="453">
                        <c:v>15180.186522204</c:v>
                      </c:pt>
                      <c:pt idx="454">
                        <c:v>16114.664220893101</c:v>
                      </c:pt>
                      <c:pt idx="455">
                        <c:v>17203.688503664202</c:v>
                      </c:pt>
                      <c:pt idx="456">
                        <c:v>18441.549708632501</c:v>
                      </c:pt>
                      <c:pt idx="457">
                        <c:v>19784.813964290799</c:v>
                      </c:pt>
                      <c:pt idx="458">
                        <c:v>21972.4505861779</c:v>
                      </c:pt>
                      <c:pt idx="459">
                        <c:v>24054.375182097901</c:v>
                      </c:pt>
                      <c:pt idx="460">
                        <c:v>25555.0280134895</c:v>
                      </c:pt>
                      <c:pt idx="461">
                        <c:v>24619.024903598001</c:v>
                      </c:pt>
                      <c:pt idx="462">
                        <c:v>21515.609155345101</c:v>
                      </c:pt>
                      <c:pt idx="463">
                        <c:v>21539.212179952501</c:v>
                      </c:pt>
                      <c:pt idx="464">
                        <c:v>23313.039618721701</c:v>
                      </c:pt>
                      <c:pt idx="465">
                        <c:v>24661.138000810501</c:v>
                      </c:pt>
                      <c:pt idx="466">
                        <c:v>25678.127683390801</c:v>
                      </c:pt>
                      <c:pt idx="467">
                        <c:v>26333.7562357672</c:v>
                      </c:pt>
                      <c:pt idx="468">
                        <c:v>27001.115017429402</c:v>
                      </c:pt>
                      <c:pt idx="469">
                        <c:v>27914.701765100999</c:v>
                      </c:pt>
                      <c:pt idx="470">
                        <c:v>29319.906443903201</c:v>
                      </c:pt>
                      <c:pt idx="502">
                        <c:v>28132.7896676413</c:v>
                      </c:pt>
                      <c:pt idx="503">
                        <c:v>26110.057029721102</c:v>
                      </c:pt>
                      <c:pt idx="504">
                        <c:v>24832.859674566</c:v>
                      </c:pt>
                      <c:pt idx="505">
                        <c:v>24381.324171526601</c:v>
                      </c:pt>
                      <c:pt idx="506">
                        <c:v>25523.0847081871</c:v>
                      </c:pt>
                      <c:pt idx="507">
                        <c:v>26721.738354139801</c:v>
                      </c:pt>
                      <c:pt idx="508">
                        <c:v>27823.7751345822</c:v>
                      </c:pt>
                      <c:pt idx="509">
                        <c:v>29720.313367332099</c:v>
                      </c:pt>
                      <c:pt idx="510">
                        <c:v>31096.290830806302</c:v>
                      </c:pt>
                      <c:pt idx="511">
                        <c:v>32738.7245086328</c:v>
                      </c:pt>
                      <c:pt idx="512">
                        <c:v>34657.884360124597</c:v>
                      </c:pt>
                      <c:pt idx="513">
                        <c:v>35692.113214534998</c:v>
                      </c:pt>
                      <c:pt idx="514">
                        <c:v>36333.3850959478</c:v>
                      </c:pt>
                      <c:pt idx="515">
                        <c:v>36625.7500324309</c:v>
                      </c:pt>
                      <c:pt idx="516">
                        <c:v>38467.646253531399</c:v>
                      </c:pt>
                      <c:pt idx="517">
                        <c:v>39284.694797018499</c:v>
                      </c:pt>
                      <c:pt idx="518">
                        <c:v>40933.613109016398</c:v>
                      </c:pt>
                      <c:pt idx="519">
                        <c:v>42604.017685448103</c:v>
                      </c:pt>
                      <c:pt idx="520">
                        <c:v>42655.585442975498</c:v>
                      </c:pt>
                      <c:pt idx="521">
                        <c:v>39370.051206298398</c:v>
                      </c:pt>
                      <c:pt idx="522">
                        <c:v>40389.374189009199</c:v>
                      </c:pt>
                      <c:pt idx="523">
                        <c:v>40867.861868438296</c:v>
                      </c:pt>
                      <c:pt idx="524">
                        <c:v>40120.246497551998</c:v>
                      </c:pt>
                      <c:pt idx="525">
                        <c:v>39563.4502312884</c:v>
                      </c:pt>
                      <c:pt idx="526">
                        <c:v>39372.342760020001</c:v>
                      </c:pt>
                      <c:pt idx="527">
                        <c:v>39435.945937745601</c:v>
                      </c:pt>
                      <c:pt idx="528">
                        <c:v>40625.898072116797</c:v>
                      </c:pt>
                      <c:pt idx="529">
                        <c:v>41508.746843740402</c:v>
                      </c:pt>
                      <c:pt idx="561">
                        <c:v>29616.2011225356</c:v>
                      </c:pt>
                      <c:pt idx="562">
                        <c:v>29889.439803356301</c:v>
                      </c:pt>
                      <c:pt idx="563">
                        <c:v>30276.407485275198</c:v>
                      </c:pt>
                      <c:pt idx="564">
                        <c:v>29993.118048084001</c:v>
                      </c:pt>
                      <c:pt idx="565">
                        <c:v>30519.570433343299</c:v>
                      </c:pt>
                      <c:pt idx="566">
                        <c:v>31033.0206152434</c:v>
                      </c:pt>
                      <c:pt idx="567">
                        <c:v>31502.5300295784</c:v>
                      </c:pt>
                      <c:pt idx="568">
                        <c:v>32233.999940592701</c:v>
                      </c:pt>
                      <c:pt idx="569">
                        <c:v>33278.136739759197</c:v>
                      </c:pt>
                      <c:pt idx="570">
                        <c:v>34476.270409990197</c:v>
                      </c:pt>
                      <c:pt idx="571">
                        <c:v>35502.765163310098</c:v>
                      </c:pt>
                      <c:pt idx="572">
                        <c:v>35908.881311258003</c:v>
                      </c:pt>
                      <c:pt idx="573">
                        <c:v>35770.525051093697</c:v>
                      </c:pt>
                      <c:pt idx="574">
                        <c:v>35892.875034648801</c:v>
                      </c:pt>
                      <c:pt idx="575">
                        <c:v>36695.4154343708</c:v>
                      </c:pt>
                      <c:pt idx="576">
                        <c:v>37111.295398898103</c:v>
                      </c:pt>
                      <c:pt idx="577">
                        <c:v>37823.637281046198</c:v>
                      </c:pt>
                      <c:pt idx="578">
                        <c:v>38506.590169643103</c:v>
                      </c:pt>
                      <c:pt idx="579">
                        <c:v>38385.165068312497</c:v>
                      </c:pt>
                      <c:pt idx="580">
                        <c:v>36942.7248144474</c:v>
                      </c:pt>
                      <c:pt idx="581">
                        <c:v>37674.271722994803</c:v>
                      </c:pt>
                      <c:pt idx="582">
                        <c:v>38436.003861719801</c:v>
                      </c:pt>
                      <c:pt idx="583">
                        <c:v>38194.248306374197</c:v>
                      </c:pt>
                      <c:pt idx="584">
                        <c:v>38239.979558182298</c:v>
                      </c:pt>
                      <c:pt idx="585">
                        <c:v>38396.951488088896</c:v>
                      </c:pt>
                      <c:pt idx="586">
                        <c:v>38667.794201922399</c:v>
                      </c:pt>
                      <c:pt idx="587">
                        <c:v>38956.740009345303</c:v>
                      </c:pt>
                      <c:pt idx="588">
                        <c:v>39783.755513663098</c:v>
                      </c:pt>
                      <c:pt idx="620">
                        <c:v>31793.423798308399</c:v>
                      </c:pt>
                      <c:pt idx="621">
                        <c:v>32994.711285080703</c:v>
                      </c:pt>
                      <c:pt idx="622">
                        <c:v>33324.626178012899</c:v>
                      </c:pt>
                      <c:pt idx="623">
                        <c:v>32732.253235524298</c:v>
                      </c:pt>
                      <c:pt idx="624">
                        <c:v>33195.511785331</c:v>
                      </c:pt>
                      <c:pt idx="625">
                        <c:v>33594.298888283403</c:v>
                      </c:pt>
                      <c:pt idx="626">
                        <c:v>33807.379149854198</c:v>
                      </c:pt>
                      <c:pt idx="627">
                        <c:v>34311.178583325804</c:v>
                      </c:pt>
                      <c:pt idx="628">
                        <c:v>34853.244993615903</c:v>
                      </c:pt>
                      <c:pt idx="629">
                        <c:v>35457.764079496803</c:v>
                      </c:pt>
                      <c:pt idx="630">
                        <c:v>36528.937156723798</c:v>
                      </c:pt>
                      <c:pt idx="631">
                        <c:v>37019.020505084998</c:v>
                      </c:pt>
                      <c:pt idx="632">
                        <c:v>36820.815339719797</c:v>
                      </c:pt>
                      <c:pt idx="633">
                        <c:v>36648.608049357899</c:v>
                      </c:pt>
                      <c:pt idx="634">
                        <c:v>37693.9650788668</c:v>
                      </c:pt>
                      <c:pt idx="635">
                        <c:v>38050.823525881897</c:v>
                      </c:pt>
                      <c:pt idx="636">
                        <c:v>39828.109768470997</c:v>
                      </c:pt>
                      <c:pt idx="637">
                        <c:v>41079.774197672203</c:v>
                      </c:pt>
                      <c:pt idx="638">
                        <c:v>41393.0088556439</c:v>
                      </c:pt>
                      <c:pt idx="639">
                        <c:v>39673.321173255303</c:v>
                      </c:pt>
                      <c:pt idx="640">
                        <c:v>41235.894616412501</c:v>
                      </c:pt>
                      <c:pt idx="641">
                        <c:v>43769.861809588598</c:v>
                      </c:pt>
                      <c:pt idx="642">
                        <c:v>43826.741222773802</c:v>
                      </c:pt>
                      <c:pt idx="643">
                        <c:v>43888.4392199668</c:v>
                      </c:pt>
                      <c:pt idx="644">
                        <c:v>44529.492744035</c:v>
                      </c:pt>
                      <c:pt idx="645">
                        <c:v>45011.628160739099</c:v>
                      </c:pt>
                      <c:pt idx="646">
                        <c:v>45577.093963999898</c:v>
                      </c:pt>
                      <c:pt idx="647">
                        <c:v>46421.751638665097</c:v>
                      </c:pt>
                      <c:pt idx="679">
                        <c:v>21080.152624972299</c:v>
                      </c:pt>
                      <c:pt idx="680">
                        <c:v>21554.305406972999</c:v>
                      </c:pt>
                      <c:pt idx="681">
                        <c:v>21595.679785058299</c:v>
                      </c:pt>
                      <c:pt idx="682">
                        <c:v>21073.1906148546</c:v>
                      </c:pt>
                      <c:pt idx="683">
                        <c:v>21403.695040742499</c:v>
                      </c:pt>
                      <c:pt idx="684">
                        <c:v>21751.797665772199</c:v>
                      </c:pt>
                      <c:pt idx="685">
                        <c:v>22203.008003542302</c:v>
                      </c:pt>
                      <c:pt idx="686">
                        <c:v>23100.562988138299</c:v>
                      </c:pt>
                      <c:pt idx="687">
                        <c:v>23839.871443681299</c:v>
                      </c:pt>
                      <c:pt idx="688">
                        <c:v>24193.611798214799</c:v>
                      </c:pt>
                      <c:pt idx="689">
                        <c:v>24924.192959072301</c:v>
                      </c:pt>
                      <c:pt idx="690">
                        <c:v>25891.0802353168</c:v>
                      </c:pt>
                      <c:pt idx="691">
                        <c:v>26724.0491927232</c:v>
                      </c:pt>
                      <c:pt idx="692">
                        <c:v>28008.5648580696</c:v>
                      </c:pt>
                      <c:pt idx="693">
                        <c:v>29325.812523316901</c:v>
                      </c:pt>
                      <c:pt idx="694">
                        <c:v>29203.349835644</c:v>
                      </c:pt>
                      <c:pt idx="695">
                        <c:v>30555.563111728101</c:v>
                      </c:pt>
                      <c:pt idx="696">
                        <c:v>31243.2192236839</c:v>
                      </c:pt>
                      <c:pt idx="697">
                        <c:v>30929.965680322399</c:v>
                      </c:pt>
                      <c:pt idx="698">
                        <c:v>29749.416819896302</c:v>
                      </c:pt>
                      <c:pt idx="699">
                        <c:v>28134.033615080301</c:v>
                      </c:pt>
                      <c:pt idx="700">
                        <c:v>25427.593709558401</c:v>
                      </c:pt>
                      <c:pt idx="701">
                        <c:v>24521.114551759099</c:v>
                      </c:pt>
                      <c:pt idx="702">
                        <c:v>23714.478138933198</c:v>
                      </c:pt>
                      <c:pt idx="703">
                        <c:v>24241.769078293401</c:v>
                      </c:pt>
                      <c:pt idx="704">
                        <c:v>24165.383176406602</c:v>
                      </c:pt>
                      <c:pt idx="705">
                        <c:v>24186.798474826901</c:v>
                      </c:pt>
                      <c:pt idx="706">
                        <c:v>24649.682074937999</c:v>
                      </c:pt>
                      <c:pt idx="741">
                        <c:v>14248.3836850727</c:v>
                      </c:pt>
                      <c:pt idx="742">
                        <c:v>14664.808931664</c:v>
                      </c:pt>
                      <c:pt idx="743">
                        <c:v>14822.313015453699</c:v>
                      </c:pt>
                      <c:pt idx="744">
                        <c:v>14773.243178909701</c:v>
                      </c:pt>
                      <c:pt idx="745">
                        <c:v>15050.228811188499</c:v>
                      </c:pt>
                      <c:pt idx="746">
                        <c:v>15694.69391369</c:v>
                      </c:pt>
                      <c:pt idx="747">
                        <c:v>16215.0107626475</c:v>
                      </c:pt>
                      <c:pt idx="748">
                        <c:v>17083.017216026899</c:v>
                      </c:pt>
                      <c:pt idx="749">
                        <c:v>17760.4004585209</c:v>
                      </c:pt>
                      <c:pt idx="750">
                        <c:v>18576.646543873801</c:v>
                      </c:pt>
                      <c:pt idx="751">
                        <c:v>19462.3402264506</c:v>
                      </c:pt>
                      <c:pt idx="752">
                        <c:v>20306.4885129334</c:v>
                      </c:pt>
                      <c:pt idx="753">
                        <c:v>21225.4043960542</c:v>
                      </c:pt>
                      <c:pt idx="754">
                        <c:v>22154.748046189899</c:v>
                      </c:pt>
                      <c:pt idx="755">
                        <c:v>21937.398981939401</c:v>
                      </c:pt>
                      <c:pt idx="756">
                        <c:v>22290.5157709337</c:v>
                      </c:pt>
                      <c:pt idx="757">
                        <c:v>21188.816920107802</c:v>
                      </c:pt>
                      <c:pt idx="758">
                        <c:v>21358.554003064899</c:v>
                      </c:pt>
                      <c:pt idx="759">
                        <c:v>21784.161514266001</c:v>
                      </c:pt>
                      <c:pt idx="760">
                        <c:v>21691.978499688899</c:v>
                      </c:pt>
                      <c:pt idx="761">
                        <c:v>22514.588397216801</c:v>
                      </c:pt>
                      <c:pt idx="762">
                        <c:v>23154.208675930298</c:v>
                      </c:pt>
                      <c:pt idx="763">
                        <c:v>23965.246170226499</c:v>
                      </c:pt>
                      <c:pt idx="764">
                        <c:v>25081.255661599302</c:v>
                      </c:pt>
                      <c:pt idx="765">
                        <c:v>25774.226641021502</c:v>
                      </c:pt>
                      <c:pt idx="802">
                        <c:v>23368.864111284001</c:v>
                      </c:pt>
                      <c:pt idx="803">
                        <c:v>25159.255241811701</c:v>
                      </c:pt>
                      <c:pt idx="804">
                        <c:v>27020.330279175301</c:v>
                      </c:pt>
                      <c:pt idx="805">
                        <c:v>28784.740191856999</c:v>
                      </c:pt>
                      <c:pt idx="806">
                        <c:v>30614.811393779099</c:v>
                      </c:pt>
                      <c:pt idx="807">
                        <c:v>33049.326501820397</c:v>
                      </c:pt>
                      <c:pt idx="808">
                        <c:v>33639.034591014301</c:v>
                      </c:pt>
                      <c:pt idx="809">
                        <c:v>34503.505554140203</c:v>
                      </c:pt>
                      <c:pt idx="810">
                        <c:v>36103.991398158199</c:v>
                      </c:pt>
                      <c:pt idx="811">
                        <c:v>38065.622311021601</c:v>
                      </c:pt>
                      <c:pt idx="812">
                        <c:v>39614.844600045901</c:v>
                      </c:pt>
                      <c:pt idx="813">
                        <c:v>41264.141919934198</c:v>
                      </c:pt>
                      <c:pt idx="814">
                        <c:v>41592.615819614301</c:v>
                      </c:pt>
                      <c:pt idx="815">
                        <c:v>39215.7744468651</c:v>
                      </c:pt>
                      <c:pt idx="816">
                        <c:v>35707.876383337003</c:v>
                      </c:pt>
                      <c:pt idx="817">
                        <c:v>36300.336465030297</c:v>
                      </c:pt>
                      <c:pt idx="818">
                        <c:v>36448.640988253203</c:v>
                      </c:pt>
                      <c:pt idx="819">
                        <c:v>36115.712529974298</c:v>
                      </c:pt>
                      <c:pt idx="820">
                        <c:v>38059.380723256203</c:v>
                      </c:pt>
                      <c:pt idx="821">
                        <c:v>41207.876884904501</c:v>
                      </c:pt>
                      <c:pt idx="822">
                        <c:v>45808.870261460099</c:v>
                      </c:pt>
                      <c:pt idx="823">
                        <c:v>50911.424470787999</c:v>
                      </c:pt>
                      <c:pt idx="824">
                        <c:v>52755.475557952501</c:v>
                      </c:pt>
                      <c:pt idx="856">
                        <c:v>19735.241373130899</c:v>
                      </c:pt>
                      <c:pt idx="857">
                        <c:v>20197.842950909999</c:v>
                      </c:pt>
                      <c:pt idx="858">
                        <c:v>20977.137024961499</c:v>
                      </c:pt>
                      <c:pt idx="859">
                        <c:v>21266.903962476899</c:v>
                      </c:pt>
                      <c:pt idx="860">
                        <c:v>22236.005714262701</c:v>
                      </c:pt>
                      <c:pt idx="861">
                        <c:v>23178.2661449894</c:v>
                      </c:pt>
                      <c:pt idx="862">
                        <c:v>23680.154506746301</c:v>
                      </c:pt>
                      <c:pt idx="863">
                        <c:v>23839.1117621706</c:v>
                      </c:pt>
                      <c:pt idx="864">
                        <c:v>24270.308668310401</c:v>
                      </c:pt>
                      <c:pt idx="865">
                        <c:v>24268.499501702201</c:v>
                      </c:pt>
                      <c:pt idx="866">
                        <c:v>25044.274253701798</c:v>
                      </c:pt>
                      <c:pt idx="867">
                        <c:v>25017.387159576101</c:v>
                      </c:pt>
                      <c:pt idx="868">
                        <c:v>24696.1954133822</c:v>
                      </c:pt>
                      <c:pt idx="869">
                        <c:v>24451.353174802702</c:v>
                      </c:pt>
                      <c:pt idx="870">
                        <c:v>25308.1750926444</c:v>
                      </c:pt>
                      <c:pt idx="871">
                        <c:v>26443.5411927276</c:v>
                      </c:pt>
                      <c:pt idx="872">
                        <c:v>27467.748474265602</c:v>
                      </c:pt>
                      <c:pt idx="873">
                        <c:v>28611.839351065199</c:v>
                      </c:pt>
                      <c:pt idx="874">
                        <c:v>28438.019071977102</c:v>
                      </c:pt>
                      <c:pt idx="875">
                        <c:v>27993.427596428999</c:v>
                      </c:pt>
                      <c:pt idx="876">
                        <c:v>29110.2140490723</c:v>
                      </c:pt>
                      <c:pt idx="877">
                        <c:v>30157.360896123701</c:v>
                      </c:pt>
                      <c:pt idx="878">
                        <c:v>29851.6852200791</c:v>
                      </c:pt>
                      <c:pt idx="879">
                        <c:v>30679.248089214099</c:v>
                      </c:pt>
                      <c:pt idx="880">
                        <c:v>31727.562842671199</c:v>
                      </c:pt>
                      <c:pt idx="881">
                        <c:v>31814.194630044301</c:v>
                      </c:pt>
                      <c:pt idx="882">
                        <c:v>32427.6818446205</c:v>
                      </c:pt>
                      <c:pt idx="883">
                        <c:v>32859.716485655401</c:v>
                      </c:pt>
                      <c:pt idx="915">
                        <c:v>30728.7923646333</c:v>
                      </c:pt>
                      <c:pt idx="916">
                        <c:v>31124.314481539499</c:v>
                      </c:pt>
                      <c:pt idx="917">
                        <c:v>31314.5888073436</c:v>
                      </c:pt>
                      <c:pt idx="918">
                        <c:v>31103.699637217702</c:v>
                      </c:pt>
                      <c:pt idx="919">
                        <c:v>31717.142200091301</c:v>
                      </c:pt>
                      <c:pt idx="920">
                        <c:v>32742.0650734796</c:v>
                      </c:pt>
                      <c:pt idx="921">
                        <c:v>33236.950713878497</c:v>
                      </c:pt>
                      <c:pt idx="922">
                        <c:v>34006.9141228023</c:v>
                      </c:pt>
                      <c:pt idx="923">
                        <c:v>34512.8012197442</c:v>
                      </c:pt>
                      <c:pt idx="924">
                        <c:v>35173.759648744897</c:v>
                      </c:pt>
                      <c:pt idx="925">
                        <c:v>36393.934243638498</c:v>
                      </c:pt>
                      <c:pt idx="926">
                        <c:v>37046.1680902113</c:v>
                      </c:pt>
                      <c:pt idx="927">
                        <c:v>37029.685902293</c:v>
                      </c:pt>
                      <c:pt idx="928">
                        <c:v>36906.684600516601</c:v>
                      </c:pt>
                      <c:pt idx="929">
                        <c:v>37369.606347164699</c:v>
                      </c:pt>
                      <c:pt idx="930">
                        <c:v>37660.848071072003</c:v>
                      </c:pt>
                      <c:pt idx="931">
                        <c:v>38391.645274944203</c:v>
                      </c:pt>
                      <c:pt idx="932">
                        <c:v>38641.913338854603</c:v>
                      </c:pt>
                      <c:pt idx="933">
                        <c:v>37607.660591958003</c:v>
                      </c:pt>
                      <c:pt idx="934">
                        <c:v>35687.559120357502</c:v>
                      </c:pt>
                      <c:pt idx="935">
                        <c:v>36128.224839112401</c:v>
                      </c:pt>
                      <c:pt idx="936">
                        <c:v>36251.476549060797</c:v>
                      </c:pt>
                      <c:pt idx="937">
                        <c:v>35178.1939704244</c:v>
                      </c:pt>
                      <c:pt idx="938">
                        <c:v>34161.228655453597</c:v>
                      </c:pt>
                      <c:pt idx="939">
                        <c:v>33946.411175228997</c:v>
                      </c:pt>
                      <c:pt idx="940">
                        <c:v>34105.397572544003</c:v>
                      </c:pt>
                      <c:pt idx="941">
                        <c:v>34827.284465262797</c:v>
                      </c:pt>
                      <c:pt idx="942">
                        <c:v>35543.274724106799</c:v>
                      </c:pt>
                      <c:pt idx="974">
                        <c:v>30827.505545247699</c:v>
                      </c:pt>
                      <c:pt idx="975">
                        <c:v>31790.862052750301</c:v>
                      </c:pt>
                      <c:pt idx="976">
                        <c:v>32030.142986201001</c:v>
                      </c:pt>
                      <c:pt idx="977">
                        <c:v>31794.131309100099</c:v>
                      </c:pt>
                      <c:pt idx="978">
                        <c:v>31973.8006076725</c:v>
                      </c:pt>
                      <c:pt idx="979">
                        <c:v>32730.909848866901</c:v>
                      </c:pt>
                      <c:pt idx="980">
                        <c:v>33768.468251887003</c:v>
                      </c:pt>
                      <c:pt idx="981">
                        <c:v>34084.446194683696</c:v>
                      </c:pt>
                      <c:pt idx="982">
                        <c:v>33586.296835675297</c:v>
                      </c:pt>
                      <c:pt idx="983">
                        <c:v>33437.045912636502</c:v>
                      </c:pt>
                      <c:pt idx="984">
                        <c:v>34386.203595186802</c:v>
                      </c:pt>
                      <c:pt idx="985">
                        <c:v>34476.827471909397</c:v>
                      </c:pt>
                      <c:pt idx="986">
                        <c:v>34399.461231879402</c:v>
                      </c:pt>
                      <c:pt idx="987">
                        <c:v>34906.3328251727</c:v>
                      </c:pt>
                      <c:pt idx="988">
                        <c:v>35769.6807624637</c:v>
                      </c:pt>
                      <c:pt idx="989">
                        <c:v>36461.290705853498</c:v>
                      </c:pt>
                      <c:pt idx="990">
                        <c:v>37113.5397593425</c:v>
                      </c:pt>
                      <c:pt idx="991">
                        <c:v>37820.6109320873</c:v>
                      </c:pt>
                      <c:pt idx="992">
                        <c:v>37233.393442335902</c:v>
                      </c:pt>
                      <c:pt idx="993">
                        <c:v>35174.541239547303</c:v>
                      </c:pt>
                      <c:pt idx="994">
                        <c:v>36685.095939722698</c:v>
                      </c:pt>
                      <c:pt idx="995">
                        <c:v>36788.077186114897</c:v>
                      </c:pt>
                      <c:pt idx="996">
                        <c:v>37340.729694393798</c:v>
                      </c:pt>
                      <c:pt idx="997">
                        <c:v>38386.646241137401</c:v>
                      </c:pt>
                      <c:pt idx="998">
                        <c:v>38668.662749000199</c:v>
                      </c:pt>
                      <c:pt idx="999">
                        <c:v>39337.487822748197</c:v>
                      </c:pt>
                      <c:pt idx="1000">
                        <c:v>39526.205582376802</c:v>
                      </c:pt>
                      <c:pt idx="1033">
                        <c:v>11613.773551623701</c:v>
                      </c:pt>
                      <c:pt idx="1034">
                        <c:v>12687.232757344</c:v>
                      </c:pt>
                      <c:pt idx="1035">
                        <c:v>13326.0974284351</c:v>
                      </c:pt>
                      <c:pt idx="1036">
                        <c:v>14090.780046756599</c:v>
                      </c:pt>
                      <c:pt idx="1037">
                        <c:v>15212.754965064099</c:v>
                      </c:pt>
                      <c:pt idx="1038">
                        <c:v>16482.4270708927</c:v>
                      </c:pt>
                      <c:pt idx="1039">
                        <c:v>17572.8478355605</c:v>
                      </c:pt>
                      <c:pt idx="1040">
                        <c:v>18400.287146139701</c:v>
                      </c:pt>
                      <c:pt idx="1041">
                        <c:v>17120.5933861228</c:v>
                      </c:pt>
                      <c:pt idx="1042">
                        <c:v>18973.505246633798</c:v>
                      </c:pt>
                      <c:pt idx="1043">
                        <c:v>20600.737427615</c:v>
                      </c:pt>
                      <c:pt idx="1044">
                        <c:v>21377.375058444799</c:v>
                      </c:pt>
                      <c:pt idx="1045">
                        <c:v>22901.950519031201</c:v>
                      </c:pt>
                      <c:pt idx="1046">
                        <c:v>23456.563895722102</c:v>
                      </c:pt>
                      <c:pt idx="1047">
                        <c:v>24556.292226398</c:v>
                      </c:pt>
                      <c:pt idx="1048">
                        <c:v>25315.286146092199</c:v>
                      </c:pt>
                      <c:pt idx="1049">
                        <c:v>26599.985398761</c:v>
                      </c:pt>
                      <c:pt idx="1050">
                        <c:v>27931.676337519701</c:v>
                      </c:pt>
                      <c:pt idx="1051">
                        <c:v>28590.364331021901</c:v>
                      </c:pt>
                      <c:pt idx="1052">
                        <c:v>28579.1294155666</c:v>
                      </c:pt>
                      <c:pt idx="1053">
                        <c:v>30386.836054442301</c:v>
                      </c:pt>
                      <c:pt idx="1054">
                        <c:v>31412.430429014901</c:v>
                      </c:pt>
                      <c:pt idx="1055">
                        <c:v>32099.1336585194</c:v>
                      </c:pt>
                      <c:pt idx="1056">
                        <c:v>32781.468115513999</c:v>
                      </c:pt>
                      <c:pt idx="1057">
                        <c:v>33533.905456611501</c:v>
                      </c:pt>
                      <c:pt idx="1058">
                        <c:v>34276.441430053099</c:v>
                      </c:pt>
                      <c:pt idx="1059">
                        <c:v>35121.626718388798</c:v>
                      </c:pt>
                      <c:pt idx="1060">
                        <c:v>35944.709471235903</c:v>
                      </c:pt>
                      <c:pt idx="1097">
                        <c:v>8344.8109737323703</c:v>
                      </c:pt>
                      <c:pt idx="1098">
                        <c:v>8630.1712191222196</c:v>
                      </c:pt>
                      <c:pt idx="1099">
                        <c:v>9506.4135782823305</c:v>
                      </c:pt>
                      <c:pt idx="1100">
                        <c:v>10213.7552901287</c:v>
                      </c:pt>
                      <c:pt idx="1101">
                        <c:v>10401.523134159101</c:v>
                      </c:pt>
                      <c:pt idx="1102">
                        <c:v>11161.7649240504</c:v>
                      </c:pt>
                      <c:pt idx="1103">
                        <c:v>12087.240641774</c:v>
                      </c:pt>
                      <c:pt idx="1104">
                        <c:v>13080.2211200484</c:v>
                      </c:pt>
                      <c:pt idx="1105">
                        <c:v>14230.1930743422</c:v>
                      </c:pt>
                      <c:pt idx="1106">
                        <c:v>15344.587869368201</c:v>
                      </c:pt>
                      <c:pt idx="1107">
                        <c:v>17346.565697594</c:v>
                      </c:pt>
                      <c:pt idx="1108">
                        <c:v>19304.817795217801</c:v>
                      </c:pt>
                      <c:pt idx="1109">
                        <c:v>21283.827715485</c:v>
                      </c:pt>
                      <c:pt idx="1110">
                        <c:v>21111.458628591601</c:v>
                      </c:pt>
                      <c:pt idx="1111">
                        <c:v>19928.8966386518</c:v>
                      </c:pt>
                      <c:pt idx="1112">
                        <c:v>18481.482217159701</c:v>
                      </c:pt>
                      <c:pt idx="1113">
                        <c:v>19767.946922766801</c:v>
                      </c:pt>
                      <c:pt idx="1114">
                        <c:v>20686.856528328201</c:v>
                      </c:pt>
                      <c:pt idx="1115">
                        <c:v>21518.474310550599</c:v>
                      </c:pt>
                      <c:pt idx="1116">
                        <c:v>22093.713599589599</c:v>
                      </c:pt>
                      <c:pt idx="1117">
                        <c:v>22889.8820978781</c:v>
                      </c:pt>
                      <c:pt idx="1118">
                        <c:v>23647.7309414062</c:v>
                      </c:pt>
                      <c:pt idx="1119">
                        <c:v>24853.302849837099</c:v>
                      </c:pt>
                      <c:pt idx="1151">
                        <c:v>69308.733580905202</c:v>
                      </c:pt>
                      <c:pt idx="1152">
                        <c:v>74206.527040859801</c:v>
                      </c:pt>
                      <c:pt idx="1153">
                        <c:v>74938.779912092796</c:v>
                      </c:pt>
                      <c:pt idx="1154">
                        <c:v>74918.659074752897</c:v>
                      </c:pt>
                      <c:pt idx="1155">
                        <c:v>74115.370733609307</c:v>
                      </c:pt>
                      <c:pt idx="1156">
                        <c:v>76691.705873790401</c:v>
                      </c:pt>
                      <c:pt idx="1157">
                        <c:v>76521.078497138806</c:v>
                      </c:pt>
                      <c:pt idx="1158">
                        <c:v>81893.211758521706</c:v>
                      </c:pt>
                      <c:pt idx="1159">
                        <c:v>83784.493189168497</c:v>
                      </c:pt>
                      <c:pt idx="1160">
                        <c:v>87452.610675368298</c:v>
                      </c:pt>
                      <c:pt idx="1161">
                        <c:v>93904.097783645106</c:v>
                      </c:pt>
                      <c:pt idx="1162">
                        <c:v>97259.975764386996</c:v>
                      </c:pt>
                      <c:pt idx="1163">
                        <c:v>90942.322549177406</c:v>
                      </c:pt>
                      <c:pt idx="1164">
                        <c:v>85540.129832492705</c:v>
                      </c:pt>
                      <c:pt idx="1165">
                        <c:v>94844.068656096206</c:v>
                      </c:pt>
                      <c:pt idx="1166">
                        <c:v>100646.257847498</c:v>
                      </c:pt>
                      <c:pt idx="1167">
                        <c:v>98102.693004931207</c:v>
                      </c:pt>
                      <c:pt idx="1168">
                        <c:v>116655.57188981801</c:v>
                      </c:pt>
                      <c:pt idx="1169">
                        <c:v>109110.34334743</c:v>
                      </c:pt>
                      <c:pt idx="1170">
                        <c:v>81461.203823600095</c:v>
                      </c:pt>
                      <c:pt idx="1171">
                        <c:v>66588.463732083706</c:v>
                      </c:pt>
                      <c:pt idx="1172">
                        <c:v>63525.226588698999</c:v>
                      </c:pt>
                      <c:pt idx="1173">
                        <c:v>62078.395456031998</c:v>
                      </c:pt>
                      <c:pt idx="1174">
                        <c:v>60205.234183394903</c:v>
                      </c:pt>
                      <c:pt idx="1175">
                        <c:v>60323.479814537597</c:v>
                      </c:pt>
                      <c:pt idx="1176">
                        <c:v>62935.458193185797</c:v>
                      </c:pt>
                      <c:pt idx="1177">
                        <c:v>62817.885171330498</c:v>
                      </c:pt>
                      <c:pt idx="1178">
                        <c:v>65100.780824337402</c:v>
                      </c:pt>
                      <c:pt idx="1220">
                        <c:v>24116.4567585974</c:v>
                      </c:pt>
                      <c:pt idx="1221">
                        <c:v>24804.7330768459</c:v>
                      </c:pt>
                      <c:pt idx="1222">
                        <c:v>25258.2734365248</c:v>
                      </c:pt>
                      <c:pt idx="1223">
                        <c:v>25469.979494548199</c:v>
                      </c:pt>
                      <c:pt idx="1224">
                        <c:v>25488.708844520999</c:v>
                      </c:pt>
                      <c:pt idx="1225">
                        <c:v>25520.904809442702</c:v>
                      </c:pt>
                      <c:pt idx="1226">
                        <c:v>25777.542514954701</c:v>
                      </c:pt>
                      <c:pt idx="1227">
                        <c:v>26833.5542286286</c:v>
                      </c:pt>
                      <c:pt idx="1228">
                        <c:v>27733.249176113401</c:v>
                      </c:pt>
                      <c:pt idx="1229">
                        <c:v>25682.544990300201</c:v>
                      </c:pt>
                      <c:pt idx="1230">
                        <c:v>26878.527120394101</c:v>
                      </c:pt>
                      <c:pt idx="1231">
                        <c:v>27690.765371179499</c:v>
                      </c:pt>
                      <c:pt idx="1232">
                        <c:v>27956.202538669699</c:v>
                      </c:pt>
                      <c:pt idx="1233">
                        <c:v>28737.672258006602</c:v>
                      </c:pt>
                      <c:pt idx="1234">
                        <c:v>30403.507516391801</c:v>
                      </c:pt>
                      <c:pt idx="1235">
                        <c:v>32712.210034154999</c:v>
                      </c:pt>
                      <c:pt idx="1236">
                        <c:v>32896.600269535302</c:v>
                      </c:pt>
                      <c:pt idx="1237">
                        <c:v>34083.151022148697</c:v>
                      </c:pt>
                      <c:pt idx="1269">
                        <c:v>31993.044930989701</c:v>
                      </c:pt>
                      <c:pt idx="1270">
                        <c:v>32617.036429246298</c:v>
                      </c:pt>
                      <c:pt idx="1271">
                        <c:v>32830.7363902328</c:v>
                      </c:pt>
                      <c:pt idx="1272">
                        <c:v>33187.776065965598</c:v>
                      </c:pt>
                      <c:pt idx="1273">
                        <c:v>34132.294281752896</c:v>
                      </c:pt>
                      <c:pt idx="1274">
                        <c:v>35227.640123622099</c:v>
                      </c:pt>
                      <c:pt idx="1275">
                        <c:v>36363.228114531601</c:v>
                      </c:pt>
                      <c:pt idx="1276">
                        <c:v>37476.440710224197</c:v>
                      </c:pt>
                      <c:pt idx="1277">
                        <c:v>38440.844275949603</c:v>
                      </c:pt>
                      <c:pt idx="1278">
                        <c:v>40805.930634015298</c:v>
                      </c:pt>
                      <c:pt idx="1279">
                        <c:v>42415.286611266201</c:v>
                      </c:pt>
                      <c:pt idx="1280">
                        <c:v>42030.258673146498</c:v>
                      </c:pt>
                      <c:pt idx="1281">
                        <c:v>41899.758600168003</c:v>
                      </c:pt>
                      <c:pt idx="1282">
                        <c:v>42384.998427590603</c:v>
                      </c:pt>
                      <c:pt idx="1283">
                        <c:v>43228.733149902</c:v>
                      </c:pt>
                      <c:pt idx="1284">
                        <c:v>43251.375229206104</c:v>
                      </c:pt>
                      <c:pt idx="1285">
                        <c:v>45695.962145567799</c:v>
                      </c:pt>
                      <c:pt idx="1286">
                        <c:v>46972.6255031072</c:v>
                      </c:pt>
                      <c:pt idx="1287">
                        <c:v>46282.268593815803</c:v>
                      </c:pt>
                      <c:pt idx="1288">
                        <c:v>45193.8494810138</c:v>
                      </c:pt>
                      <c:pt idx="1289">
                        <c:v>46241.392210627899</c:v>
                      </c:pt>
                      <c:pt idx="1290">
                        <c:v>47250.975554575998</c:v>
                      </c:pt>
                      <c:pt idx="1291">
                        <c:v>46734.976655122999</c:v>
                      </c:pt>
                      <c:pt idx="1292">
                        <c:v>46374.360232648898</c:v>
                      </c:pt>
                      <c:pt idx="1293">
                        <c:v>46129.109137409003</c:v>
                      </c:pt>
                      <c:pt idx="1294">
                        <c:v>46976.026745294897</c:v>
                      </c:pt>
                      <c:pt idx="1295">
                        <c:v>47007.994234753598</c:v>
                      </c:pt>
                      <c:pt idx="1296">
                        <c:v>48993.928460220202</c:v>
                      </c:pt>
                      <c:pt idx="1328">
                        <c:v>41798.146894348698</c:v>
                      </c:pt>
                      <c:pt idx="1329">
                        <c:v>42764.1155880878</c:v>
                      </c:pt>
                      <c:pt idx="1330">
                        <c:v>44456.221222996297</c:v>
                      </c:pt>
                      <c:pt idx="1331">
                        <c:v>45390.033138956103</c:v>
                      </c:pt>
                      <c:pt idx="1332">
                        <c:v>47652.559254176202</c:v>
                      </c:pt>
                      <c:pt idx="1333">
                        <c:v>49555.584272765504</c:v>
                      </c:pt>
                      <c:pt idx="1334">
                        <c:v>51805.698045280602</c:v>
                      </c:pt>
                      <c:pt idx="1335">
                        <c:v>54283.1443977495</c:v>
                      </c:pt>
                      <c:pt idx="1336">
                        <c:v>55358.525724639301</c:v>
                      </c:pt>
                      <c:pt idx="1337">
                        <c:v>56202.101369235097</c:v>
                      </c:pt>
                      <c:pt idx="1338">
                        <c:v>57314.573876460498</c:v>
                      </c:pt>
                      <c:pt idx="1339">
                        <c:v>58983.517189698199</c:v>
                      </c:pt>
                      <c:pt idx="1340">
                        <c:v>59619.712572724799</c:v>
                      </c:pt>
                      <c:pt idx="1341">
                        <c:v>59978.545926439299</c:v>
                      </c:pt>
                      <c:pt idx="1342">
                        <c:v>61760.591859077998</c:v>
                      </c:pt>
                      <c:pt idx="1343">
                        <c:v>63509.444074611798</c:v>
                      </c:pt>
                      <c:pt idx="1344">
                        <c:v>63878.685345623002</c:v>
                      </c:pt>
                      <c:pt idx="1345">
                        <c:v>64858.726499958197</c:v>
                      </c:pt>
                      <c:pt idx="1346">
                        <c:v>64254.1212070693</c:v>
                      </c:pt>
                      <c:pt idx="1347">
                        <c:v>63016.665073963901</c:v>
                      </c:pt>
                      <c:pt idx="1348">
                        <c:v>62994.381694382697</c:v>
                      </c:pt>
                      <c:pt idx="1349">
                        <c:v>62728.876047691301</c:v>
                      </c:pt>
                      <c:pt idx="1350">
                        <c:v>63522.984252039001</c:v>
                      </c:pt>
                      <c:pt idx="1351">
                        <c:v>63573.023838172303</c:v>
                      </c:pt>
                      <c:pt idx="1352">
                        <c:v>65437.920577798497</c:v>
                      </c:pt>
                      <c:pt idx="1353">
                        <c:v>66583.647448789605</c:v>
                      </c:pt>
                      <c:pt idx="1354">
                        <c:v>66745.813274776097</c:v>
                      </c:pt>
                      <c:pt idx="1355">
                        <c:v>67528.993745534506</c:v>
                      </c:pt>
                      <c:pt idx="1392">
                        <c:v>11136.1557376496</c:v>
                      </c:pt>
                      <c:pt idx="1393">
                        <c:v>11892.0928219778</c:v>
                      </c:pt>
                      <c:pt idx="1394">
                        <c:v>12644.103963690401</c:v>
                      </c:pt>
                      <c:pt idx="1395">
                        <c:v>13230.8027878389</c:v>
                      </c:pt>
                      <c:pt idx="1396">
                        <c:v>13862.537460560899</c:v>
                      </c:pt>
                      <c:pt idx="1401">
                        <c:v>16083.5837038142</c:v>
                      </c:pt>
                      <c:pt idx="1402">
                        <c:v>16903.980328572401</c:v>
                      </c:pt>
                      <c:pt idx="1403">
                        <c:v>17887.717224288699</c:v>
                      </c:pt>
                      <c:pt idx="1404">
                        <c:v>18966.925558833002</c:v>
                      </c:pt>
                      <c:pt idx="1405">
                        <c:v>20005.3842647212</c:v>
                      </c:pt>
                      <c:pt idx="1406">
                        <c:v>20354.832642564801</c:v>
                      </c:pt>
                      <c:pt idx="1407">
                        <c:v>21056.016594474</c:v>
                      </c:pt>
                      <c:pt idx="1408">
                        <c:v>22108.106547438201</c:v>
                      </c:pt>
                      <c:pt idx="1409">
                        <c:v>22497.145490085401</c:v>
                      </c:pt>
                      <c:pt idx="1410">
                        <c:v>22845.270430134799</c:v>
                      </c:pt>
                      <c:pt idx="1411">
                        <c:v>23522.5626901863</c:v>
                      </c:pt>
                      <c:pt idx="1412">
                        <c:v>24425.155028028199</c:v>
                      </c:pt>
                      <c:pt idx="1413">
                        <c:v>24987.084433850901</c:v>
                      </c:pt>
                      <c:pt idx="1414">
                        <c:v>26237.9929508639</c:v>
                      </c:pt>
                      <c:pt idx="1446">
                        <c:v>20108.898224255801</c:v>
                      </c:pt>
                      <c:pt idx="1447">
                        <c:v>21078.714063997199</c:v>
                      </c:pt>
                      <c:pt idx="1448">
                        <c:v>21421.070820135799</c:v>
                      </c:pt>
                      <c:pt idx="1449">
                        <c:v>20975.6810811449</c:v>
                      </c:pt>
                      <c:pt idx="1450">
                        <c:v>21061.9796322808</c:v>
                      </c:pt>
                      <c:pt idx="1451">
                        <c:v>22018.479317336201</c:v>
                      </c:pt>
                      <c:pt idx="1452">
                        <c:v>22607.861074181099</c:v>
                      </c:pt>
                      <c:pt idx="1453">
                        <c:v>23334.454243006599</c:v>
                      </c:pt>
                      <c:pt idx="1454">
                        <c:v>24291.21571289</c:v>
                      </c:pt>
                      <c:pt idx="1455">
                        <c:v>25095.428271867499</c:v>
                      </c:pt>
                      <c:pt idx="1456">
                        <c:v>25509.649825352</c:v>
                      </c:pt>
                      <c:pt idx="1457">
                        <c:v>25794.5000414356</c:v>
                      </c:pt>
                      <c:pt idx="1458">
                        <c:v>25913.423854988501</c:v>
                      </c:pt>
                      <c:pt idx="1459">
                        <c:v>25701.456547734899</c:v>
                      </c:pt>
                      <c:pt idx="1460">
                        <c:v>26041.071440313699</c:v>
                      </c:pt>
                      <c:pt idx="1461">
                        <c:v>26181.933564562001</c:v>
                      </c:pt>
                      <c:pt idx="1462">
                        <c:v>26101.635841143601</c:v>
                      </c:pt>
                      <c:pt idx="1463">
                        <c:v>26694.443563342898</c:v>
                      </c:pt>
                      <c:pt idx="1464">
                        <c:v>26526.362428972199</c:v>
                      </c:pt>
                      <c:pt idx="1465">
                        <c:v>25753.340666247201</c:v>
                      </c:pt>
                      <c:pt idx="1466">
                        <c:v>26317.689101196502</c:v>
                      </c:pt>
                      <c:pt idx="1467">
                        <c:v>26264.243311414601</c:v>
                      </c:pt>
                      <c:pt idx="1468">
                        <c:v>25180.422354455099</c:v>
                      </c:pt>
                      <c:pt idx="1469">
                        <c:v>25304.574295254599</c:v>
                      </c:pt>
                      <c:pt idx="1470">
                        <c:v>25572.015730790899</c:v>
                      </c:pt>
                      <c:pt idx="1471">
                        <c:v>25859.731167821301</c:v>
                      </c:pt>
                      <c:pt idx="1472">
                        <c:v>26558.723447618901</c:v>
                      </c:pt>
                      <c:pt idx="1473">
                        <c:v>27403.857054513799</c:v>
                      </c:pt>
                      <c:pt idx="1505">
                        <c:v>11355.7111171817</c:v>
                      </c:pt>
                      <c:pt idx="1506">
                        <c:v>10008.0123576269</c:v>
                      </c:pt>
                      <c:pt idx="1507">
                        <c:v>9182.5391919063004</c:v>
                      </c:pt>
                      <c:pt idx="1508">
                        <c:v>9319.1464852449808</c:v>
                      </c:pt>
                      <c:pt idx="1509">
                        <c:v>9707.6476235681803</c:v>
                      </c:pt>
                      <c:pt idx="1510">
                        <c:v>10401.8415419267</c:v>
                      </c:pt>
                      <c:pt idx="1511">
                        <c:v>10819.199062912199</c:v>
                      </c:pt>
                      <c:pt idx="1512">
                        <c:v>10319.245266606</c:v>
                      </c:pt>
                      <c:pt idx="1513">
                        <c:v>10096.184328232101</c:v>
                      </c:pt>
                      <c:pt idx="1514">
                        <c:v>10066.943889345401</c:v>
                      </c:pt>
                      <c:pt idx="1515">
                        <c:v>10370.168487511801</c:v>
                      </c:pt>
                      <c:pt idx="1516">
                        <c:v>11112.704745409101</c:v>
                      </c:pt>
                      <c:pt idx="1517">
                        <c:v>11861.310960573899</c:v>
                      </c:pt>
                      <c:pt idx="1518">
                        <c:v>12451.4344266109</c:v>
                      </c:pt>
                      <c:pt idx="1519">
                        <c:v>13311.4254073307</c:v>
                      </c:pt>
                      <c:pt idx="1520">
                        <c:v>14117.370030047899</c:v>
                      </c:pt>
                      <c:pt idx="1521">
                        <c:v>15267.5468845468</c:v>
                      </c:pt>
                      <c:pt idx="1522">
                        <c:v>16539.118481008602</c:v>
                      </c:pt>
                      <c:pt idx="1523">
                        <c:v>18344.2794920466</c:v>
                      </c:pt>
                      <c:pt idx="1524">
                        <c:v>17598.681065427001</c:v>
                      </c:pt>
                      <c:pt idx="1525">
                        <c:v>17206.842151272202</c:v>
                      </c:pt>
                      <c:pt idx="1526">
                        <c:v>17608.1524560578</c:v>
                      </c:pt>
                      <c:pt idx="1527">
                        <c:v>18044.322319575502</c:v>
                      </c:pt>
                      <c:pt idx="1528">
                        <c:v>18654.0009753505</c:v>
                      </c:pt>
                      <c:pt idx="1529">
                        <c:v>19558.033818402499</c:v>
                      </c:pt>
                      <c:pt idx="1530">
                        <c:v>20158.200824834301</c:v>
                      </c:pt>
                      <c:pt idx="1531">
                        <c:v>21174.590215718799</c:v>
                      </c:pt>
                      <c:pt idx="1532">
                        <c:v>22836.028468086501</c:v>
                      </c:pt>
                      <c:pt idx="1564">
                        <c:v>20673.153508936801</c:v>
                      </c:pt>
                      <c:pt idx="1565">
                        <c:v>19568.545740347901</c:v>
                      </c:pt>
                      <c:pt idx="1566">
                        <c:v>16575.460525882801</c:v>
                      </c:pt>
                      <c:pt idx="1567">
                        <c:v>15172.857018634601</c:v>
                      </c:pt>
                      <c:pt idx="1568">
                        <c:v>13361.986936326401</c:v>
                      </c:pt>
                      <c:pt idx="1569">
                        <c:v>12758.143188952299</c:v>
                      </c:pt>
                      <c:pt idx="1570">
                        <c:v>12255.0155192977</c:v>
                      </c:pt>
                      <c:pt idx="1571">
                        <c:v>12363.8218784005</c:v>
                      </c:pt>
                      <c:pt idx="1572">
                        <c:v>11497.3819262539</c:v>
                      </c:pt>
                      <c:pt idx="1573">
                        <c:v>12314.4448698939</c:v>
                      </c:pt>
                      <c:pt idx="1574">
                        <c:v>13739.0747808417</c:v>
                      </c:pt>
                      <c:pt idx="1575">
                        <c:v>14691.9973958971</c:v>
                      </c:pt>
                      <c:pt idx="1576">
                        <c:v>15387.024422557201</c:v>
                      </c:pt>
                      <c:pt idx="1577">
                        <c:v>16399.195984957099</c:v>
                      </c:pt>
                      <c:pt idx="1578">
                        <c:v>17784.222602350001</c:v>
                      </c:pt>
                      <c:pt idx="1579">
                        <c:v>18918.072207381501</c:v>
                      </c:pt>
                      <c:pt idx="1580">
                        <c:v>20401.878783148099</c:v>
                      </c:pt>
                      <c:pt idx="1581">
                        <c:v>22328.336166221099</c:v>
                      </c:pt>
                      <c:pt idx="1582">
                        <c:v>23345.725640420998</c:v>
                      </c:pt>
                      <c:pt idx="1583">
                        <c:v>21479.931072456598</c:v>
                      </c:pt>
                      <c:pt idx="1584">
                        <c:v>22434.309502147698</c:v>
                      </c:pt>
                      <c:pt idx="1585">
                        <c:v>23595.160442887998</c:v>
                      </c:pt>
                      <c:pt idx="1586">
                        <c:v>24376.437632060301</c:v>
                      </c:pt>
                      <c:pt idx="1587">
                        <c:v>24658.2480129908</c:v>
                      </c:pt>
                      <c:pt idx="1588">
                        <c:v>24455.010039742901</c:v>
                      </c:pt>
                      <c:pt idx="1589">
                        <c:v>23900.3397540937</c:v>
                      </c:pt>
                      <c:pt idx="1590">
                        <c:v>23834.7199931508</c:v>
                      </c:pt>
                      <c:pt idx="1591">
                        <c:v>24251.9961371559</c:v>
                      </c:pt>
                      <c:pt idx="1637">
                        <c:v>17965.375175542002</c:v>
                      </c:pt>
                      <c:pt idx="1638">
                        <c:v>19432.611642653999</c:v>
                      </c:pt>
                      <c:pt idx="1639">
                        <c:v>21030.387823851699</c:v>
                      </c:pt>
                      <c:pt idx="1640">
                        <c:v>23310.2991509928</c:v>
                      </c:pt>
                      <c:pt idx="1641">
                        <c:v>24895.7370485623</c:v>
                      </c:pt>
                      <c:pt idx="1642">
                        <c:v>23800.607047149999</c:v>
                      </c:pt>
                      <c:pt idx="1643">
                        <c:v>24584.577768859101</c:v>
                      </c:pt>
                      <c:pt idx="1644">
                        <c:v>24895.736227885202</c:v>
                      </c:pt>
                      <c:pt idx="1645">
                        <c:v>25716.2718193974</c:v>
                      </c:pt>
                      <c:pt idx="1646">
                        <c:v>26328.351129205701</c:v>
                      </c:pt>
                      <c:pt idx="1647">
                        <c:v>26939.167284976698</c:v>
                      </c:pt>
                      <c:pt idx="1648">
                        <c:v>27693.143597902399</c:v>
                      </c:pt>
                      <c:pt idx="1649">
                        <c:v>28705.547302369599</c:v>
                      </c:pt>
                      <c:pt idx="1650">
                        <c:v>29544.485594857499</c:v>
                      </c:pt>
                      <c:pt idx="1696">
                        <c:v>25684.331698937702</c:v>
                      </c:pt>
                      <c:pt idx="1697">
                        <c:v>26791.696794505799</c:v>
                      </c:pt>
                      <c:pt idx="1698">
                        <c:v>28129.048352598202</c:v>
                      </c:pt>
                      <c:pt idx="1699">
                        <c:v>29587.2724306647</c:v>
                      </c:pt>
                      <c:pt idx="1700">
                        <c:v>30412.667021843201</c:v>
                      </c:pt>
                      <c:pt idx="1701">
                        <c:v>28057.656717212201</c:v>
                      </c:pt>
                      <c:pt idx="1702">
                        <c:v>28291.389288686201</c:v>
                      </c:pt>
                      <c:pt idx="1703">
                        <c:v>28411.114353266301</c:v>
                      </c:pt>
                      <c:pt idx="1704">
                        <c:v>27545.282437918901</c:v>
                      </c:pt>
                      <c:pt idx="1705">
                        <c:v>27252.742860029401</c:v>
                      </c:pt>
                      <c:pt idx="1706">
                        <c:v>28156.7093917354</c:v>
                      </c:pt>
                      <c:pt idx="1707">
                        <c:v>28122.762530967899</c:v>
                      </c:pt>
                      <c:pt idx="1708">
                        <c:v>29133.015186260101</c:v>
                      </c:pt>
                      <c:pt idx="1709">
                        <c:v>30835.1182972227</c:v>
                      </c:pt>
                      <c:pt idx="1741">
                        <c:v>23593.958644096401</c:v>
                      </c:pt>
                      <c:pt idx="1742">
                        <c:v>24143.762355852301</c:v>
                      </c:pt>
                      <c:pt idx="1743">
                        <c:v>24217.195347933801</c:v>
                      </c:pt>
                      <c:pt idx="1744">
                        <c:v>23974.8138184159</c:v>
                      </c:pt>
                      <c:pt idx="1745">
                        <c:v>23991.492617089301</c:v>
                      </c:pt>
                      <c:pt idx="1746">
                        <c:v>24981.872642116301</c:v>
                      </c:pt>
                      <c:pt idx="1747">
                        <c:v>25463.4704156191</c:v>
                      </c:pt>
                      <c:pt idx="1748">
                        <c:v>26306.915836127599</c:v>
                      </c:pt>
                      <c:pt idx="1749">
                        <c:v>27307.553076887099</c:v>
                      </c:pt>
                      <c:pt idx="1750">
                        <c:v>28421.697732400298</c:v>
                      </c:pt>
                      <c:pt idx="1751">
                        <c:v>29853.004861137299</c:v>
                      </c:pt>
                      <c:pt idx="1752">
                        <c:v>30623.669691634001</c:v>
                      </c:pt>
                      <c:pt idx="1753">
                        <c:v>31044.415111363101</c:v>
                      </c:pt>
                      <c:pt idx="1754">
                        <c:v>31553.773253930201</c:v>
                      </c:pt>
                      <c:pt idx="1755">
                        <c:v>31960.916550760201</c:v>
                      </c:pt>
                      <c:pt idx="1756">
                        <c:v>32421.848798400399</c:v>
                      </c:pt>
                      <c:pt idx="1757">
                        <c:v>33110.0656654868</c:v>
                      </c:pt>
                      <c:pt idx="1758">
                        <c:v>33494.295149109297</c:v>
                      </c:pt>
                      <c:pt idx="1759">
                        <c:v>33247.931012654401</c:v>
                      </c:pt>
                      <c:pt idx="1760">
                        <c:v>32043.863340862401</c:v>
                      </c:pt>
                      <c:pt idx="1761">
                        <c:v>32045.386929798999</c:v>
                      </c:pt>
                      <c:pt idx="1762">
                        <c:v>31512.284570053202</c:v>
                      </c:pt>
                      <c:pt idx="1763">
                        <c:v>30887.770313490801</c:v>
                      </c:pt>
                      <c:pt idx="1764">
                        <c:v>30516.025675051998</c:v>
                      </c:pt>
                      <c:pt idx="1765">
                        <c:v>31088.154670682099</c:v>
                      </c:pt>
                      <c:pt idx="1766">
                        <c:v>32264.712990240099</c:v>
                      </c:pt>
                      <c:pt idx="1767">
                        <c:v>33379.293702872099</c:v>
                      </c:pt>
                      <c:pt idx="1768">
                        <c:v>34225.8646089869</c:v>
                      </c:pt>
                      <c:pt idx="1800">
                        <c:v>30253.977275655401</c:v>
                      </c:pt>
                      <c:pt idx="1801">
                        <c:v>29411.404766915501</c:v>
                      </c:pt>
                      <c:pt idx="1802">
                        <c:v>28372.114341730699</c:v>
                      </c:pt>
                      <c:pt idx="1803">
                        <c:v>27394.777694218301</c:v>
                      </c:pt>
                      <c:pt idx="1804">
                        <c:v>28968.020037040598</c:v>
                      </c:pt>
                      <c:pt idx="1805">
                        <c:v>30021.062529675401</c:v>
                      </c:pt>
                      <c:pt idx="1806">
                        <c:v>30488.357077092001</c:v>
                      </c:pt>
                      <c:pt idx="1807">
                        <c:v>31384.826706528602</c:v>
                      </c:pt>
                      <c:pt idx="1808">
                        <c:v>33038.737924172601</c:v>
                      </c:pt>
                      <c:pt idx="1809">
                        <c:v>35170.005032483699</c:v>
                      </c:pt>
                      <c:pt idx="1810">
                        <c:v>36863.0915814318</c:v>
                      </c:pt>
                      <c:pt idx="1811">
                        <c:v>37346.448930549297</c:v>
                      </c:pt>
                      <c:pt idx="1812">
                        <c:v>38067.860922541498</c:v>
                      </c:pt>
                      <c:pt idx="1813">
                        <c:v>39477.939682554497</c:v>
                      </c:pt>
                      <c:pt idx="1814">
                        <c:v>40542.837069560599</c:v>
                      </c:pt>
                      <c:pt idx="1815">
                        <c:v>41851.815352626101</c:v>
                      </c:pt>
                      <c:pt idx="1816">
                        <c:v>44110.744727547797</c:v>
                      </c:pt>
                      <c:pt idx="1817">
                        <c:v>45466.982599196301</c:v>
                      </c:pt>
                      <c:pt idx="1818">
                        <c:v>45054.389043396099</c:v>
                      </c:pt>
                      <c:pt idx="1819">
                        <c:v>41928.70353287</c:v>
                      </c:pt>
                      <c:pt idx="1820">
                        <c:v>44175.457933739403</c:v>
                      </c:pt>
                      <c:pt idx="1821">
                        <c:v>44716.993361387897</c:v>
                      </c:pt>
                      <c:pt idx="1822">
                        <c:v>44359.921707546499</c:v>
                      </c:pt>
                      <c:pt idx="1823">
                        <c:v>44513.677725478199</c:v>
                      </c:pt>
                      <c:pt idx="1824">
                        <c:v>45157.323796377197</c:v>
                      </c:pt>
                      <c:pt idx="1825">
                        <c:v>46290.539201331499</c:v>
                      </c:pt>
                      <c:pt idx="1826">
                        <c:v>46849.261829773997</c:v>
                      </c:pt>
                      <c:pt idx="1827">
                        <c:v>47345.525620914101</c:v>
                      </c:pt>
                      <c:pt idx="1859">
                        <c:v>49248.450242438201</c:v>
                      </c:pt>
                      <c:pt idx="1860">
                        <c:v>48240.668147021497</c:v>
                      </c:pt>
                      <c:pt idx="1861">
                        <c:v>47570.082649262498</c:v>
                      </c:pt>
                      <c:pt idx="1862">
                        <c:v>47290.2853402904</c:v>
                      </c:pt>
                      <c:pt idx="1863">
                        <c:v>47155.623646841697</c:v>
                      </c:pt>
                      <c:pt idx="1864">
                        <c:v>47452.750237329397</c:v>
                      </c:pt>
                      <c:pt idx="1865">
                        <c:v>47617.062945755002</c:v>
                      </c:pt>
                      <c:pt idx="1866">
                        <c:v>49421.224926868301</c:v>
                      </c:pt>
                      <c:pt idx="1867">
                        <c:v>50949.854212515202</c:v>
                      </c:pt>
                      <c:pt idx="1868">
                        <c:v>51947.851535435097</c:v>
                      </c:pt>
                      <c:pt idx="1869">
                        <c:v>54128.4863692047</c:v>
                      </c:pt>
                      <c:pt idx="1870">
                        <c:v>53139.204856798802</c:v>
                      </c:pt>
                      <c:pt idx="1871">
                        <c:v>52238.463910424798</c:v>
                      </c:pt>
                      <c:pt idx="1872">
                        <c:v>53877.321952648403</c:v>
                      </c:pt>
                      <c:pt idx="1873">
                        <c:v>54789.239168888198</c:v>
                      </c:pt>
                      <c:pt idx="1874">
                        <c:v>57261.380428095297</c:v>
                      </c:pt>
                      <c:pt idx="1875">
                        <c:v>58656.274351404398</c:v>
                      </c:pt>
                      <c:pt idx="1876">
                        <c:v>56685.060175692699</c:v>
                      </c:pt>
                      <c:pt idx="1877">
                        <c:v>53178.4438823448</c:v>
                      </c:pt>
                      <c:pt idx="1878">
                        <c:v>55928.271277030399</c:v>
                      </c:pt>
                      <c:pt idx="1879">
                        <c:v>59149.826233964399</c:v>
                      </c:pt>
                      <c:pt idx="1880">
                        <c:v>56831.872709014897</c:v>
                      </c:pt>
                      <c:pt idx="1881">
                        <c:v>57402.555203812102</c:v>
                      </c:pt>
                      <c:pt idx="1882">
                        <c:v>57717.953888595097</c:v>
                      </c:pt>
                      <c:pt idx="1883">
                        <c:v>57463.118943490001</c:v>
                      </c:pt>
                      <c:pt idx="1884">
                        <c:v>58723.333097703398</c:v>
                      </c:pt>
                      <c:pt idx="1885">
                        <c:v>58138.038374606702</c:v>
                      </c:pt>
                      <c:pt idx="1918">
                        <c:v>6559.6340100117504</c:v>
                      </c:pt>
                      <c:pt idx="1919">
                        <c:v>7020.2421335704603</c:v>
                      </c:pt>
                      <c:pt idx="1920">
                        <c:v>7448.0555766417601</c:v>
                      </c:pt>
                      <c:pt idx="1921">
                        <c:v>8035.0634239480696</c:v>
                      </c:pt>
                      <c:pt idx="1922">
                        <c:v>8588.3449193850902</c:v>
                      </c:pt>
                      <c:pt idx="1923">
                        <c:v>9176.5914023875903</c:v>
                      </c:pt>
                      <c:pt idx="1924">
                        <c:v>9526.1752872209399</c:v>
                      </c:pt>
                      <c:pt idx="1925">
                        <c:v>9114.5835227396801</c:v>
                      </c:pt>
                      <c:pt idx="1926">
                        <c:v>8242.0651558287409</c:v>
                      </c:pt>
                      <c:pt idx="1927">
                        <c:v>8606.8958267756607</c:v>
                      </c:pt>
                      <c:pt idx="1928">
                        <c:v>9003.3432974517109</c:v>
                      </c:pt>
                      <c:pt idx="1929">
                        <c:v>9154.5161955509102</c:v>
                      </c:pt>
                      <c:pt idx="1930">
                        <c:v>9563.0420310414902</c:v>
                      </c:pt>
                      <c:pt idx="1931">
                        <c:v>10113.316667679401</c:v>
                      </c:pt>
                      <c:pt idx="1932">
                        <c:v>10646.105526593001</c:v>
                      </c:pt>
                      <c:pt idx="1933">
                        <c:v>11006.360555794299</c:v>
                      </c:pt>
                      <c:pt idx="1934">
                        <c:v>11574.0280023702</c:v>
                      </c:pt>
                      <c:pt idx="1935">
                        <c:v>12173.793083673499</c:v>
                      </c:pt>
                      <c:pt idx="1936">
                        <c:v>12294.077844158301</c:v>
                      </c:pt>
                      <c:pt idx="1937">
                        <c:v>12160.7690983265</c:v>
                      </c:pt>
                      <c:pt idx="1938">
                        <c:v>12917.9587705502</c:v>
                      </c:pt>
                      <c:pt idx="1939">
                        <c:v>13208.6805576272</c:v>
                      </c:pt>
                      <c:pt idx="1940">
                        <c:v>13795.402239470401</c:v>
                      </c:pt>
                      <c:pt idx="1941">
                        <c:v>13839.8453527574</c:v>
                      </c:pt>
                      <c:pt idx="1942">
                        <c:v>14105.8074970813</c:v>
                      </c:pt>
                      <c:pt idx="1943">
                        <c:v>14461.020853243201</c:v>
                      </c:pt>
                      <c:pt idx="1944">
                        <c:v>14966.012258402699</c:v>
                      </c:pt>
                      <c:pt idx="1945">
                        <c:v>15510.387334421401</c:v>
                      </c:pt>
                      <c:pt idx="1977">
                        <c:v>11214.2179446337</c:v>
                      </c:pt>
                      <c:pt idx="1978">
                        <c:v>11099.4707213723</c:v>
                      </c:pt>
                      <c:pt idx="1979">
                        <c:v>11481.8455708319</c:v>
                      </c:pt>
                      <c:pt idx="1980">
                        <c:v>12174.023809735299</c:v>
                      </c:pt>
                      <c:pt idx="1981">
                        <c:v>11316.8971505429</c:v>
                      </c:pt>
                      <c:pt idx="1982">
                        <c:v>12089.3282685176</c:v>
                      </c:pt>
                      <c:pt idx="1983">
                        <c:v>12803.611375726699</c:v>
                      </c:pt>
                      <c:pt idx="1984">
                        <c:v>13562.268566877799</c:v>
                      </c:pt>
                      <c:pt idx="1985">
                        <c:v>13718.7739531835</c:v>
                      </c:pt>
                      <c:pt idx="1986">
                        <c:v>13009.6425846772</c:v>
                      </c:pt>
                      <c:pt idx="1987">
                        <c:v>13656.49820387</c:v>
                      </c:pt>
                      <c:pt idx="1988">
                        <c:v>12518.063285586501</c:v>
                      </c:pt>
                      <c:pt idx="1989">
                        <c:v>13208.089932275099</c:v>
                      </c:pt>
                      <c:pt idx="1990">
                        <c:v>13766.7115256536</c:v>
                      </c:pt>
                      <c:pt idx="1991">
                        <c:v>14945.999018621</c:v>
                      </c:pt>
                      <c:pt idx="1992">
                        <c:v>16129.3397084551</c:v>
                      </c:pt>
                      <c:pt idx="1993">
                        <c:v>17060.217332236301</c:v>
                      </c:pt>
                      <c:pt idx="1994">
                        <c:v>17730.218417052802</c:v>
                      </c:pt>
                      <c:pt idx="1995">
                        <c:v>17656.140605160301</c:v>
                      </c:pt>
                      <c:pt idx="1996">
                        <c:v>16580.044147152799</c:v>
                      </c:pt>
                      <c:pt idx="1997">
                        <c:v>17803.940573553198</c:v>
                      </c:pt>
                      <c:pt idx="1998">
                        <c:v>19489.701700176101</c:v>
                      </c:pt>
                      <c:pt idx="1999">
                        <c:v>20128.457512405399</c:v>
                      </c:pt>
                      <c:pt idx="2000">
                        <c:v>21453.432904797301</c:v>
                      </c:pt>
                      <c:pt idx="2001">
                        <c:v>22203.323385932701</c:v>
                      </c:pt>
                      <c:pt idx="2002">
                        <c:v>23124.590714005801</c:v>
                      </c:pt>
                      <c:pt idx="2003">
                        <c:v>23500.019711850699</c:v>
                      </c:pt>
                      <c:pt idx="2004">
                        <c:v>24808.157849313899</c:v>
                      </c:pt>
                      <c:pt idx="2047">
                        <c:v>103605.970445946</c:v>
                      </c:pt>
                      <c:pt idx="2048">
                        <c:v>96710.184030014803</c:v>
                      </c:pt>
                      <c:pt idx="2049">
                        <c:v>97744.169906350202</c:v>
                      </c:pt>
                      <c:pt idx="2050">
                        <c:v>98543.692383007306</c:v>
                      </c:pt>
                      <c:pt idx="2051">
                        <c:v>93350.352939001896</c:v>
                      </c:pt>
                      <c:pt idx="2052">
                        <c:v>90191.315967766801</c:v>
                      </c:pt>
                      <c:pt idx="2053">
                        <c:v>81740.638905261498</c:v>
                      </c:pt>
                      <c:pt idx="2054">
                        <c:v>72358.780884271095</c:v>
                      </c:pt>
                      <c:pt idx="2055">
                        <c:v>61431.008948706898</c:v>
                      </c:pt>
                      <c:pt idx="2056">
                        <c:v>57211.173699125902</c:v>
                      </c:pt>
                      <c:pt idx="2057">
                        <c:v>58381.987380043298</c:v>
                      </c:pt>
                      <c:pt idx="2058">
                        <c:v>59469.123991797896</c:v>
                      </c:pt>
                      <c:pt idx="2059">
                        <c:v>61966.011789504802</c:v>
                      </c:pt>
                      <c:pt idx="2060">
                        <c:v>64058.436086940797</c:v>
                      </c:pt>
                      <c:pt idx="2061">
                        <c:v>66877.115406229495</c:v>
                      </c:pt>
                      <c:pt idx="2062">
                        <c:v>68074.322494684195</c:v>
                      </c:pt>
                      <c:pt idx="2063">
                        <c:v>67757.743221266806</c:v>
                      </c:pt>
                      <c:pt idx="2095">
                        <c:v>26769.3139051422</c:v>
                      </c:pt>
                      <c:pt idx="2096">
                        <c:v>26399.805006578899</c:v>
                      </c:pt>
                      <c:pt idx="2097">
                        <c:v>26439.5331496051</c:v>
                      </c:pt>
                      <c:pt idx="2098">
                        <c:v>27038.040367444901</c:v>
                      </c:pt>
                      <c:pt idx="2099">
                        <c:v>28032.474205517399</c:v>
                      </c:pt>
                      <c:pt idx="2100">
                        <c:v>28637.310466742802</c:v>
                      </c:pt>
                      <c:pt idx="2101">
                        <c:v>29292.5964067001</c:v>
                      </c:pt>
                      <c:pt idx="2102">
                        <c:v>30404.478825697501</c:v>
                      </c:pt>
                      <c:pt idx="2103">
                        <c:v>31296.908834143302</c:v>
                      </c:pt>
                      <c:pt idx="2104">
                        <c:v>32157.6610499288</c:v>
                      </c:pt>
                      <c:pt idx="2105">
                        <c:v>33456.963415436701</c:v>
                      </c:pt>
                      <c:pt idx="2106">
                        <c:v>34289.457431953</c:v>
                      </c:pt>
                      <c:pt idx="2107">
                        <c:v>35193.8711032848</c:v>
                      </c:pt>
                      <c:pt idx="2108">
                        <c:v>36216.5144646095</c:v>
                      </c:pt>
                      <c:pt idx="2109">
                        <c:v>36914.967672111903</c:v>
                      </c:pt>
                      <c:pt idx="2110">
                        <c:v>38005.016250844397</c:v>
                      </c:pt>
                      <c:pt idx="2111">
                        <c:v>38186.385628412601</c:v>
                      </c:pt>
                      <c:pt idx="2112">
                        <c:v>38761.573750174197</c:v>
                      </c:pt>
                      <c:pt idx="2113">
                        <c:v>37996.455258900904</c:v>
                      </c:pt>
                      <c:pt idx="2114">
                        <c:v>36136.556822709201</c:v>
                      </c:pt>
                      <c:pt idx="2115">
                        <c:v>36534.438838040798</c:v>
                      </c:pt>
                      <c:pt idx="2116">
                        <c:v>36966.367470978003</c:v>
                      </c:pt>
                      <c:pt idx="2117">
                        <c:v>36707.075436574101</c:v>
                      </c:pt>
                      <c:pt idx="2118">
                        <c:v>36825.078054480298</c:v>
                      </c:pt>
                      <c:pt idx="2119">
                        <c:v>37627.0248083068</c:v>
                      </c:pt>
                      <c:pt idx="2120">
                        <c:v>38116.043634232403</c:v>
                      </c:pt>
                      <c:pt idx="2121">
                        <c:v>38421.410969718301</c:v>
                      </c:pt>
                      <c:pt idx="2122">
                        <c:v>39237.566801369503</c:v>
                      </c:pt>
                      <c:pt idx="2154">
                        <c:v>37413.918248694499</c:v>
                      </c:pt>
                      <c:pt idx="2155">
                        <c:v>36865.508651006203</c:v>
                      </c:pt>
                      <c:pt idx="2156">
                        <c:v>37636.539595264403</c:v>
                      </c:pt>
                      <c:pt idx="2157">
                        <c:v>38159.654700908002</c:v>
                      </c:pt>
                      <c:pt idx="2158">
                        <c:v>39162.052317149202</c:v>
                      </c:pt>
                      <c:pt idx="2159">
                        <c:v>39769.951283260401</c:v>
                      </c:pt>
                      <c:pt idx="2160">
                        <c:v>40809.077082379503</c:v>
                      </c:pt>
                      <c:pt idx="2161">
                        <c:v>42082.770044725301</c:v>
                      </c:pt>
                      <c:pt idx="2162">
                        <c:v>43411.789034022702</c:v>
                      </c:pt>
                      <c:pt idx="2163">
                        <c:v>44963.007055360104</c:v>
                      </c:pt>
                      <c:pt idx="2164">
                        <c:v>46321.232200981503</c:v>
                      </c:pt>
                      <c:pt idx="2165">
                        <c:v>46372.873151050197</c:v>
                      </c:pt>
                      <c:pt idx="2166">
                        <c:v>46744.477913359799</c:v>
                      </c:pt>
                      <c:pt idx="2167">
                        <c:v>47711.945559233201</c:v>
                      </c:pt>
                      <c:pt idx="2168">
                        <c:v>49131.6516408608</c:v>
                      </c:pt>
                      <c:pt idx="2169">
                        <c:v>50298.654681336098</c:v>
                      </c:pt>
                      <c:pt idx="2170">
                        <c:v>51032.499766949499</c:v>
                      </c:pt>
                      <c:pt idx="2171">
                        <c:v>51643.068543239096</c:v>
                      </c:pt>
                      <c:pt idx="2172">
                        <c:v>51154.700263987303</c:v>
                      </c:pt>
                      <c:pt idx="2173">
                        <c:v>49247.828049521799</c:v>
                      </c:pt>
                      <c:pt idx="2174">
                        <c:v>50296.8071841891</c:v>
                      </c:pt>
                      <c:pt idx="2175">
                        <c:v>50812.653388170402</c:v>
                      </c:pt>
                      <c:pt idx="2176">
                        <c:v>51533.181358917602</c:v>
                      </c:pt>
                      <c:pt idx="2177">
                        <c:v>52091.518191937503</c:v>
                      </c:pt>
                      <c:pt idx="2178">
                        <c:v>52982.327158356296</c:v>
                      </c:pt>
                      <c:pt idx="2179">
                        <c:v>54039.327834145901</c:v>
                      </c:pt>
                      <c:pt idx="2180">
                        <c:v>54443.219786268601</c:v>
                      </c:pt>
                      <c:pt idx="2181">
                        <c:v>55350.510211066103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90-17'!$G$2:$G$2302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1229">
                        <c:v>0.18205199999999999</c:v>
                      </c:pt>
                      <c:pt idx="1230">
                        <c:v>0.17963799999999999</c:v>
                      </c:pt>
                      <c:pt idx="1231">
                        <c:v>0.247504</c:v>
                      </c:pt>
                      <c:pt idx="1232">
                        <c:v>0.23434400999999999</c:v>
                      </c:pt>
                      <c:pt idx="1233">
                        <c:v>0.20410500000000001</c:v>
                      </c:pt>
                      <c:pt idx="1234">
                        <c:v>0.20164599999999999</c:v>
                      </c:pt>
                      <c:pt idx="1235">
                        <c:v>0.17425001000000001</c:v>
                      </c:pt>
                      <c:pt idx="1236">
                        <c:v>0.199183</c:v>
                      </c:pt>
                      <c:pt idx="1237">
                        <c:v>0.21205699</c:v>
                      </c:pt>
                      <c:pt idx="2055">
                        <c:v>0.36959499000000001</c:v>
                      </c:pt>
                      <c:pt idx="2056">
                        <c:v>0.14473800000000001</c:v>
                      </c:pt>
                      <c:pt idx="2057">
                        <c:v>0.20655100000000001</c:v>
                      </c:pt>
                      <c:pt idx="2058">
                        <c:v>0.203765</c:v>
                      </c:pt>
                      <c:pt idx="2059">
                        <c:v>1.3416671</c:v>
                      </c:pt>
                      <c:pt idx="2060">
                        <c:v>1.2598670000000001</c:v>
                      </c:pt>
                      <c:pt idx="2061">
                        <c:v>1.1823360000000001</c:v>
                      </c:pt>
                      <c:pt idx="2062">
                        <c:v>1.2083900000000001</c:v>
                      </c:pt>
                      <c:pt idx="2063">
                        <c:v>1.0269189999999999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F72-46F2-9A88-C72E1E75C647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90-17'!$H$1</c15:sqref>
                        </c15:formulaRef>
                      </c:ext>
                    </c:extLst>
                    <c:strCache>
                      <c:ptCount val="1"/>
                      <c:pt idx="0">
                        <c:v>non-OECD UMIC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2"/>
                  <c:spPr>
                    <a:solidFill>
                      <a:srgbClr val="7030A0"/>
                    </a:solidFill>
                    <a:ln w="9525">
                      <a:solidFill>
                        <a:srgbClr val="7030A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90-17'!$C$2:$C$2302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30">
                        <c:v>27790.425829165099</c:v>
                      </c:pt>
                      <c:pt idx="31">
                        <c:v>27190.587824447801</c:v>
                      </c:pt>
                      <c:pt idx="32">
                        <c:v>27029.524002544698</c:v>
                      </c:pt>
                      <c:pt idx="33">
                        <c:v>28177.857849489501</c:v>
                      </c:pt>
                      <c:pt idx="34">
                        <c:v>29123.222517340299</c:v>
                      </c:pt>
                      <c:pt idx="35">
                        <c:v>29535.958275097899</c:v>
                      </c:pt>
                      <c:pt idx="36">
                        <c:v>30245.233377027602</c:v>
                      </c:pt>
                      <c:pt idx="37">
                        <c:v>31143.197896310601</c:v>
                      </c:pt>
                      <c:pt idx="38">
                        <c:v>32299.6054562184</c:v>
                      </c:pt>
                      <c:pt idx="39">
                        <c:v>33553.810171249097</c:v>
                      </c:pt>
                      <c:pt idx="40">
                        <c:v>34536.314188353397</c:v>
                      </c:pt>
                      <c:pt idx="41">
                        <c:v>34752.889337697598</c:v>
                      </c:pt>
                      <c:pt idx="42">
                        <c:v>35735.634415331697</c:v>
                      </c:pt>
                      <c:pt idx="43">
                        <c:v>36313.3533537228</c:v>
                      </c:pt>
                      <c:pt idx="44">
                        <c:v>37298.545477757398</c:v>
                      </c:pt>
                      <c:pt idx="45">
                        <c:v>37637.590893044297</c:v>
                      </c:pt>
                      <c:pt idx="46">
                        <c:v>38041.734535668002</c:v>
                      </c:pt>
                      <c:pt idx="47">
                        <c:v>38970.519305004898</c:v>
                      </c:pt>
                      <c:pt idx="48">
                        <c:v>39728.7384281411</c:v>
                      </c:pt>
                      <c:pt idx="49">
                        <c:v>39888.2339770537</c:v>
                      </c:pt>
                      <c:pt idx="50">
                        <c:v>39919.793400733099</c:v>
                      </c:pt>
                      <c:pt idx="51">
                        <c:v>40209.660076442902</c:v>
                      </c:pt>
                      <c:pt idx="52">
                        <c:v>41502.509837560399</c:v>
                      </c:pt>
                      <c:pt idx="53">
                        <c:v>42155.347902932401</c:v>
                      </c:pt>
                      <c:pt idx="54">
                        <c:v>42541.853144529101</c:v>
                      </c:pt>
                      <c:pt idx="55">
                        <c:v>43201.500675200201</c:v>
                      </c:pt>
                      <c:pt idx="56">
                        <c:v>43672.938863858697</c:v>
                      </c:pt>
                      <c:pt idx="57">
                        <c:v>43554.875194433</c:v>
                      </c:pt>
                      <c:pt idx="89">
                        <c:v>31586.7730382146</c:v>
                      </c:pt>
                      <c:pt idx="90">
                        <c:v>32192.242944819998</c:v>
                      </c:pt>
                      <c:pt idx="91">
                        <c:v>32441.758657014001</c:v>
                      </c:pt>
                      <c:pt idx="92">
                        <c:v>32368.016161902098</c:v>
                      </c:pt>
                      <c:pt idx="93">
                        <c:v>32951.388486732503</c:v>
                      </c:pt>
                      <c:pt idx="94">
                        <c:v>33659.192923799397</c:v>
                      </c:pt>
                      <c:pt idx="95">
                        <c:v>34520.265213579703</c:v>
                      </c:pt>
                      <c:pt idx="96">
                        <c:v>35056.531648967197</c:v>
                      </c:pt>
                      <c:pt idx="97">
                        <c:v>36218.190332085003</c:v>
                      </c:pt>
                      <c:pt idx="98">
                        <c:v>37058.923165916502</c:v>
                      </c:pt>
                      <c:pt idx="99">
                        <c:v>38501.935976679</c:v>
                      </c:pt>
                      <c:pt idx="100">
                        <c:v>38643.583157918598</c:v>
                      </c:pt>
                      <c:pt idx="101">
                        <c:v>39405.2488765788</c:v>
                      </c:pt>
                      <c:pt idx="102">
                        <c:v>39716.335240925298</c:v>
                      </c:pt>
                      <c:pt idx="103">
                        <c:v>40597.205883432602</c:v>
                      </c:pt>
                      <c:pt idx="104">
                        <c:v>41195.718145205698</c:v>
                      </c:pt>
                      <c:pt idx="105">
                        <c:v>42599.645204153901</c:v>
                      </c:pt>
                      <c:pt idx="106">
                        <c:v>43896.116080378299</c:v>
                      </c:pt>
                      <c:pt idx="107">
                        <c:v>44814.980045870499</c:v>
                      </c:pt>
                      <c:pt idx="108">
                        <c:v>42639.539400533002</c:v>
                      </c:pt>
                      <c:pt idx="109">
                        <c:v>43700.072704669903</c:v>
                      </c:pt>
                      <c:pt idx="110">
                        <c:v>44602.611042982498</c:v>
                      </c:pt>
                      <c:pt idx="111">
                        <c:v>44597.388016730001</c:v>
                      </c:pt>
                      <c:pt idx="112">
                        <c:v>44420.267775049098</c:v>
                      </c:pt>
                      <c:pt idx="113">
                        <c:v>44305.9834846581</c:v>
                      </c:pt>
                      <c:pt idx="114">
                        <c:v>43821.598537133897</c:v>
                      </c:pt>
                      <c:pt idx="115">
                        <c:v>44621.360611133598</c:v>
                      </c:pt>
                      <c:pt idx="116">
                        <c:v>45374.707861714</c:v>
                      </c:pt>
                      <c:pt idx="148">
                        <c:v>30780.982734329798</c:v>
                      </c:pt>
                      <c:pt idx="149">
                        <c:v>31342.108966154399</c:v>
                      </c:pt>
                      <c:pt idx="150">
                        <c:v>31687.511554861801</c:v>
                      </c:pt>
                      <c:pt idx="151">
                        <c:v>31563.879704620998</c:v>
                      </c:pt>
                      <c:pt idx="152">
                        <c:v>32719.6110870224</c:v>
                      </c:pt>
                      <c:pt idx="153">
                        <c:v>33350.169393353397</c:v>
                      </c:pt>
                      <c:pt idx="154">
                        <c:v>33853.873086163498</c:v>
                      </c:pt>
                      <c:pt idx="155">
                        <c:v>35060.369947407104</c:v>
                      </c:pt>
                      <c:pt idx="156">
                        <c:v>35677.449002864298</c:v>
                      </c:pt>
                      <c:pt idx="157">
                        <c:v>36822.033102996102</c:v>
                      </c:pt>
                      <c:pt idx="158">
                        <c:v>38152.332441331702</c:v>
                      </c:pt>
                      <c:pt idx="159">
                        <c:v>38062.271789316997</c:v>
                      </c:pt>
                      <c:pt idx="160">
                        <c:v>38509.932462715697</c:v>
                      </c:pt>
                      <c:pt idx="161">
                        <c:v>38714.3363982394</c:v>
                      </c:pt>
                      <c:pt idx="162">
                        <c:v>39734.822018995299</c:v>
                      </c:pt>
                      <c:pt idx="163">
                        <c:v>40280.556192296499</c:v>
                      </c:pt>
                      <c:pt idx="164">
                        <c:v>41091.154111232303</c:v>
                      </c:pt>
                      <c:pt idx="165">
                        <c:v>42178.9887217668</c:v>
                      </c:pt>
                      <c:pt idx="166">
                        <c:v>42588.743569657898</c:v>
                      </c:pt>
                      <c:pt idx="167">
                        <c:v>40409.635894754902</c:v>
                      </c:pt>
                      <c:pt idx="168">
                        <c:v>42384.865711948798</c:v>
                      </c:pt>
                      <c:pt idx="169">
                        <c:v>41700.437749300501</c:v>
                      </c:pt>
                      <c:pt idx="170">
                        <c:v>42125.092267810702</c:v>
                      </c:pt>
                      <c:pt idx="171">
                        <c:v>41688.157893347801</c:v>
                      </c:pt>
                      <c:pt idx="172">
                        <c:v>41631.920627435502</c:v>
                      </c:pt>
                      <c:pt idx="173">
                        <c:v>41588.098083868703</c:v>
                      </c:pt>
                      <c:pt idx="174">
                        <c:v>42265.714341242798</c:v>
                      </c:pt>
                      <c:pt idx="175">
                        <c:v>43260.345614370402</c:v>
                      </c:pt>
                      <c:pt idx="207">
                        <c:v>8518.06426617754</c:v>
                      </c:pt>
                      <c:pt idx="208">
                        <c:v>7743.2912850428302</c:v>
                      </c:pt>
                      <c:pt idx="209">
                        <c:v>7940.2429915136299</c:v>
                      </c:pt>
                      <c:pt idx="210">
                        <c:v>7880.2865264530701</c:v>
                      </c:pt>
                      <c:pt idx="211">
                        <c:v>8035.4934485242802</c:v>
                      </c:pt>
                      <c:pt idx="212">
                        <c:v>8209.8139315765402</c:v>
                      </c:pt>
                      <c:pt idx="213">
                        <c:v>8247.8768338367008</c:v>
                      </c:pt>
                      <c:pt idx="214">
                        <c:v>8281.4692505324001</c:v>
                      </c:pt>
                      <c:pt idx="215">
                        <c:v>8963.6978381915105</c:v>
                      </c:pt>
                      <c:pt idx="216">
                        <c:v>8293.2550538098203</c:v>
                      </c:pt>
                      <c:pt idx="217">
                        <c:v>8641.71863228457</c:v>
                      </c:pt>
                      <c:pt idx="218">
                        <c:v>9372.4562883116505</c:v>
                      </c:pt>
                      <c:pt idx="219">
                        <c:v>10326.8179897676</c:v>
                      </c:pt>
                      <c:pt idx="220">
                        <c:v>10901.241683137599</c:v>
                      </c:pt>
                      <c:pt idx="221">
                        <c:v>11642.962953881</c:v>
                      </c:pt>
                      <c:pt idx="222">
                        <c:v>12461.4860504807</c:v>
                      </c:pt>
                      <c:pt idx="223">
                        <c:v>13065.166723501699</c:v>
                      </c:pt>
                      <c:pt idx="224">
                        <c:v>13446.909270967501</c:v>
                      </c:pt>
                      <c:pt idx="225">
                        <c:v>14811.4415921579</c:v>
                      </c:pt>
                      <c:pt idx="226">
                        <c:v>14715.247565973499</c:v>
                      </c:pt>
                      <c:pt idx="227">
                        <c:v>14975.509168634</c:v>
                      </c:pt>
                      <c:pt idx="228">
                        <c:v>15183.6811244984</c:v>
                      </c:pt>
                      <c:pt idx="229">
                        <c:v>15570.2527862923</c:v>
                      </c:pt>
                      <c:pt idx="230">
                        <c:v>15596.4612142634</c:v>
                      </c:pt>
                      <c:pt idx="231">
                        <c:v>16192.8621788622</c:v>
                      </c:pt>
                      <c:pt idx="232">
                        <c:v>16662.262979102001</c:v>
                      </c:pt>
                      <c:pt idx="233">
                        <c:v>17756.937342078902</c:v>
                      </c:pt>
                      <c:pt idx="234">
                        <c:v>18874.1650308805</c:v>
                      </c:pt>
                      <c:pt idx="266">
                        <c:v>30226.652242181801</c:v>
                      </c:pt>
                      <c:pt idx="267">
                        <c:v>29269.978273774599</c:v>
                      </c:pt>
                      <c:pt idx="268">
                        <c:v>29094.1660840554</c:v>
                      </c:pt>
                      <c:pt idx="269">
                        <c:v>29600.2516786261</c:v>
                      </c:pt>
                      <c:pt idx="270">
                        <c:v>30581.6190553415</c:v>
                      </c:pt>
                      <c:pt idx="271">
                        <c:v>31173.071633425599</c:v>
                      </c:pt>
                      <c:pt idx="272">
                        <c:v>31367.741963915301</c:v>
                      </c:pt>
                      <c:pt idx="273">
                        <c:v>32440.8186733492</c:v>
                      </c:pt>
                      <c:pt idx="274">
                        <c:v>33340.076918730199</c:v>
                      </c:pt>
                      <c:pt idx="275">
                        <c:v>34765.994068819098</c:v>
                      </c:pt>
                      <c:pt idx="276">
                        <c:v>36492.5533145113</c:v>
                      </c:pt>
                      <c:pt idx="277">
                        <c:v>36700.271555859203</c:v>
                      </c:pt>
                      <c:pt idx="278">
                        <c:v>37582.740565503198</c:v>
                      </c:pt>
                      <c:pt idx="279">
                        <c:v>37890.492155166598</c:v>
                      </c:pt>
                      <c:pt idx="280">
                        <c:v>38774.603655412902</c:v>
                      </c:pt>
                      <c:pt idx="281">
                        <c:v>39657.484643460703</c:v>
                      </c:pt>
                      <c:pt idx="282">
                        <c:v>40558.535953262697</c:v>
                      </c:pt>
                      <c:pt idx="283">
                        <c:v>41039.787881735603</c:v>
                      </c:pt>
                      <c:pt idx="284">
                        <c:v>40996.5856025873</c:v>
                      </c:pt>
                      <c:pt idx="285">
                        <c:v>39253.042452400201</c:v>
                      </c:pt>
                      <c:pt idx="286">
                        <c:v>39900.598810746204</c:v>
                      </c:pt>
                      <c:pt idx="287">
                        <c:v>40778.314372872403</c:v>
                      </c:pt>
                      <c:pt idx="288">
                        <c:v>41055.030666908999</c:v>
                      </c:pt>
                      <c:pt idx="289">
                        <c:v>41697.392572494799</c:v>
                      </c:pt>
                      <c:pt idx="290">
                        <c:v>42388.7970172692</c:v>
                      </c:pt>
                      <c:pt idx="291">
                        <c:v>42510.510943778398</c:v>
                      </c:pt>
                      <c:pt idx="292">
                        <c:v>42739.230853078698</c:v>
                      </c:pt>
                      <c:pt idx="293">
                        <c:v>43559.112681768798</c:v>
                      </c:pt>
                      <c:pt idx="327">
                        <c:v>17699.302414246002</c:v>
                      </c:pt>
                      <c:pt idx="328">
                        <c:v>17632.966320857198</c:v>
                      </c:pt>
                      <c:pt idx="329">
                        <c:v>18138.258457408901</c:v>
                      </c:pt>
                      <c:pt idx="330">
                        <c:v>19117.8533915191</c:v>
                      </c:pt>
                      <c:pt idx="331">
                        <c:v>19828.867477941501</c:v>
                      </c:pt>
                      <c:pt idx="332">
                        <c:v>19738.5708504305</c:v>
                      </c:pt>
                      <c:pt idx="333">
                        <c:v>19674.8620128566</c:v>
                      </c:pt>
                      <c:pt idx="334">
                        <c:v>19895.253835937601</c:v>
                      </c:pt>
                      <c:pt idx="335">
                        <c:v>20790.0541929061</c:v>
                      </c:pt>
                      <c:pt idx="336">
                        <c:v>21272.4672765055</c:v>
                      </c:pt>
                      <c:pt idx="337">
                        <c:v>21483.1206505072</c:v>
                      </c:pt>
                      <c:pt idx="338">
                        <c:v>22299.3009442203</c:v>
                      </c:pt>
                      <c:pt idx="339">
                        <c:v>23058.814264062199</c:v>
                      </c:pt>
                      <c:pt idx="340">
                        <c:v>24572.082761183199</c:v>
                      </c:pt>
                      <c:pt idx="341">
                        <c:v>25777.3324599728</c:v>
                      </c:pt>
                      <c:pt idx="342">
                        <c:v>26959.138426793001</c:v>
                      </c:pt>
                      <c:pt idx="343">
                        <c:v>27444.926471770599</c:v>
                      </c:pt>
                      <c:pt idx="344">
                        <c:v>25802.846763579499</c:v>
                      </c:pt>
                      <c:pt idx="345">
                        <c:v>26237.030616056702</c:v>
                      </c:pt>
                      <c:pt idx="346">
                        <c:v>26616.6128163717</c:v>
                      </c:pt>
                      <c:pt idx="347">
                        <c:v>26761.152954302099</c:v>
                      </c:pt>
                      <c:pt idx="348">
                        <c:v>26672.141653140501</c:v>
                      </c:pt>
                      <c:pt idx="349">
                        <c:v>27119.158256513601</c:v>
                      </c:pt>
                      <c:pt idx="350">
                        <c:v>28498.303861111101</c:v>
                      </c:pt>
                      <c:pt idx="351">
                        <c:v>29210.8486868693</c:v>
                      </c:pt>
                      <c:pt idx="352">
                        <c:v>30534.283460718299</c:v>
                      </c:pt>
                      <c:pt idx="384">
                        <c:v>32969.103863641503</c:v>
                      </c:pt>
                      <c:pt idx="385">
                        <c:v>33318.861846438398</c:v>
                      </c:pt>
                      <c:pt idx="386">
                        <c:v>33988.6642397256</c:v>
                      </c:pt>
                      <c:pt idx="387">
                        <c:v>34104.4184590929</c:v>
                      </c:pt>
                      <c:pt idx="388">
                        <c:v>35842.620645478797</c:v>
                      </c:pt>
                      <c:pt idx="389">
                        <c:v>36878.841123152102</c:v>
                      </c:pt>
                      <c:pt idx="390">
                        <c:v>37657.069186328998</c:v>
                      </c:pt>
                      <c:pt idx="391">
                        <c:v>38677.747112305296</c:v>
                      </c:pt>
                      <c:pt idx="392">
                        <c:v>39499.162724184498</c:v>
                      </c:pt>
                      <c:pt idx="393">
                        <c:v>40624.464144772603</c:v>
                      </c:pt>
                      <c:pt idx="394">
                        <c:v>41507.752144726001</c:v>
                      </c:pt>
                      <c:pt idx="395">
                        <c:v>41967.787217603502</c:v>
                      </c:pt>
                      <c:pt idx="396">
                        <c:v>42119.004250240498</c:v>
                      </c:pt>
                      <c:pt idx="397">
                        <c:v>42398.5425679904</c:v>
                      </c:pt>
                      <c:pt idx="398">
                        <c:v>43863.739674942699</c:v>
                      </c:pt>
                      <c:pt idx="399">
                        <c:v>44929.054331039501</c:v>
                      </c:pt>
                      <c:pt idx="400">
                        <c:v>46715.644256740001</c:v>
                      </c:pt>
                      <c:pt idx="401">
                        <c:v>46609.205513884102</c:v>
                      </c:pt>
                      <c:pt idx="402">
                        <c:v>46378.550533342903</c:v>
                      </c:pt>
                      <c:pt idx="403">
                        <c:v>43817.2621647653</c:v>
                      </c:pt>
                      <c:pt idx="404">
                        <c:v>44726.4111024062</c:v>
                      </c:pt>
                      <c:pt idx="405">
                        <c:v>45339.7138450567</c:v>
                      </c:pt>
                      <c:pt idx="406">
                        <c:v>45340.488528453403</c:v>
                      </c:pt>
                      <c:pt idx="407">
                        <c:v>45982.810429865698</c:v>
                      </c:pt>
                      <c:pt idx="408">
                        <c:v>46714.192391900702</c:v>
                      </c:pt>
                      <c:pt idx="409">
                        <c:v>47231.075168612399</c:v>
                      </c:pt>
                      <c:pt idx="410">
                        <c:v>47696.594754376099</c:v>
                      </c:pt>
                      <c:pt idx="411">
                        <c:v>48260.289559593803</c:v>
                      </c:pt>
                      <c:pt idx="453">
                        <c:v>15180.186522204</c:v>
                      </c:pt>
                      <c:pt idx="454">
                        <c:v>16114.664220893101</c:v>
                      </c:pt>
                      <c:pt idx="455">
                        <c:v>17203.688503664202</c:v>
                      </c:pt>
                      <c:pt idx="456">
                        <c:v>18441.549708632501</c:v>
                      </c:pt>
                      <c:pt idx="457">
                        <c:v>19784.813964290799</c:v>
                      </c:pt>
                      <c:pt idx="458">
                        <c:v>21972.4505861779</c:v>
                      </c:pt>
                      <c:pt idx="459">
                        <c:v>24054.375182097901</c:v>
                      </c:pt>
                      <c:pt idx="460">
                        <c:v>25555.0280134895</c:v>
                      </c:pt>
                      <c:pt idx="461">
                        <c:v>24619.024903598001</c:v>
                      </c:pt>
                      <c:pt idx="462">
                        <c:v>21515.609155345101</c:v>
                      </c:pt>
                      <c:pt idx="463">
                        <c:v>21539.212179952501</c:v>
                      </c:pt>
                      <c:pt idx="464">
                        <c:v>23313.039618721701</c:v>
                      </c:pt>
                      <c:pt idx="465">
                        <c:v>24661.138000810501</c:v>
                      </c:pt>
                      <c:pt idx="466">
                        <c:v>25678.127683390801</c:v>
                      </c:pt>
                      <c:pt idx="467">
                        <c:v>26333.7562357672</c:v>
                      </c:pt>
                      <c:pt idx="468">
                        <c:v>27001.115017429402</c:v>
                      </c:pt>
                      <c:pt idx="469">
                        <c:v>27914.701765100999</c:v>
                      </c:pt>
                      <c:pt idx="470">
                        <c:v>29319.906443903201</c:v>
                      </c:pt>
                      <c:pt idx="502">
                        <c:v>28132.7896676413</c:v>
                      </c:pt>
                      <c:pt idx="503">
                        <c:v>26110.057029721102</c:v>
                      </c:pt>
                      <c:pt idx="504">
                        <c:v>24832.859674566</c:v>
                      </c:pt>
                      <c:pt idx="505">
                        <c:v>24381.324171526601</c:v>
                      </c:pt>
                      <c:pt idx="506">
                        <c:v>25523.0847081871</c:v>
                      </c:pt>
                      <c:pt idx="507">
                        <c:v>26721.738354139801</c:v>
                      </c:pt>
                      <c:pt idx="508">
                        <c:v>27823.7751345822</c:v>
                      </c:pt>
                      <c:pt idx="509">
                        <c:v>29720.313367332099</c:v>
                      </c:pt>
                      <c:pt idx="510">
                        <c:v>31096.290830806302</c:v>
                      </c:pt>
                      <c:pt idx="511">
                        <c:v>32738.7245086328</c:v>
                      </c:pt>
                      <c:pt idx="512">
                        <c:v>34657.884360124597</c:v>
                      </c:pt>
                      <c:pt idx="513">
                        <c:v>35692.113214534998</c:v>
                      </c:pt>
                      <c:pt idx="514">
                        <c:v>36333.3850959478</c:v>
                      </c:pt>
                      <c:pt idx="515">
                        <c:v>36625.7500324309</c:v>
                      </c:pt>
                      <c:pt idx="516">
                        <c:v>38467.646253531399</c:v>
                      </c:pt>
                      <c:pt idx="517">
                        <c:v>39284.694797018499</c:v>
                      </c:pt>
                      <c:pt idx="518">
                        <c:v>40933.613109016398</c:v>
                      </c:pt>
                      <c:pt idx="519">
                        <c:v>42604.017685448103</c:v>
                      </c:pt>
                      <c:pt idx="520">
                        <c:v>42655.585442975498</c:v>
                      </c:pt>
                      <c:pt idx="521">
                        <c:v>39370.051206298398</c:v>
                      </c:pt>
                      <c:pt idx="522">
                        <c:v>40389.374189009199</c:v>
                      </c:pt>
                      <c:pt idx="523">
                        <c:v>40867.861868438296</c:v>
                      </c:pt>
                      <c:pt idx="524">
                        <c:v>40120.246497551998</c:v>
                      </c:pt>
                      <c:pt idx="525">
                        <c:v>39563.4502312884</c:v>
                      </c:pt>
                      <c:pt idx="526">
                        <c:v>39372.342760020001</c:v>
                      </c:pt>
                      <c:pt idx="527">
                        <c:v>39435.945937745601</c:v>
                      </c:pt>
                      <c:pt idx="528">
                        <c:v>40625.898072116797</c:v>
                      </c:pt>
                      <c:pt idx="529">
                        <c:v>41508.746843740402</c:v>
                      </c:pt>
                      <c:pt idx="561">
                        <c:v>29616.2011225356</c:v>
                      </c:pt>
                      <c:pt idx="562">
                        <c:v>29889.439803356301</c:v>
                      </c:pt>
                      <c:pt idx="563">
                        <c:v>30276.407485275198</c:v>
                      </c:pt>
                      <c:pt idx="564">
                        <c:v>29993.118048084001</c:v>
                      </c:pt>
                      <c:pt idx="565">
                        <c:v>30519.570433343299</c:v>
                      </c:pt>
                      <c:pt idx="566">
                        <c:v>31033.0206152434</c:v>
                      </c:pt>
                      <c:pt idx="567">
                        <c:v>31502.5300295784</c:v>
                      </c:pt>
                      <c:pt idx="568">
                        <c:v>32233.999940592701</c:v>
                      </c:pt>
                      <c:pt idx="569">
                        <c:v>33278.136739759197</c:v>
                      </c:pt>
                      <c:pt idx="570">
                        <c:v>34476.270409990197</c:v>
                      </c:pt>
                      <c:pt idx="571">
                        <c:v>35502.765163310098</c:v>
                      </c:pt>
                      <c:pt idx="572">
                        <c:v>35908.881311258003</c:v>
                      </c:pt>
                      <c:pt idx="573">
                        <c:v>35770.525051093697</c:v>
                      </c:pt>
                      <c:pt idx="574">
                        <c:v>35892.875034648801</c:v>
                      </c:pt>
                      <c:pt idx="575">
                        <c:v>36695.4154343708</c:v>
                      </c:pt>
                      <c:pt idx="576">
                        <c:v>37111.295398898103</c:v>
                      </c:pt>
                      <c:pt idx="577">
                        <c:v>37823.637281046198</c:v>
                      </c:pt>
                      <c:pt idx="578">
                        <c:v>38506.590169643103</c:v>
                      </c:pt>
                      <c:pt idx="579">
                        <c:v>38385.165068312497</c:v>
                      </c:pt>
                      <c:pt idx="580">
                        <c:v>36942.7248144474</c:v>
                      </c:pt>
                      <c:pt idx="581">
                        <c:v>37674.271722994803</c:v>
                      </c:pt>
                      <c:pt idx="582">
                        <c:v>38436.003861719801</c:v>
                      </c:pt>
                      <c:pt idx="583">
                        <c:v>38194.248306374197</c:v>
                      </c:pt>
                      <c:pt idx="584">
                        <c:v>38239.979558182298</c:v>
                      </c:pt>
                      <c:pt idx="585">
                        <c:v>38396.951488088896</c:v>
                      </c:pt>
                      <c:pt idx="586">
                        <c:v>38667.794201922399</c:v>
                      </c:pt>
                      <c:pt idx="587">
                        <c:v>38956.740009345303</c:v>
                      </c:pt>
                      <c:pt idx="588">
                        <c:v>39783.755513663098</c:v>
                      </c:pt>
                      <c:pt idx="620">
                        <c:v>31793.423798308399</c:v>
                      </c:pt>
                      <c:pt idx="621">
                        <c:v>32994.711285080703</c:v>
                      </c:pt>
                      <c:pt idx="622">
                        <c:v>33324.626178012899</c:v>
                      </c:pt>
                      <c:pt idx="623">
                        <c:v>32732.253235524298</c:v>
                      </c:pt>
                      <c:pt idx="624">
                        <c:v>33195.511785331</c:v>
                      </c:pt>
                      <c:pt idx="625">
                        <c:v>33594.298888283403</c:v>
                      </c:pt>
                      <c:pt idx="626">
                        <c:v>33807.379149854198</c:v>
                      </c:pt>
                      <c:pt idx="627">
                        <c:v>34311.178583325804</c:v>
                      </c:pt>
                      <c:pt idx="628">
                        <c:v>34853.244993615903</c:v>
                      </c:pt>
                      <c:pt idx="629">
                        <c:v>35457.764079496803</c:v>
                      </c:pt>
                      <c:pt idx="630">
                        <c:v>36528.937156723798</c:v>
                      </c:pt>
                      <c:pt idx="631">
                        <c:v>37019.020505084998</c:v>
                      </c:pt>
                      <c:pt idx="632">
                        <c:v>36820.815339719797</c:v>
                      </c:pt>
                      <c:pt idx="633">
                        <c:v>36648.608049357899</c:v>
                      </c:pt>
                      <c:pt idx="634">
                        <c:v>37693.9650788668</c:v>
                      </c:pt>
                      <c:pt idx="635">
                        <c:v>38050.823525881897</c:v>
                      </c:pt>
                      <c:pt idx="636">
                        <c:v>39828.109768470997</c:v>
                      </c:pt>
                      <c:pt idx="637">
                        <c:v>41079.774197672203</c:v>
                      </c:pt>
                      <c:pt idx="638">
                        <c:v>41393.0088556439</c:v>
                      </c:pt>
                      <c:pt idx="639">
                        <c:v>39673.321173255303</c:v>
                      </c:pt>
                      <c:pt idx="640">
                        <c:v>41235.894616412501</c:v>
                      </c:pt>
                      <c:pt idx="641">
                        <c:v>43769.861809588598</c:v>
                      </c:pt>
                      <c:pt idx="642">
                        <c:v>43826.741222773802</c:v>
                      </c:pt>
                      <c:pt idx="643">
                        <c:v>43888.4392199668</c:v>
                      </c:pt>
                      <c:pt idx="644">
                        <c:v>44529.492744035</c:v>
                      </c:pt>
                      <c:pt idx="645">
                        <c:v>45011.628160739099</c:v>
                      </c:pt>
                      <c:pt idx="646">
                        <c:v>45577.093963999898</c:v>
                      </c:pt>
                      <c:pt idx="647">
                        <c:v>46421.751638665097</c:v>
                      </c:pt>
                      <c:pt idx="679">
                        <c:v>21080.152624972299</c:v>
                      </c:pt>
                      <c:pt idx="680">
                        <c:v>21554.305406972999</c:v>
                      </c:pt>
                      <c:pt idx="681">
                        <c:v>21595.679785058299</c:v>
                      </c:pt>
                      <c:pt idx="682">
                        <c:v>21073.1906148546</c:v>
                      </c:pt>
                      <c:pt idx="683">
                        <c:v>21403.695040742499</c:v>
                      </c:pt>
                      <c:pt idx="684">
                        <c:v>21751.797665772199</c:v>
                      </c:pt>
                      <c:pt idx="685">
                        <c:v>22203.008003542302</c:v>
                      </c:pt>
                      <c:pt idx="686">
                        <c:v>23100.562988138299</c:v>
                      </c:pt>
                      <c:pt idx="687">
                        <c:v>23839.871443681299</c:v>
                      </c:pt>
                      <c:pt idx="688">
                        <c:v>24193.611798214799</c:v>
                      </c:pt>
                      <c:pt idx="689">
                        <c:v>24924.192959072301</c:v>
                      </c:pt>
                      <c:pt idx="690">
                        <c:v>25891.0802353168</c:v>
                      </c:pt>
                      <c:pt idx="691">
                        <c:v>26724.0491927232</c:v>
                      </c:pt>
                      <c:pt idx="692">
                        <c:v>28008.5648580696</c:v>
                      </c:pt>
                      <c:pt idx="693">
                        <c:v>29325.812523316901</c:v>
                      </c:pt>
                      <c:pt idx="694">
                        <c:v>29203.349835644</c:v>
                      </c:pt>
                      <c:pt idx="695">
                        <c:v>30555.563111728101</c:v>
                      </c:pt>
                      <c:pt idx="696">
                        <c:v>31243.2192236839</c:v>
                      </c:pt>
                      <c:pt idx="697">
                        <c:v>30929.965680322399</c:v>
                      </c:pt>
                      <c:pt idx="698">
                        <c:v>29749.416819896302</c:v>
                      </c:pt>
                      <c:pt idx="699">
                        <c:v>28134.033615080301</c:v>
                      </c:pt>
                      <c:pt idx="700">
                        <c:v>25427.593709558401</c:v>
                      </c:pt>
                      <c:pt idx="701">
                        <c:v>24521.114551759099</c:v>
                      </c:pt>
                      <c:pt idx="702">
                        <c:v>23714.478138933198</c:v>
                      </c:pt>
                      <c:pt idx="703">
                        <c:v>24241.769078293401</c:v>
                      </c:pt>
                      <c:pt idx="704">
                        <c:v>24165.383176406602</c:v>
                      </c:pt>
                      <c:pt idx="705">
                        <c:v>24186.798474826901</c:v>
                      </c:pt>
                      <c:pt idx="706">
                        <c:v>24649.682074937999</c:v>
                      </c:pt>
                      <c:pt idx="741">
                        <c:v>14248.3836850727</c:v>
                      </c:pt>
                      <c:pt idx="742">
                        <c:v>14664.808931664</c:v>
                      </c:pt>
                      <c:pt idx="743">
                        <c:v>14822.313015453699</c:v>
                      </c:pt>
                      <c:pt idx="744">
                        <c:v>14773.243178909701</c:v>
                      </c:pt>
                      <c:pt idx="745">
                        <c:v>15050.228811188499</c:v>
                      </c:pt>
                      <c:pt idx="746">
                        <c:v>15694.69391369</c:v>
                      </c:pt>
                      <c:pt idx="747">
                        <c:v>16215.0107626475</c:v>
                      </c:pt>
                      <c:pt idx="748">
                        <c:v>17083.017216026899</c:v>
                      </c:pt>
                      <c:pt idx="749">
                        <c:v>17760.4004585209</c:v>
                      </c:pt>
                      <c:pt idx="750">
                        <c:v>18576.646543873801</c:v>
                      </c:pt>
                      <c:pt idx="751">
                        <c:v>19462.3402264506</c:v>
                      </c:pt>
                      <c:pt idx="752">
                        <c:v>20306.4885129334</c:v>
                      </c:pt>
                      <c:pt idx="753">
                        <c:v>21225.4043960542</c:v>
                      </c:pt>
                      <c:pt idx="754">
                        <c:v>22154.748046189899</c:v>
                      </c:pt>
                      <c:pt idx="755">
                        <c:v>21937.398981939401</c:v>
                      </c:pt>
                      <c:pt idx="756">
                        <c:v>22290.5157709337</c:v>
                      </c:pt>
                      <c:pt idx="757">
                        <c:v>21188.816920107802</c:v>
                      </c:pt>
                      <c:pt idx="758">
                        <c:v>21358.554003064899</c:v>
                      </c:pt>
                      <c:pt idx="759">
                        <c:v>21784.161514266001</c:v>
                      </c:pt>
                      <c:pt idx="760">
                        <c:v>21691.978499688899</c:v>
                      </c:pt>
                      <c:pt idx="761">
                        <c:v>22514.588397216801</c:v>
                      </c:pt>
                      <c:pt idx="762">
                        <c:v>23154.208675930298</c:v>
                      </c:pt>
                      <c:pt idx="763">
                        <c:v>23965.246170226499</c:v>
                      </c:pt>
                      <c:pt idx="764">
                        <c:v>25081.255661599302</c:v>
                      </c:pt>
                      <c:pt idx="765">
                        <c:v>25774.226641021502</c:v>
                      </c:pt>
                      <c:pt idx="802">
                        <c:v>23368.864111284001</c:v>
                      </c:pt>
                      <c:pt idx="803">
                        <c:v>25159.255241811701</c:v>
                      </c:pt>
                      <c:pt idx="804">
                        <c:v>27020.330279175301</c:v>
                      </c:pt>
                      <c:pt idx="805">
                        <c:v>28784.740191856999</c:v>
                      </c:pt>
                      <c:pt idx="806">
                        <c:v>30614.811393779099</c:v>
                      </c:pt>
                      <c:pt idx="807">
                        <c:v>33049.326501820397</c:v>
                      </c:pt>
                      <c:pt idx="808">
                        <c:v>33639.034591014301</c:v>
                      </c:pt>
                      <c:pt idx="809">
                        <c:v>34503.505554140203</c:v>
                      </c:pt>
                      <c:pt idx="810">
                        <c:v>36103.991398158199</c:v>
                      </c:pt>
                      <c:pt idx="811">
                        <c:v>38065.622311021601</c:v>
                      </c:pt>
                      <c:pt idx="812">
                        <c:v>39614.844600045901</c:v>
                      </c:pt>
                      <c:pt idx="813">
                        <c:v>41264.141919934198</c:v>
                      </c:pt>
                      <c:pt idx="814">
                        <c:v>41592.615819614301</c:v>
                      </c:pt>
                      <c:pt idx="815">
                        <c:v>39215.7744468651</c:v>
                      </c:pt>
                      <c:pt idx="816">
                        <c:v>35707.876383337003</c:v>
                      </c:pt>
                      <c:pt idx="817">
                        <c:v>36300.336465030297</c:v>
                      </c:pt>
                      <c:pt idx="818">
                        <c:v>36448.640988253203</c:v>
                      </c:pt>
                      <c:pt idx="819">
                        <c:v>36115.712529974298</c:v>
                      </c:pt>
                      <c:pt idx="820">
                        <c:v>38059.380723256203</c:v>
                      </c:pt>
                      <c:pt idx="821">
                        <c:v>41207.876884904501</c:v>
                      </c:pt>
                      <c:pt idx="822">
                        <c:v>45808.870261460099</c:v>
                      </c:pt>
                      <c:pt idx="823">
                        <c:v>50911.424470787999</c:v>
                      </c:pt>
                      <c:pt idx="824">
                        <c:v>52755.475557952501</c:v>
                      </c:pt>
                      <c:pt idx="856">
                        <c:v>19735.241373130899</c:v>
                      </c:pt>
                      <c:pt idx="857">
                        <c:v>20197.842950909999</c:v>
                      </c:pt>
                      <c:pt idx="858">
                        <c:v>20977.137024961499</c:v>
                      </c:pt>
                      <c:pt idx="859">
                        <c:v>21266.903962476899</c:v>
                      </c:pt>
                      <c:pt idx="860">
                        <c:v>22236.005714262701</c:v>
                      </c:pt>
                      <c:pt idx="861">
                        <c:v>23178.2661449894</c:v>
                      </c:pt>
                      <c:pt idx="862">
                        <c:v>23680.154506746301</c:v>
                      </c:pt>
                      <c:pt idx="863">
                        <c:v>23839.1117621706</c:v>
                      </c:pt>
                      <c:pt idx="864">
                        <c:v>24270.308668310401</c:v>
                      </c:pt>
                      <c:pt idx="865">
                        <c:v>24268.499501702201</c:v>
                      </c:pt>
                      <c:pt idx="866">
                        <c:v>25044.274253701798</c:v>
                      </c:pt>
                      <c:pt idx="867">
                        <c:v>25017.387159576101</c:v>
                      </c:pt>
                      <c:pt idx="868">
                        <c:v>24696.1954133822</c:v>
                      </c:pt>
                      <c:pt idx="869">
                        <c:v>24451.353174802702</c:v>
                      </c:pt>
                      <c:pt idx="870">
                        <c:v>25308.1750926444</c:v>
                      </c:pt>
                      <c:pt idx="871">
                        <c:v>26443.5411927276</c:v>
                      </c:pt>
                      <c:pt idx="872">
                        <c:v>27467.748474265602</c:v>
                      </c:pt>
                      <c:pt idx="873">
                        <c:v>28611.839351065199</c:v>
                      </c:pt>
                      <c:pt idx="874">
                        <c:v>28438.019071977102</c:v>
                      </c:pt>
                      <c:pt idx="875">
                        <c:v>27993.427596428999</c:v>
                      </c:pt>
                      <c:pt idx="876">
                        <c:v>29110.2140490723</c:v>
                      </c:pt>
                      <c:pt idx="877">
                        <c:v>30157.360896123701</c:v>
                      </c:pt>
                      <c:pt idx="878">
                        <c:v>29851.6852200791</c:v>
                      </c:pt>
                      <c:pt idx="879">
                        <c:v>30679.248089214099</c:v>
                      </c:pt>
                      <c:pt idx="880">
                        <c:v>31727.562842671199</c:v>
                      </c:pt>
                      <c:pt idx="881">
                        <c:v>31814.194630044301</c:v>
                      </c:pt>
                      <c:pt idx="882">
                        <c:v>32427.6818446205</c:v>
                      </c:pt>
                      <c:pt idx="883">
                        <c:v>32859.716485655401</c:v>
                      </c:pt>
                      <c:pt idx="915">
                        <c:v>30728.7923646333</c:v>
                      </c:pt>
                      <c:pt idx="916">
                        <c:v>31124.314481539499</c:v>
                      </c:pt>
                      <c:pt idx="917">
                        <c:v>31314.5888073436</c:v>
                      </c:pt>
                      <c:pt idx="918">
                        <c:v>31103.699637217702</c:v>
                      </c:pt>
                      <c:pt idx="919">
                        <c:v>31717.142200091301</c:v>
                      </c:pt>
                      <c:pt idx="920">
                        <c:v>32742.0650734796</c:v>
                      </c:pt>
                      <c:pt idx="921">
                        <c:v>33236.950713878497</c:v>
                      </c:pt>
                      <c:pt idx="922">
                        <c:v>34006.9141228023</c:v>
                      </c:pt>
                      <c:pt idx="923">
                        <c:v>34512.8012197442</c:v>
                      </c:pt>
                      <c:pt idx="924">
                        <c:v>35173.759648744897</c:v>
                      </c:pt>
                      <c:pt idx="925">
                        <c:v>36393.934243638498</c:v>
                      </c:pt>
                      <c:pt idx="926">
                        <c:v>37046.1680902113</c:v>
                      </c:pt>
                      <c:pt idx="927">
                        <c:v>37029.685902293</c:v>
                      </c:pt>
                      <c:pt idx="928">
                        <c:v>36906.684600516601</c:v>
                      </c:pt>
                      <c:pt idx="929">
                        <c:v>37369.606347164699</c:v>
                      </c:pt>
                      <c:pt idx="930">
                        <c:v>37660.848071072003</c:v>
                      </c:pt>
                      <c:pt idx="931">
                        <c:v>38391.645274944203</c:v>
                      </c:pt>
                      <c:pt idx="932">
                        <c:v>38641.913338854603</c:v>
                      </c:pt>
                      <c:pt idx="933">
                        <c:v>37607.660591958003</c:v>
                      </c:pt>
                      <c:pt idx="934">
                        <c:v>35687.559120357502</c:v>
                      </c:pt>
                      <c:pt idx="935">
                        <c:v>36128.224839112401</c:v>
                      </c:pt>
                      <c:pt idx="936">
                        <c:v>36251.476549060797</c:v>
                      </c:pt>
                      <c:pt idx="937">
                        <c:v>35178.1939704244</c:v>
                      </c:pt>
                      <c:pt idx="938">
                        <c:v>34161.228655453597</c:v>
                      </c:pt>
                      <c:pt idx="939">
                        <c:v>33946.411175228997</c:v>
                      </c:pt>
                      <c:pt idx="940">
                        <c:v>34105.397572544003</c:v>
                      </c:pt>
                      <c:pt idx="941">
                        <c:v>34827.284465262797</c:v>
                      </c:pt>
                      <c:pt idx="942">
                        <c:v>35543.274724106799</c:v>
                      </c:pt>
                      <c:pt idx="974">
                        <c:v>30827.505545247699</c:v>
                      </c:pt>
                      <c:pt idx="975">
                        <c:v>31790.862052750301</c:v>
                      </c:pt>
                      <c:pt idx="976">
                        <c:v>32030.142986201001</c:v>
                      </c:pt>
                      <c:pt idx="977">
                        <c:v>31794.131309100099</c:v>
                      </c:pt>
                      <c:pt idx="978">
                        <c:v>31973.8006076725</c:v>
                      </c:pt>
                      <c:pt idx="979">
                        <c:v>32730.909848866901</c:v>
                      </c:pt>
                      <c:pt idx="980">
                        <c:v>33768.468251887003</c:v>
                      </c:pt>
                      <c:pt idx="981">
                        <c:v>34084.446194683696</c:v>
                      </c:pt>
                      <c:pt idx="982">
                        <c:v>33586.296835675297</c:v>
                      </c:pt>
                      <c:pt idx="983">
                        <c:v>33437.045912636502</c:v>
                      </c:pt>
                      <c:pt idx="984">
                        <c:v>34386.203595186802</c:v>
                      </c:pt>
                      <c:pt idx="985">
                        <c:v>34476.827471909397</c:v>
                      </c:pt>
                      <c:pt idx="986">
                        <c:v>34399.461231879402</c:v>
                      </c:pt>
                      <c:pt idx="987">
                        <c:v>34906.3328251727</c:v>
                      </c:pt>
                      <c:pt idx="988">
                        <c:v>35769.6807624637</c:v>
                      </c:pt>
                      <c:pt idx="989">
                        <c:v>36461.290705853498</c:v>
                      </c:pt>
                      <c:pt idx="990">
                        <c:v>37113.5397593425</c:v>
                      </c:pt>
                      <c:pt idx="991">
                        <c:v>37820.6109320873</c:v>
                      </c:pt>
                      <c:pt idx="992">
                        <c:v>37233.393442335902</c:v>
                      </c:pt>
                      <c:pt idx="993">
                        <c:v>35174.541239547303</c:v>
                      </c:pt>
                      <c:pt idx="994">
                        <c:v>36685.095939722698</c:v>
                      </c:pt>
                      <c:pt idx="995">
                        <c:v>36788.077186114897</c:v>
                      </c:pt>
                      <c:pt idx="996">
                        <c:v>37340.729694393798</c:v>
                      </c:pt>
                      <c:pt idx="997">
                        <c:v>38386.646241137401</c:v>
                      </c:pt>
                      <c:pt idx="998">
                        <c:v>38668.662749000199</c:v>
                      </c:pt>
                      <c:pt idx="999">
                        <c:v>39337.487822748197</c:v>
                      </c:pt>
                      <c:pt idx="1000">
                        <c:v>39526.205582376802</c:v>
                      </c:pt>
                      <c:pt idx="1033">
                        <c:v>11613.773551623701</c:v>
                      </c:pt>
                      <c:pt idx="1034">
                        <c:v>12687.232757344</c:v>
                      </c:pt>
                      <c:pt idx="1035">
                        <c:v>13326.0974284351</c:v>
                      </c:pt>
                      <c:pt idx="1036">
                        <c:v>14090.780046756599</c:v>
                      </c:pt>
                      <c:pt idx="1037">
                        <c:v>15212.754965064099</c:v>
                      </c:pt>
                      <c:pt idx="1038">
                        <c:v>16482.4270708927</c:v>
                      </c:pt>
                      <c:pt idx="1039">
                        <c:v>17572.8478355605</c:v>
                      </c:pt>
                      <c:pt idx="1040">
                        <c:v>18400.287146139701</c:v>
                      </c:pt>
                      <c:pt idx="1041">
                        <c:v>17120.5933861228</c:v>
                      </c:pt>
                      <c:pt idx="1042">
                        <c:v>18973.505246633798</c:v>
                      </c:pt>
                      <c:pt idx="1043">
                        <c:v>20600.737427615</c:v>
                      </c:pt>
                      <c:pt idx="1044">
                        <c:v>21377.375058444799</c:v>
                      </c:pt>
                      <c:pt idx="1045">
                        <c:v>22901.950519031201</c:v>
                      </c:pt>
                      <c:pt idx="1046">
                        <c:v>23456.563895722102</c:v>
                      </c:pt>
                      <c:pt idx="1047">
                        <c:v>24556.292226398</c:v>
                      </c:pt>
                      <c:pt idx="1048">
                        <c:v>25315.286146092199</c:v>
                      </c:pt>
                      <c:pt idx="1049">
                        <c:v>26599.985398761</c:v>
                      </c:pt>
                      <c:pt idx="1050">
                        <c:v>27931.676337519701</c:v>
                      </c:pt>
                      <c:pt idx="1051">
                        <c:v>28590.364331021901</c:v>
                      </c:pt>
                      <c:pt idx="1052">
                        <c:v>28579.1294155666</c:v>
                      </c:pt>
                      <c:pt idx="1053">
                        <c:v>30386.836054442301</c:v>
                      </c:pt>
                      <c:pt idx="1054">
                        <c:v>31412.430429014901</c:v>
                      </c:pt>
                      <c:pt idx="1055">
                        <c:v>32099.1336585194</c:v>
                      </c:pt>
                      <c:pt idx="1056">
                        <c:v>32781.468115513999</c:v>
                      </c:pt>
                      <c:pt idx="1057">
                        <c:v>33533.905456611501</c:v>
                      </c:pt>
                      <c:pt idx="1058">
                        <c:v>34276.441430053099</c:v>
                      </c:pt>
                      <c:pt idx="1059">
                        <c:v>35121.626718388798</c:v>
                      </c:pt>
                      <c:pt idx="1060">
                        <c:v>35944.709471235903</c:v>
                      </c:pt>
                      <c:pt idx="1097">
                        <c:v>8344.8109737323703</c:v>
                      </c:pt>
                      <c:pt idx="1098">
                        <c:v>8630.1712191222196</c:v>
                      </c:pt>
                      <c:pt idx="1099">
                        <c:v>9506.4135782823305</c:v>
                      </c:pt>
                      <c:pt idx="1100">
                        <c:v>10213.7552901287</c:v>
                      </c:pt>
                      <c:pt idx="1101">
                        <c:v>10401.523134159101</c:v>
                      </c:pt>
                      <c:pt idx="1102">
                        <c:v>11161.7649240504</c:v>
                      </c:pt>
                      <c:pt idx="1103">
                        <c:v>12087.240641774</c:v>
                      </c:pt>
                      <c:pt idx="1104">
                        <c:v>13080.2211200484</c:v>
                      </c:pt>
                      <c:pt idx="1105">
                        <c:v>14230.1930743422</c:v>
                      </c:pt>
                      <c:pt idx="1106">
                        <c:v>15344.587869368201</c:v>
                      </c:pt>
                      <c:pt idx="1107">
                        <c:v>17346.565697594</c:v>
                      </c:pt>
                      <c:pt idx="1108">
                        <c:v>19304.817795217801</c:v>
                      </c:pt>
                      <c:pt idx="1109">
                        <c:v>21283.827715485</c:v>
                      </c:pt>
                      <c:pt idx="1110">
                        <c:v>21111.458628591601</c:v>
                      </c:pt>
                      <c:pt idx="1111">
                        <c:v>19928.8966386518</c:v>
                      </c:pt>
                      <c:pt idx="1112">
                        <c:v>18481.482217159701</c:v>
                      </c:pt>
                      <c:pt idx="1113">
                        <c:v>19767.946922766801</c:v>
                      </c:pt>
                      <c:pt idx="1114">
                        <c:v>20686.856528328201</c:v>
                      </c:pt>
                      <c:pt idx="1115">
                        <c:v>21518.474310550599</c:v>
                      </c:pt>
                      <c:pt idx="1116">
                        <c:v>22093.713599589599</c:v>
                      </c:pt>
                      <c:pt idx="1117">
                        <c:v>22889.8820978781</c:v>
                      </c:pt>
                      <c:pt idx="1118">
                        <c:v>23647.7309414062</c:v>
                      </c:pt>
                      <c:pt idx="1119">
                        <c:v>24853.302849837099</c:v>
                      </c:pt>
                      <c:pt idx="1151">
                        <c:v>69308.733580905202</c:v>
                      </c:pt>
                      <c:pt idx="1152">
                        <c:v>74206.527040859801</c:v>
                      </c:pt>
                      <c:pt idx="1153">
                        <c:v>74938.779912092796</c:v>
                      </c:pt>
                      <c:pt idx="1154">
                        <c:v>74918.659074752897</c:v>
                      </c:pt>
                      <c:pt idx="1155">
                        <c:v>74115.370733609307</c:v>
                      </c:pt>
                      <c:pt idx="1156">
                        <c:v>76691.705873790401</c:v>
                      </c:pt>
                      <c:pt idx="1157">
                        <c:v>76521.078497138806</c:v>
                      </c:pt>
                      <c:pt idx="1158">
                        <c:v>81893.211758521706</c:v>
                      </c:pt>
                      <c:pt idx="1159">
                        <c:v>83784.493189168497</c:v>
                      </c:pt>
                      <c:pt idx="1160">
                        <c:v>87452.610675368298</c:v>
                      </c:pt>
                      <c:pt idx="1161">
                        <c:v>93904.097783645106</c:v>
                      </c:pt>
                      <c:pt idx="1162">
                        <c:v>97259.975764386996</c:v>
                      </c:pt>
                      <c:pt idx="1163">
                        <c:v>90942.322549177406</c:v>
                      </c:pt>
                      <c:pt idx="1164">
                        <c:v>85540.129832492705</c:v>
                      </c:pt>
                      <c:pt idx="1165">
                        <c:v>94844.068656096206</c:v>
                      </c:pt>
                      <c:pt idx="1166">
                        <c:v>100646.257847498</c:v>
                      </c:pt>
                      <c:pt idx="1167">
                        <c:v>98102.693004931207</c:v>
                      </c:pt>
                      <c:pt idx="1168">
                        <c:v>116655.57188981801</c:v>
                      </c:pt>
                      <c:pt idx="1169">
                        <c:v>109110.34334743</c:v>
                      </c:pt>
                      <c:pt idx="1170">
                        <c:v>81461.203823600095</c:v>
                      </c:pt>
                      <c:pt idx="1171">
                        <c:v>66588.463732083706</c:v>
                      </c:pt>
                      <c:pt idx="1172">
                        <c:v>63525.226588698999</c:v>
                      </c:pt>
                      <c:pt idx="1173">
                        <c:v>62078.395456031998</c:v>
                      </c:pt>
                      <c:pt idx="1174">
                        <c:v>60205.234183394903</c:v>
                      </c:pt>
                      <c:pt idx="1175">
                        <c:v>60323.479814537597</c:v>
                      </c:pt>
                      <c:pt idx="1176">
                        <c:v>62935.458193185797</c:v>
                      </c:pt>
                      <c:pt idx="1177">
                        <c:v>62817.885171330498</c:v>
                      </c:pt>
                      <c:pt idx="1178">
                        <c:v>65100.780824337402</c:v>
                      </c:pt>
                      <c:pt idx="1220">
                        <c:v>24116.4567585974</c:v>
                      </c:pt>
                      <c:pt idx="1221">
                        <c:v>24804.7330768459</c:v>
                      </c:pt>
                      <c:pt idx="1222">
                        <c:v>25258.2734365248</c:v>
                      </c:pt>
                      <c:pt idx="1223">
                        <c:v>25469.979494548199</c:v>
                      </c:pt>
                      <c:pt idx="1224">
                        <c:v>25488.708844520999</c:v>
                      </c:pt>
                      <c:pt idx="1225">
                        <c:v>25520.904809442702</c:v>
                      </c:pt>
                      <c:pt idx="1226">
                        <c:v>25777.542514954701</c:v>
                      </c:pt>
                      <c:pt idx="1227">
                        <c:v>26833.5542286286</c:v>
                      </c:pt>
                      <c:pt idx="1228">
                        <c:v>27733.249176113401</c:v>
                      </c:pt>
                      <c:pt idx="1229">
                        <c:v>25682.544990300201</c:v>
                      </c:pt>
                      <c:pt idx="1230">
                        <c:v>26878.527120394101</c:v>
                      </c:pt>
                      <c:pt idx="1231">
                        <c:v>27690.765371179499</c:v>
                      </c:pt>
                      <c:pt idx="1232">
                        <c:v>27956.202538669699</c:v>
                      </c:pt>
                      <c:pt idx="1233">
                        <c:v>28737.672258006602</c:v>
                      </c:pt>
                      <c:pt idx="1234">
                        <c:v>30403.507516391801</c:v>
                      </c:pt>
                      <c:pt idx="1235">
                        <c:v>32712.210034154999</c:v>
                      </c:pt>
                      <c:pt idx="1236">
                        <c:v>32896.600269535302</c:v>
                      </c:pt>
                      <c:pt idx="1237">
                        <c:v>34083.151022148697</c:v>
                      </c:pt>
                      <c:pt idx="1269">
                        <c:v>31993.044930989701</c:v>
                      </c:pt>
                      <c:pt idx="1270">
                        <c:v>32617.036429246298</c:v>
                      </c:pt>
                      <c:pt idx="1271">
                        <c:v>32830.7363902328</c:v>
                      </c:pt>
                      <c:pt idx="1272">
                        <c:v>33187.776065965598</c:v>
                      </c:pt>
                      <c:pt idx="1273">
                        <c:v>34132.294281752896</c:v>
                      </c:pt>
                      <c:pt idx="1274">
                        <c:v>35227.640123622099</c:v>
                      </c:pt>
                      <c:pt idx="1275">
                        <c:v>36363.228114531601</c:v>
                      </c:pt>
                      <c:pt idx="1276">
                        <c:v>37476.440710224197</c:v>
                      </c:pt>
                      <c:pt idx="1277">
                        <c:v>38440.844275949603</c:v>
                      </c:pt>
                      <c:pt idx="1278">
                        <c:v>40805.930634015298</c:v>
                      </c:pt>
                      <c:pt idx="1279">
                        <c:v>42415.286611266201</c:v>
                      </c:pt>
                      <c:pt idx="1280">
                        <c:v>42030.258673146498</c:v>
                      </c:pt>
                      <c:pt idx="1281">
                        <c:v>41899.758600168003</c:v>
                      </c:pt>
                      <c:pt idx="1282">
                        <c:v>42384.998427590603</c:v>
                      </c:pt>
                      <c:pt idx="1283">
                        <c:v>43228.733149902</c:v>
                      </c:pt>
                      <c:pt idx="1284">
                        <c:v>43251.375229206104</c:v>
                      </c:pt>
                      <c:pt idx="1285">
                        <c:v>45695.962145567799</c:v>
                      </c:pt>
                      <c:pt idx="1286">
                        <c:v>46972.6255031072</c:v>
                      </c:pt>
                      <c:pt idx="1287">
                        <c:v>46282.268593815803</c:v>
                      </c:pt>
                      <c:pt idx="1288">
                        <c:v>45193.8494810138</c:v>
                      </c:pt>
                      <c:pt idx="1289">
                        <c:v>46241.392210627899</c:v>
                      </c:pt>
                      <c:pt idx="1290">
                        <c:v>47250.975554575998</c:v>
                      </c:pt>
                      <c:pt idx="1291">
                        <c:v>46734.976655122999</c:v>
                      </c:pt>
                      <c:pt idx="1292">
                        <c:v>46374.360232648898</c:v>
                      </c:pt>
                      <c:pt idx="1293">
                        <c:v>46129.109137409003</c:v>
                      </c:pt>
                      <c:pt idx="1294">
                        <c:v>46976.026745294897</c:v>
                      </c:pt>
                      <c:pt idx="1295">
                        <c:v>47007.994234753598</c:v>
                      </c:pt>
                      <c:pt idx="1296">
                        <c:v>48993.928460220202</c:v>
                      </c:pt>
                      <c:pt idx="1328">
                        <c:v>41798.146894348698</c:v>
                      </c:pt>
                      <c:pt idx="1329">
                        <c:v>42764.1155880878</c:v>
                      </c:pt>
                      <c:pt idx="1330">
                        <c:v>44456.221222996297</c:v>
                      </c:pt>
                      <c:pt idx="1331">
                        <c:v>45390.033138956103</c:v>
                      </c:pt>
                      <c:pt idx="1332">
                        <c:v>47652.559254176202</c:v>
                      </c:pt>
                      <c:pt idx="1333">
                        <c:v>49555.584272765504</c:v>
                      </c:pt>
                      <c:pt idx="1334">
                        <c:v>51805.698045280602</c:v>
                      </c:pt>
                      <c:pt idx="1335">
                        <c:v>54283.1443977495</c:v>
                      </c:pt>
                      <c:pt idx="1336">
                        <c:v>55358.525724639301</c:v>
                      </c:pt>
                      <c:pt idx="1337">
                        <c:v>56202.101369235097</c:v>
                      </c:pt>
                      <c:pt idx="1338">
                        <c:v>57314.573876460498</c:v>
                      </c:pt>
                      <c:pt idx="1339">
                        <c:v>58983.517189698199</c:v>
                      </c:pt>
                      <c:pt idx="1340">
                        <c:v>59619.712572724799</c:v>
                      </c:pt>
                      <c:pt idx="1341">
                        <c:v>59978.545926439299</c:v>
                      </c:pt>
                      <c:pt idx="1342">
                        <c:v>61760.591859077998</c:v>
                      </c:pt>
                      <c:pt idx="1343">
                        <c:v>63509.444074611798</c:v>
                      </c:pt>
                      <c:pt idx="1344">
                        <c:v>63878.685345623002</c:v>
                      </c:pt>
                      <c:pt idx="1345">
                        <c:v>64858.726499958197</c:v>
                      </c:pt>
                      <c:pt idx="1346">
                        <c:v>64254.1212070693</c:v>
                      </c:pt>
                      <c:pt idx="1347">
                        <c:v>63016.665073963901</c:v>
                      </c:pt>
                      <c:pt idx="1348">
                        <c:v>62994.381694382697</c:v>
                      </c:pt>
                      <c:pt idx="1349">
                        <c:v>62728.876047691301</c:v>
                      </c:pt>
                      <c:pt idx="1350">
                        <c:v>63522.984252039001</c:v>
                      </c:pt>
                      <c:pt idx="1351">
                        <c:v>63573.023838172303</c:v>
                      </c:pt>
                      <c:pt idx="1352">
                        <c:v>65437.920577798497</c:v>
                      </c:pt>
                      <c:pt idx="1353">
                        <c:v>66583.647448789605</c:v>
                      </c:pt>
                      <c:pt idx="1354">
                        <c:v>66745.813274776097</c:v>
                      </c:pt>
                      <c:pt idx="1355">
                        <c:v>67528.993745534506</c:v>
                      </c:pt>
                      <c:pt idx="1392">
                        <c:v>11136.1557376496</c:v>
                      </c:pt>
                      <c:pt idx="1393">
                        <c:v>11892.0928219778</c:v>
                      </c:pt>
                      <c:pt idx="1394">
                        <c:v>12644.103963690401</c:v>
                      </c:pt>
                      <c:pt idx="1395">
                        <c:v>13230.8027878389</c:v>
                      </c:pt>
                      <c:pt idx="1396">
                        <c:v>13862.537460560899</c:v>
                      </c:pt>
                      <c:pt idx="1401">
                        <c:v>16083.5837038142</c:v>
                      </c:pt>
                      <c:pt idx="1402">
                        <c:v>16903.980328572401</c:v>
                      </c:pt>
                      <c:pt idx="1403">
                        <c:v>17887.717224288699</c:v>
                      </c:pt>
                      <c:pt idx="1404">
                        <c:v>18966.925558833002</c:v>
                      </c:pt>
                      <c:pt idx="1405">
                        <c:v>20005.3842647212</c:v>
                      </c:pt>
                      <c:pt idx="1406">
                        <c:v>20354.832642564801</c:v>
                      </c:pt>
                      <c:pt idx="1407">
                        <c:v>21056.016594474</c:v>
                      </c:pt>
                      <c:pt idx="1408">
                        <c:v>22108.106547438201</c:v>
                      </c:pt>
                      <c:pt idx="1409">
                        <c:v>22497.145490085401</c:v>
                      </c:pt>
                      <c:pt idx="1410">
                        <c:v>22845.270430134799</c:v>
                      </c:pt>
                      <c:pt idx="1411">
                        <c:v>23522.5626901863</c:v>
                      </c:pt>
                      <c:pt idx="1412">
                        <c:v>24425.155028028199</c:v>
                      </c:pt>
                      <c:pt idx="1413">
                        <c:v>24987.084433850901</c:v>
                      </c:pt>
                      <c:pt idx="1414">
                        <c:v>26237.9929508639</c:v>
                      </c:pt>
                      <c:pt idx="1446">
                        <c:v>20108.898224255801</c:v>
                      </c:pt>
                      <c:pt idx="1447">
                        <c:v>21078.714063997199</c:v>
                      </c:pt>
                      <c:pt idx="1448">
                        <c:v>21421.070820135799</c:v>
                      </c:pt>
                      <c:pt idx="1449">
                        <c:v>20975.6810811449</c:v>
                      </c:pt>
                      <c:pt idx="1450">
                        <c:v>21061.9796322808</c:v>
                      </c:pt>
                      <c:pt idx="1451">
                        <c:v>22018.479317336201</c:v>
                      </c:pt>
                      <c:pt idx="1452">
                        <c:v>22607.861074181099</c:v>
                      </c:pt>
                      <c:pt idx="1453">
                        <c:v>23334.454243006599</c:v>
                      </c:pt>
                      <c:pt idx="1454">
                        <c:v>24291.21571289</c:v>
                      </c:pt>
                      <c:pt idx="1455">
                        <c:v>25095.428271867499</c:v>
                      </c:pt>
                      <c:pt idx="1456">
                        <c:v>25509.649825352</c:v>
                      </c:pt>
                      <c:pt idx="1457">
                        <c:v>25794.5000414356</c:v>
                      </c:pt>
                      <c:pt idx="1458">
                        <c:v>25913.423854988501</c:v>
                      </c:pt>
                      <c:pt idx="1459">
                        <c:v>25701.456547734899</c:v>
                      </c:pt>
                      <c:pt idx="1460">
                        <c:v>26041.071440313699</c:v>
                      </c:pt>
                      <c:pt idx="1461">
                        <c:v>26181.933564562001</c:v>
                      </c:pt>
                      <c:pt idx="1462">
                        <c:v>26101.635841143601</c:v>
                      </c:pt>
                      <c:pt idx="1463">
                        <c:v>26694.443563342898</c:v>
                      </c:pt>
                      <c:pt idx="1464">
                        <c:v>26526.362428972199</c:v>
                      </c:pt>
                      <c:pt idx="1465">
                        <c:v>25753.340666247201</c:v>
                      </c:pt>
                      <c:pt idx="1466">
                        <c:v>26317.689101196502</c:v>
                      </c:pt>
                      <c:pt idx="1467">
                        <c:v>26264.243311414601</c:v>
                      </c:pt>
                      <c:pt idx="1468">
                        <c:v>25180.422354455099</c:v>
                      </c:pt>
                      <c:pt idx="1469">
                        <c:v>25304.574295254599</c:v>
                      </c:pt>
                      <c:pt idx="1470">
                        <c:v>25572.015730790899</c:v>
                      </c:pt>
                      <c:pt idx="1471">
                        <c:v>25859.731167821301</c:v>
                      </c:pt>
                      <c:pt idx="1472">
                        <c:v>26558.723447618901</c:v>
                      </c:pt>
                      <c:pt idx="1473">
                        <c:v>27403.857054513799</c:v>
                      </c:pt>
                      <c:pt idx="1505">
                        <c:v>11355.7111171817</c:v>
                      </c:pt>
                      <c:pt idx="1506">
                        <c:v>10008.0123576269</c:v>
                      </c:pt>
                      <c:pt idx="1507">
                        <c:v>9182.5391919063004</c:v>
                      </c:pt>
                      <c:pt idx="1508">
                        <c:v>9319.1464852449808</c:v>
                      </c:pt>
                      <c:pt idx="1509">
                        <c:v>9707.6476235681803</c:v>
                      </c:pt>
                      <c:pt idx="1510">
                        <c:v>10401.8415419267</c:v>
                      </c:pt>
                      <c:pt idx="1511">
                        <c:v>10819.199062912199</c:v>
                      </c:pt>
                      <c:pt idx="1512">
                        <c:v>10319.245266606</c:v>
                      </c:pt>
                      <c:pt idx="1513">
                        <c:v>10096.184328232101</c:v>
                      </c:pt>
                      <c:pt idx="1514">
                        <c:v>10066.943889345401</c:v>
                      </c:pt>
                      <c:pt idx="1515">
                        <c:v>10370.168487511801</c:v>
                      </c:pt>
                      <c:pt idx="1516">
                        <c:v>11112.704745409101</c:v>
                      </c:pt>
                      <c:pt idx="1517">
                        <c:v>11861.310960573899</c:v>
                      </c:pt>
                      <c:pt idx="1518">
                        <c:v>12451.4344266109</c:v>
                      </c:pt>
                      <c:pt idx="1519">
                        <c:v>13311.4254073307</c:v>
                      </c:pt>
                      <c:pt idx="1520">
                        <c:v>14117.370030047899</c:v>
                      </c:pt>
                      <c:pt idx="1521">
                        <c:v>15267.5468845468</c:v>
                      </c:pt>
                      <c:pt idx="1522">
                        <c:v>16539.118481008602</c:v>
                      </c:pt>
                      <c:pt idx="1523">
                        <c:v>18344.2794920466</c:v>
                      </c:pt>
                      <c:pt idx="1524">
                        <c:v>17598.681065427001</c:v>
                      </c:pt>
                      <c:pt idx="1525">
                        <c:v>17206.842151272202</c:v>
                      </c:pt>
                      <c:pt idx="1526">
                        <c:v>17608.1524560578</c:v>
                      </c:pt>
                      <c:pt idx="1527">
                        <c:v>18044.322319575502</c:v>
                      </c:pt>
                      <c:pt idx="1528">
                        <c:v>18654.0009753505</c:v>
                      </c:pt>
                      <c:pt idx="1529">
                        <c:v>19558.033818402499</c:v>
                      </c:pt>
                      <c:pt idx="1530">
                        <c:v>20158.200824834301</c:v>
                      </c:pt>
                      <c:pt idx="1531">
                        <c:v>21174.590215718799</c:v>
                      </c:pt>
                      <c:pt idx="1532">
                        <c:v>22836.028468086501</c:v>
                      </c:pt>
                      <c:pt idx="1564">
                        <c:v>20673.153508936801</c:v>
                      </c:pt>
                      <c:pt idx="1565">
                        <c:v>19568.545740347901</c:v>
                      </c:pt>
                      <c:pt idx="1566">
                        <c:v>16575.460525882801</c:v>
                      </c:pt>
                      <c:pt idx="1567">
                        <c:v>15172.857018634601</c:v>
                      </c:pt>
                      <c:pt idx="1568">
                        <c:v>13361.986936326401</c:v>
                      </c:pt>
                      <c:pt idx="1569">
                        <c:v>12758.143188952299</c:v>
                      </c:pt>
                      <c:pt idx="1570">
                        <c:v>12255.0155192977</c:v>
                      </c:pt>
                      <c:pt idx="1571">
                        <c:v>12363.8218784005</c:v>
                      </c:pt>
                      <c:pt idx="1572">
                        <c:v>11497.3819262539</c:v>
                      </c:pt>
                      <c:pt idx="1573">
                        <c:v>12314.4448698939</c:v>
                      </c:pt>
                      <c:pt idx="1574">
                        <c:v>13739.0747808417</c:v>
                      </c:pt>
                      <c:pt idx="1575">
                        <c:v>14691.9973958971</c:v>
                      </c:pt>
                      <c:pt idx="1576">
                        <c:v>15387.024422557201</c:v>
                      </c:pt>
                      <c:pt idx="1577">
                        <c:v>16399.195984957099</c:v>
                      </c:pt>
                      <c:pt idx="1578">
                        <c:v>17784.222602350001</c:v>
                      </c:pt>
                      <c:pt idx="1579">
                        <c:v>18918.072207381501</c:v>
                      </c:pt>
                      <c:pt idx="1580">
                        <c:v>20401.878783148099</c:v>
                      </c:pt>
                      <c:pt idx="1581">
                        <c:v>22328.336166221099</c:v>
                      </c:pt>
                      <c:pt idx="1582">
                        <c:v>23345.725640420998</c:v>
                      </c:pt>
                      <c:pt idx="1583">
                        <c:v>21479.931072456598</c:v>
                      </c:pt>
                      <c:pt idx="1584">
                        <c:v>22434.309502147698</c:v>
                      </c:pt>
                      <c:pt idx="1585">
                        <c:v>23595.160442887998</c:v>
                      </c:pt>
                      <c:pt idx="1586">
                        <c:v>24376.437632060301</c:v>
                      </c:pt>
                      <c:pt idx="1587">
                        <c:v>24658.2480129908</c:v>
                      </c:pt>
                      <c:pt idx="1588">
                        <c:v>24455.010039742901</c:v>
                      </c:pt>
                      <c:pt idx="1589">
                        <c:v>23900.3397540937</c:v>
                      </c:pt>
                      <c:pt idx="1590">
                        <c:v>23834.7199931508</c:v>
                      </c:pt>
                      <c:pt idx="1591">
                        <c:v>24251.9961371559</c:v>
                      </c:pt>
                      <c:pt idx="1637">
                        <c:v>17965.375175542002</c:v>
                      </c:pt>
                      <c:pt idx="1638">
                        <c:v>19432.611642653999</c:v>
                      </c:pt>
                      <c:pt idx="1639">
                        <c:v>21030.387823851699</c:v>
                      </c:pt>
                      <c:pt idx="1640">
                        <c:v>23310.2991509928</c:v>
                      </c:pt>
                      <c:pt idx="1641">
                        <c:v>24895.7370485623</c:v>
                      </c:pt>
                      <c:pt idx="1642">
                        <c:v>23800.607047149999</c:v>
                      </c:pt>
                      <c:pt idx="1643">
                        <c:v>24584.577768859101</c:v>
                      </c:pt>
                      <c:pt idx="1644">
                        <c:v>24895.736227885202</c:v>
                      </c:pt>
                      <c:pt idx="1645">
                        <c:v>25716.2718193974</c:v>
                      </c:pt>
                      <c:pt idx="1646">
                        <c:v>26328.351129205701</c:v>
                      </c:pt>
                      <c:pt idx="1647">
                        <c:v>26939.167284976698</c:v>
                      </c:pt>
                      <c:pt idx="1648">
                        <c:v>27693.143597902399</c:v>
                      </c:pt>
                      <c:pt idx="1649">
                        <c:v>28705.547302369599</c:v>
                      </c:pt>
                      <c:pt idx="1650">
                        <c:v>29544.485594857499</c:v>
                      </c:pt>
                      <c:pt idx="1696">
                        <c:v>25684.331698937702</c:v>
                      </c:pt>
                      <c:pt idx="1697">
                        <c:v>26791.696794505799</c:v>
                      </c:pt>
                      <c:pt idx="1698">
                        <c:v>28129.048352598202</c:v>
                      </c:pt>
                      <c:pt idx="1699">
                        <c:v>29587.2724306647</c:v>
                      </c:pt>
                      <c:pt idx="1700">
                        <c:v>30412.667021843201</c:v>
                      </c:pt>
                      <c:pt idx="1701">
                        <c:v>28057.656717212201</c:v>
                      </c:pt>
                      <c:pt idx="1702">
                        <c:v>28291.389288686201</c:v>
                      </c:pt>
                      <c:pt idx="1703">
                        <c:v>28411.114353266301</c:v>
                      </c:pt>
                      <c:pt idx="1704">
                        <c:v>27545.282437918901</c:v>
                      </c:pt>
                      <c:pt idx="1705">
                        <c:v>27252.742860029401</c:v>
                      </c:pt>
                      <c:pt idx="1706">
                        <c:v>28156.7093917354</c:v>
                      </c:pt>
                      <c:pt idx="1707">
                        <c:v>28122.762530967899</c:v>
                      </c:pt>
                      <c:pt idx="1708">
                        <c:v>29133.015186260101</c:v>
                      </c:pt>
                      <c:pt idx="1709">
                        <c:v>30835.1182972227</c:v>
                      </c:pt>
                      <c:pt idx="1741">
                        <c:v>23593.958644096401</c:v>
                      </c:pt>
                      <c:pt idx="1742">
                        <c:v>24143.762355852301</c:v>
                      </c:pt>
                      <c:pt idx="1743">
                        <c:v>24217.195347933801</c:v>
                      </c:pt>
                      <c:pt idx="1744">
                        <c:v>23974.8138184159</c:v>
                      </c:pt>
                      <c:pt idx="1745">
                        <c:v>23991.492617089301</c:v>
                      </c:pt>
                      <c:pt idx="1746">
                        <c:v>24981.872642116301</c:v>
                      </c:pt>
                      <c:pt idx="1747">
                        <c:v>25463.4704156191</c:v>
                      </c:pt>
                      <c:pt idx="1748">
                        <c:v>26306.915836127599</c:v>
                      </c:pt>
                      <c:pt idx="1749">
                        <c:v>27307.553076887099</c:v>
                      </c:pt>
                      <c:pt idx="1750">
                        <c:v>28421.697732400298</c:v>
                      </c:pt>
                      <c:pt idx="1751">
                        <c:v>29853.004861137299</c:v>
                      </c:pt>
                      <c:pt idx="1752">
                        <c:v>30623.669691634001</c:v>
                      </c:pt>
                      <c:pt idx="1753">
                        <c:v>31044.415111363101</c:v>
                      </c:pt>
                      <c:pt idx="1754">
                        <c:v>31553.773253930201</c:v>
                      </c:pt>
                      <c:pt idx="1755">
                        <c:v>31960.916550760201</c:v>
                      </c:pt>
                      <c:pt idx="1756">
                        <c:v>32421.848798400399</c:v>
                      </c:pt>
                      <c:pt idx="1757">
                        <c:v>33110.0656654868</c:v>
                      </c:pt>
                      <c:pt idx="1758">
                        <c:v>33494.295149109297</c:v>
                      </c:pt>
                      <c:pt idx="1759">
                        <c:v>33247.931012654401</c:v>
                      </c:pt>
                      <c:pt idx="1760">
                        <c:v>32043.863340862401</c:v>
                      </c:pt>
                      <c:pt idx="1761">
                        <c:v>32045.386929798999</c:v>
                      </c:pt>
                      <c:pt idx="1762">
                        <c:v>31512.284570053202</c:v>
                      </c:pt>
                      <c:pt idx="1763">
                        <c:v>30887.770313490801</c:v>
                      </c:pt>
                      <c:pt idx="1764">
                        <c:v>30516.025675051998</c:v>
                      </c:pt>
                      <c:pt idx="1765">
                        <c:v>31088.154670682099</c:v>
                      </c:pt>
                      <c:pt idx="1766">
                        <c:v>32264.712990240099</c:v>
                      </c:pt>
                      <c:pt idx="1767">
                        <c:v>33379.293702872099</c:v>
                      </c:pt>
                      <c:pt idx="1768">
                        <c:v>34225.8646089869</c:v>
                      </c:pt>
                      <c:pt idx="1800">
                        <c:v>30253.977275655401</c:v>
                      </c:pt>
                      <c:pt idx="1801">
                        <c:v>29411.404766915501</c:v>
                      </c:pt>
                      <c:pt idx="1802">
                        <c:v>28372.114341730699</c:v>
                      </c:pt>
                      <c:pt idx="1803">
                        <c:v>27394.777694218301</c:v>
                      </c:pt>
                      <c:pt idx="1804">
                        <c:v>28968.020037040598</c:v>
                      </c:pt>
                      <c:pt idx="1805">
                        <c:v>30021.062529675401</c:v>
                      </c:pt>
                      <c:pt idx="1806">
                        <c:v>30488.357077092001</c:v>
                      </c:pt>
                      <c:pt idx="1807">
                        <c:v>31384.826706528602</c:v>
                      </c:pt>
                      <c:pt idx="1808">
                        <c:v>33038.737924172601</c:v>
                      </c:pt>
                      <c:pt idx="1809">
                        <c:v>35170.005032483699</c:v>
                      </c:pt>
                      <c:pt idx="1810">
                        <c:v>36863.0915814318</c:v>
                      </c:pt>
                      <c:pt idx="1811">
                        <c:v>37346.448930549297</c:v>
                      </c:pt>
                      <c:pt idx="1812">
                        <c:v>38067.860922541498</c:v>
                      </c:pt>
                      <c:pt idx="1813">
                        <c:v>39477.939682554497</c:v>
                      </c:pt>
                      <c:pt idx="1814">
                        <c:v>40542.837069560599</c:v>
                      </c:pt>
                      <c:pt idx="1815">
                        <c:v>41851.815352626101</c:v>
                      </c:pt>
                      <c:pt idx="1816">
                        <c:v>44110.744727547797</c:v>
                      </c:pt>
                      <c:pt idx="1817">
                        <c:v>45466.982599196301</c:v>
                      </c:pt>
                      <c:pt idx="1818">
                        <c:v>45054.389043396099</c:v>
                      </c:pt>
                      <c:pt idx="1819">
                        <c:v>41928.70353287</c:v>
                      </c:pt>
                      <c:pt idx="1820">
                        <c:v>44175.457933739403</c:v>
                      </c:pt>
                      <c:pt idx="1821">
                        <c:v>44716.993361387897</c:v>
                      </c:pt>
                      <c:pt idx="1822">
                        <c:v>44359.921707546499</c:v>
                      </c:pt>
                      <c:pt idx="1823">
                        <c:v>44513.677725478199</c:v>
                      </c:pt>
                      <c:pt idx="1824">
                        <c:v>45157.323796377197</c:v>
                      </c:pt>
                      <c:pt idx="1825">
                        <c:v>46290.539201331499</c:v>
                      </c:pt>
                      <c:pt idx="1826">
                        <c:v>46849.261829773997</c:v>
                      </c:pt>
                      <c:pt idx="1827">
                        <c:v>47345.525620914101</c:v>
                      </c:pt>
                      <c:pt idx="1859">
                        <c:v>49248.450242438201</c:v>
                      </c:pt>
                      <c:pt idx="1860">
                        <c:v>48240.668147021497</c:v>
                      </c:pt>
                      <c:pt idx="1861">
                        <c:v>47570.082649262498</c:v>
                      </c:pt>
                      <c:pt idx="1862">
                        <c:v>47290.2853402904</c:v>
                      </c:pt>
                      <c:pt idx="1863">
                        <c:v>47155.623646841697</c:v>
                      </c:pt>
                      <c:pt idx="1864">
                        <c:v>47452.750237329397</c:v>
                      </c:pt>
                      <c:pt idx="1865">
                        <c:v>47617.062945755002</c:v>
                      </c:pt>
                      <c:pt idx="1866">
                        <c:v>49421.224926868301</c:v>
                      </c:pt>
                      <c:pt idx="1867">
                        <c:v>50949.854212515202</c:v>
                      </c:pt>
                      <c:pt idx="1868">
                        <c:v>51947.851535435097</c:v>
                      </c:pt>
                      <c:pt idx="1869">
                        <c:v>54128.4863692047</c:v>
                      </c:pt>
                      <c:pt idx="1870">
                        <c:v>53139.204856798802</c:v>
                      </c:pt>
                      <c:pt idx="1871">
                        <c:v>52238.463910424798</c:v>
                      </c:pt>
                      <c:pt idx="1872">
                        <c:v>53877.321952648403</c:v>
                      </c:pt>
                      <c:pt idx="1873">
                        <c:v>54789.239168888198</c:v>
                      </c:pt>
                      <c:pt idx="1874">
                        <c:v>57261.380428095297</c:v>
                      </c:pt>
                      <c:pt idx="1875">
                        <c:v>58656.274351404398</c:v>
                      </c:pt>
                      <c:pt idx="1876">
                        <c:v>56685.060175692699</c:v>
                      </c:pt>
                      <c:pt idx="1877">
                        <c:v>53178.4438823448</c:v>
                      </c:pt>
                      <c:pt idx="1878">
                        <c:v>55928.271277030399</c:v>
                      </c:pt>
                      <c:pt idx="1879">
                        <c:v>59149.826233964399</c:v>
                      </c:pt>
                      <c:pt idx="1880">
                        <c:v>56831.872709014897</c:v>
                      </c:pt>
                      <c:pt idx="1881">
                        <c:v>57402.555203812102</c:v>
                      </c:pt>
                      <c:pt idx="1882">
                        <c:v>57717.953888595097</c:v>
                      </c:pt>
                      <c:pt idx="1883">
                        <c:v>57463.118943490001</c:v>
                      </c:pt>
                      <c:pt idx="1884">
                        <c:v>58723.333097703398</c:v>
                      </c:pt>
                      <c:pt idx="1885">
                        <c:v>58138.038374606702</c:v>
                      </c:pt>
                      <c:pt idx="1918">
                        <c:v>6559.6340100117504</c:v>
                      </c:pt>
                      <c:pt idx="1919">
                        <c:v>7020.2421335704603</c:v>
                      </c:pt>
                      <c:pt idx="1920">
                        <c:v>7448.0555766417601</c:v>
                      </c:pt>
                      <c:pt idx="1921">
                        <c:v>8035.0634239480696</c:v>
                      </c:pt>
                      <c:pt idx="1922">
                        <c:v>8588.3449193850902</c:v>
                      </c:pt>
                      <c:pt idx="1923">
                        <c:v>9176.5914023875903</c:v>
                      </c:pt>
                      <c:pt idx="1924">
                        <c:v>9526.1752872209399</c:v>
                      </c:pt>
                      <c:pt idx="1925">
                        <c:v>9114.5835227396801</c:v>
                      </c:pt>
                      <c:pt idx="1926">
                        <c:v>8242.0651558287409</c:v>
                      </c:pt>
                      <c:pt idx="1927">
                        <c:v>8606.8958267756607</c:v>
                      </c:pt>
                      <c:pt idx="1928">
                        <c:v>9003.3432974517109</c:v>
                      </c:pt>
                      <c:pt idx="1929">
                        <c:v>9154.5161955509102</c:v>
                      </c:pt>
                      <c:pt idx="1930">
                        <c:v>9563.0420310414902</c:v>
                      </c:pt>
                      <c:pt idx="1931">
                        <c:v>10113.316667679401</c:v>
                      </c:pt>
                      <c:pt idx="1932">
                        <c:v>10646.105526593001</c:v>
                      </c:pt>
                      <c:pt idx="1933">
                        <c:v>11006.360555794299</c:v>
                      </c:pt>
                      <c:pt idx="1934">
                        <c:v>11574.0280023702</c:v>
                      </c:pt>
                      <c:pt idx="1935">
                        <c:v>12173.793083673499</c:v>
                      </c:pt>
                      <c:pt idx="1936">
                        <c:v>12294.077844158301</c:v>
                      </c:pt>
                      <c:pt idx="1937">
                        <c:v>12160.7690983265</c:v>
                      </c:pt>
                      <c:pt idx="1938">
                        <c:v>12917.9587705502</c:v>
                      </c:pt>
                      <c:pt idx="1939">
                        <c:v>13208.6805576272</c:v>
                      </c:pt>
                      <c:pt idx="1940">
                        <c:v>13795.402239470401</c:v>
                      </c:pt>
                      <c:pt idx="1941">
                        <c:v>13839.8453527574</c:v>
                      </c:pt>
                      <c:pt idx="1942">
                        <c:v>14105.8074970813</c:v>
                      </c:pt>
                      <c:pt idx="1943">
                        <c:v>14461.020853243201</c:v>
                      </c:pt>
                      <c:pt idx="1944">
                        <c:v>14966.012258402699</c:v>
                      </c:pt>
                      <c:pt idx="1945">
                        <c:v>15510.387334421401</c:v>
                      </c:pt>
                      <c:pt idx="1977">
                        <c:v>11214.2179446337</c:v>
                      </c:pt>
                      <c:pt idx="1978">
                        <c:v>11099.4707213723</c:v>
                      </c:pt>
                      <c:pt idx="1979">
                        <c:v>11481.8455708319</c:v>
                      </c:pt>
                      <c:pt idx="1980">
                        <c:v>12174.023809735299</c:v>
                      </c:pt>
                      <c:pt idx="1981">
                        <c:v>11316.8971505429</c:v>
                      </c:pt>
                      <c:pt idx="1982">
                        <c:v>12089.3282685176</c:v>
                      </c:pt>
                      <c:pt idx="1983">
                        <c:v>12803.611375726699</c:v>
                      </c:pt>
                      <c:pt idx="1984">
                        <c:v>13562.268566877799</c:v>
                      </c:pt>
                      <c:pt idx="1985">
                        <c:v>13718.7739531835</c:v>
                      </c:pt>
                      <c:pt idx="1986">
                        <c:v>13009.6425846772</c:v>
                      </c:pt>
                      <c:pt idx="1987">
                        <c:v>13656.49820387</c:v>
                      </c:pt>
                      <c:pt idx="1988">
                        <c:v>12518.063285586501</c:v>
                      </c:pt>
                      <c:pt idx="1989">
                        <c:v>13208.089932275099</c:v>
                      </c:pt>
                      <c:pt idx="1990">
                        <c:v>13766.7115256536</c:v>
                      </c:pt>
                      <c:pt idx="1991">
                        <c:v>14945.999018621</c:v>
                      </c:pt>
                      <c:pt idx="1992">
                        <c:v>16129.3397084551</c:v>
                      </c:pt>
                      <c:pt idx="1993">
                        <c:v>17060.217332236301</c:v>
                      </c:pt>
                      <c:pt idx="1994">
                        <c:v>17730.218417052802</c:v>
                      </c:pt>
                      <c:pt idx="1995">
                        <c:v>17656.140605160301</c:v>
                      </c:pt>
                      <c:pt idx="1996">
                        <c:v>16580.044147152799</c:v>
                      </c:pt>
                      <c:pt idx="1997">
                        <c:v>17803.940573553198</c:v>
                      </c:pt>
                      <c:pt idx="1998">
                        <c:v>19489.701700176101</c:v>
                      </c:pt>
                      <c:pt idx="1999">
                        <c:v>20128.457512405399</c:v>
                      </c:pt>
                      <c:pt idx="2000">
                        <c:v>21453.432904797301</c:v>
                      </c:pt>
                      <c:pt idx="2001">
                        <c:v>22203.323385932701</c:v>
                      </c:pt>
                      <c:pt idx="2002">
                        <c:v>23124.590714005801</c:v>
                      </c:pt>
                      <c:pt idx="2003">
                        <c:v>23500.019711850699</c:v>
                      </c:pt>
                      <c:pt idx="2004">
                        <c:v>24808.157849313899</c:v>
                      </c:pt>
                      <c:pt idx="2047">
                        <c:v>103605.970445946</c:v>
                      </c:pt>
                      <c:pt idx="2048">
                        <c:v>96710.184030014803</c:v>
                      </c:pt>
                      <c:pt idx="2049">
                        <c:v>97744.169906350202</c:v>
                      </c:pt>
                      <c:pt idx="2050">
                        <c:v>98543.692383007306</c:v>
                      </c:pt>
                      <c:pt idx="2051">
                        <c:v>93350.352939001896</c:v>
                      </c:pt>
                      <c:pt idx="2052">
                        <c:v>90191.315967766801</c:v>
                      </c:pt>
                      <c:pt idx="2053">
                        <c:v>81740.638905261498</c:v>
                      </c:pt>
                      <c:pt idx="2054">
                        <c:v>72358.780884271095</c:v>
                      </c:pt>
                      <c:pt idx="2055">
                        <c:v>61431.008948706898</c:v>
                      </c:pt>
                      <c:pt idx="2056">
                        <c:v>57211.173699125902</c:v>
                      </c:pt>
                      <c:pt idx="2057">
                        <c:v>58381.987380043298</c:v>
                      </c:pt>
                      <c:pt idx="2058">
                        <c:v>59469.123991797896</c:v>
                      </c:pt>
                      <c:pt idx="2059">
                        <c:v>61966.011789504802</c:v>
                      </c:pt>
                      <c:pt idx="2060">
                        <c:v>64058.436086940797</c:v>
                      </c:pt>
                      <c:pt idx="2061">
                        <c:v>66877.115406229495</c:v>
                      </c:pt>
                      <c:pt idx="2062">
                        <c:v>68074.322494684195</c:v>
                      </c:pt>
                      <c:pt idx="2063">
                        <c:v>67757.743221266806</c:v>
                      </c:pt>
                      <c:pt idx="2095">
                        <c:v>26769.3139051422</c:v>
                      </c:pt>
                      <c:pt idx="2096">
                        <c:v>26399.805006578899</c:v>
                      </c:pt>
                      <c:pt idx="2097">
                        <c:v>26439.5331496051</c:v>
                      </c:pt>
                      <c:pt idx="2098">
                        <c:v>27038.040367444901</c:v>
                      </c:pt>
                      <c:pt idx="2099">
                        <c:v>28032.474205517399</c:v>
                      </c:pt>
                      <c:pt idx="2100">
                        <c:v>28637.310466742802</c:v>
                      </c:pt>
                      <c:pt idx="2101">
                        <c:v>29292.5964067001</c:v>
                      </c:pt>
                      <c:pt idx="2102">
                        <c:v>30404.478825697501</c:v>
                      </c:pt>
                      <c:pt idx="2103">
                        <c:v>31296.908834143302</c:v>
                      </c:pt>
                      <c:pt idx="2104">
                        <c:v>32157.6610499288</c:v>
                      </c:pt>
                      <c:pt idx="2105">
                        <c:v>33456.963415436701</c:v>
                      </c:pt>
                      <c:pt idx="2106">
                        <c:v>34289.457431953</c:v>
                      </c:pt>
                      <c:pt idx="2107">
                        <c:v>35193.8711032848</c:v>
                      </c:pt>
                      <c:pt idx="2108">
                        <c:v>36216.5144646095</c:v>
                      </c:pt>
                      <c:pt idx="2109">
                        <c:v>36914.967672111903</c:v>
                      </c:pt>
                      <c:pt idx="2110">
                        <c:v>38005.016250844397</c:v>
                      </c:pt>
                      <c:pt idx="2111">
                        <c:v>38186.385628412601</c:v>
                      </c:pt>
                      <c:pt idx="2112">
                        <c:v>38761.573750174197</c:v>
                      </c:pt>
                      <c:pt idx="2113">
                        <c:v>37996.455258900904</c:v>
                      </c:pt>
                      <c:pt idx="2114">
                        <c:v>36136.556822709201</c:v>
                      </c:pt>
                      <c:pt idx="2115">
                        <c:v>36534.438838040798</c:v>
                      </c:pt>
                      <c:pt idx="2116">
                        <c:v>36966.367470978003</c:v>
                      </c:pt>
                      <c:pt idx="2117">
                        <c:v>36707.075436574101</c:v>
                      </c:pt>
                      <c:pt idx="2118">
                        <c:v>36825.078054480298</c:v>
                      </c:pt>
                      <c:pt idx="2119">
                        <c:v>37627.0248083068</c:v>
                      </c:pt>
                      <c:pt idx="2120">
                        <c:v>38116.043634232403</c:v>
                      </c:pt>
                      <c:pt idx="2121">
                        <c:v>38421.410969718301</c:v>
                      </c:pt>
                      <c:pt idx="2122">
                        <c:v>39237.566801369503</c:v>
                      </c:pt>
                      <c:pt idx="2154">
                        <c:v>37413.918248694499</c:v>
                      </c:pt>
                      <c:pt idx="2155">
                        <c:v>36865.508651006203</c:v>
                      </c:pt>
                      <c:pt idx="2156">
                        <c:v>37636.539595264403</c:v>
                      </c:pt>
                      <c:pt idx="2157">
                        <c:v>38159.654700908002</c:v>
                      </c:pt>
                      <c:pt idx="2158">
                        <c:v>39162.052317149202</c:v>
                      </c:pt>
                      <c:pt idx="2159">
                        <c:v>39769.951283260401</c:v>
                      </c:pt>
                      <c:pt idx="2160">
                        <c:v>40809.077082379503</c:v>
                      </c:pt>
                      <c:pt idx="2161">
                        <c:v>42082.770044725301</c:v>
                      </c:pt>
                      <c:pt idx="2162">
                        <c:v>43411.789034022702</c:v>
                      </c:pt>
                      <c:pt idx="2163">
                        <c:v>44963.007055360104</c:v>
                      </c:pt>
                      <c:pt idx="2164">
                        <c:v>46321.232200981503</c:v>
                      </c:pt>
                      <c:pt idx="2165">
                        <c:v>46372.873151050197</c:v>
                      </c:pt>
                      <c:pt idx="2166">
                        <c:v>46744.477913359799</c:v>
                      </c:pt>
                      <c:pt idx="2167">
                        <c:v>47711.945559233201</c:v>
                      </c:pt>
                      <c:pt idx="2168">
                        <c:v>49131.6516408608</c:v>
                      </c:pt>
                      <c:pt idx="2169">
                        <c:v>50298.654681336098</c:v>
                      </c:pt>
                      <c:pt idx="2170">
                        <c:v>51032.499766949499</c:v>
                      </c:pt>
                      <c:pt idx="2171">
                        <c:v>51643.068543239096</c:v>
                      </c:pt>
                      <c:pt idx="2172">
                        <c:v>51154.700263987303</c:v>
                      </c:pt>
                      <c:pt idx="2173">
                        <c:v>49247.828049521799</c:v>
                      </c:pt>
                      <c:pt idx="2174">
                        <c:v>50296.8071841891</c:v>
                      </c:pt>
                      <c:pt idx="2175">
                        <c:v>50812.653388170402</c:v>
                      </c:pt>
                      <c:pt idx="2176">
                        <c:v>51533.181358917602</c:v>
                      </c:pt>
                      <c:pt idx="2177">
                        <c:v>52091.518191937503</c:v>
                      </c:pt>
                      <c:pt idx="2178">
                        <c:v>52982.327158356296</c:v>
                      </c:pt>
                      <c:pt idx="2179">
                        <c:v>54039.327834145901</c:v>
                      </c:pt>
                      <c:pt idx="2180">
                        <c:v>54443.219786268601</c:v>
                      </c:pt>
                      <c:pt idx="2181">
                        <c:v>55350.510211066103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90-17'!$H$2:$H$2302</c15:sqref>
                        </c15:formulaRef>
                      </c:ext>
                    </c:extLst>
                    <c:numCache>
                      <c:formatCode>General</c:formatCode>
                      <c:ptCount val="2301"/>
                      <c:pt idx="227">
                        <c:v>8.7072997999999999E-2</c:v>
                      </c:pt>
                      <c:pt idx="228">
                        <c:v>9.2851996000000006E-2</c:v>
                      </c:pt>
                      <c:pt idx="229">
                        <c:v>8.0288999E-2</c:v>
                      </c:pt>
                      <c:pt idx="230">
                        <c:v>9.7093999E-2</c:v>
                      </c:pt>
                      <c:pt idx="231">
                        <c:v>9.0130001000000001E-2</c:v>
                      </c:pt>
                      <c:pt idx="232">
                        <c:v>8.5895001999999998E-2</c:v>
                      </c:pt>
                      <c:pt idx="233">
                        <c:v>0.13444600000000001</c:v>
                      </c:pt>
                      <c:pt idx="234">
                        <c:v>0.111621</c:v>
                      </c:pt>
                      <c:pt idx="1523">
                        <c:v>8.9679002999999993E-2</c:v>
                      </c:pt>
                      <c:pt idx="1524">
                        <c:v>7.6269999000000005E-2</c:v>
                      </c:pt>
                      <c:pt idx="1525">
                        <c:v>7.1396001000000001E-2</c:v>
                      </c:pt>
                      <c:pt idx="1526">
                        <c:v>8.7476999E-2</c:v>
                      </c:pt>
                      <c:pt idx="1527">
                        <c:v>8.5459999999999994E-2</c:v>
                      </c:pt>
                      <c:pt idx="1528">
                        <c:v>7.4041000999999995E-2</c:v>
                      </c:pt>
                      <c:pt idx="1529">
                        <c:v>0.10799499999999999</c:v>
                      </c:pt>
                      <c:pt idx="1530">
                        <c:v>9.0953000000000006E-2</c:v>
                      </c:pt>
                      <c:pt idx="1531">
                        <c:v>0.10956</c:v>
                      </c:pt>
                      <c:pt idx="1532">
                        <c:v>0.106058</c:v>
                      </c:pt>
                      <c:pt idx="1584">
                        <c:v>3.2993997999999997E-2</c:v>
                      </c:pt>
                      <c:pt idx="1585">
                        <c:v>2.9198000000000002E-2</c:v>
                      </c:pt>
                      <c:pt idx="1586">
                        <c:v>2.3848998999999999E-2</c:v>
                      </c:pt>
                      <c:pt idx="1587">
                        <c:v>3.4035998999999997E-2</c:v>
                      </c:pt>
                      <c:pt idx="1588">
                        <c:v>4.9082998000000003E-2</c:v>
                      </c:pt>
                      <c:pt idx="1589">
                        <c:v>9.0466000000000005E-2</c:v>
                      </c:pt>
                      <c:pt idx="1590">
                        <c:v>0.100748</c:v>
                      </c:pt>
                      <c:pt idx="1591">
                        <c:v>7.7319003999999997E-2</c:v>
                      </c:pt>
                      <c:pt idx="1934">
                        <c:v>3.6481999000000001E-2</c:v>
                      </c:pt>
                      <c:pt idx="1935">
                        <c:v>3.5604997999999999E-2</c:v>
                      </c:pt>
                      <c:pt idx="1936">
                        <c:v>8.9993000000000004E-2</c:v>
                      </c:pt>
                      <c:pt idx="1937">
                        <c:v>1.8728999E-2</c:v>
                      </c:pt>
                      <c:pt idx="1938">
                        <c:v>1.3159999999999999E-3</c:v>
                      </c:pt>
                      <c:pt idx="1939">
                        <c:v>6.5669999000000003E-3</c:v>
                      </c:pt>
                      <c:pt idx="1940">
                        <c:v>3.0110000999999998E-3</c:v>
                      </c:pt>
                      <c:pt idx="1941">
                        <c:v>9.6739996000000002E-3</c:v>
                      </c:pt>
                      <c:pt idx="1942">
                        <c:v>1.8350999999999999E-2</c:v>
                      </c:pt>
                      <c:pt idx="1943">
                        <c:v>1.6971E-2</c:v>
                      </c:pt>
                      <c:pt idx="1944">
                        <c:v>4.5593001000000001E-2</c:v>
                      </c:pt>
                      <c:pt idx="1945">
                        <c:v>3.2531998999999999E-2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72-46F2-9A88-C72E1E75C647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90-17'!$D$1</c15:sqref>
                        </c15:formulaRef>
                      </c:ext>
                    </c:extLst>
                    <c:strCache>
                      <c:ptCount val="1"/>
                      <c:pt idx="0">
                        <c:v>Trend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5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trendline>
                  <c:spPr>
                    <a:ln w="19050" cap="rnd">
                      <a:solidFill>
                        <a:schemeClr val="tx1"/>
                      </a:solidFill>
                      <a:prstDash val="sysDot"/>
                    </a:ln>
                    <a:effectLst/>
                  </c:spPr>
                  <c:trendlineType val="linear"/>
                  <c:dispRSqr val="0"/>
                  <c:dispEq val="0"/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90-17'!$C$2:$C$2184</c15:sqref>
                        </c15:formulaRef>
                      </c:ext>
                    </c:extLst>
                    <c:numCache>
                      <c:formatCode>General</c:formatCode>
                      <c:ptCount val="2183"/>
                      <c:pt idx="30">
                        <c:v>27790.425829165099</c:v>
                      </c:pt>
                      <c:pt idx="31">
                        <c:v>27190.587824447801</c:v>
                      </c:pt>
                      <c:pt idx="32">
                        <c:v>27029.524002544698</c:v>
                      </c:pt>
                      <c:pt idx="33">
                        <c:v>28177.857849489501</c:v>
                      </c:pt>
                      <c:pt idx="34">
                        <c:v>29123.222517340299</c:v>
                      </c:pt>
                      <c:pt idx="35">
                        <c:v>29535.958275097899</c:v>
                      </c:pt>
                      <c:pt idx="36">
                        <c:v>30245.233377027602</c:v>
                      </c:pt>
                      <c:pt idx="37">
                        <c:v>31143.197896310601</c:v>
                      </c:pt>
                      <c:pt idx="38">
                        <c:v>32299.6054562184</c:v>
                      </c:pt>
                      <c:pt idx="39">
                        <c:v>33553.810171249097</c:v>
                      </c:pt>
                      <c:pt idx="40">
                        <c:v>34536.314188353397</c:v>
                      </c:pt>
                      <c:pt idx="41">
                        <c:v>34752.889337697598</c:v>
                      </c:pt>
                      <c:pt idx="42">
                        <c:v>35735.634415331697</c:v>
                      </c:pt>
                      <c:pt idx="43">
                        <c:v>36313.3533537228</c:v>
                      </c:pt>
                      <c:pt idx="44">
                        <c:v>37298.545477757398</c:v>
                      </c:pt>
                      <c:pt idx="45">
                        <c:v>37637.590893044297</c:v>
                      </c:pt>
                      <c:pt idx="46">
                        <c:v>38041.734535668002</c:v>
                      </c:pt>
                      <c:pt idx="47">
                        <c:v>38970.519305004898</c:v>
                      </c:pt>
                      <c:pt idx="48">
                        <c:v>39728.7384281411</c:v>
                      </c:pt>
                      <c:pt idx="49">
                        <c:v>39888.2339770537</c:v>
                      </c:pt>
                      <c:pt idx="50">
                        <c:v>39919.793400733099</c:v>
                      </c:pt>
                      <c:pt idx="51">
                        <c:v>40209.660076442902</c:v>
                      </c:pt>
                      <c:pt idx="52">
                        <c:v>41502.509837560399</c:v>
                      </c:pt>
                      <c:pt idx="53">
                        <c:v>42155.347902932401</c:v>
                      </c:pt>
                      <c:pt idx="54">
                        <c:v>42541.853144529101</c:v>
                      </c:pt>
                      <c:pt idx="55">
                        <c:v>43201.500675200201</c:v>
                      </c:pt>
                      <c:pt idx="56">
                        <c:v>43672.938863858697</c:v>
                      </c:pt>
                      <c:pt idx="57">
                        <c:v>43554.875194433</c:v>
                      </c:pt>
                      <c:pt idx="89">
                        <c:v>31586.7730382146</c:v>
                      </c:pt>
                      <c:pt idx="90">
                        <c:v>32192.242944819998</c:v>
                      </c:pt>
                      <c:pt idx="91">
                        <c:v>32441.758657014001</c:v>
                      </c:pt>
                      <c:pt idx="92">
                        <c:v>32368.016161902098</c:v>
                      </c:pt>
                      <c:pt idx="93">
                        <c:v>32951.388486732503</c:v>
                      </c:pt>
                      <c:pt idx="94">
                        <c:v>33659.192923799397</c:v>
                      </c:pt>
                      <c:pt idx="95">
                        <c:v>34520.265213579703</c:v>
                      </c:pt>
                      <c:pt idx="96">
                        <c:v>35056.531648967197</c:v>
                      </c:pt>
                      <c:pt idx="97">
                        <c:v>36218.190332085003</c:v>
                      </c:pt>
                      <c:pt idx="98">
                        <c:v>37058.923165916502</c:v>
                      </c:pt>
                      <c:pt idx="99">
                        <c:v>38501.935976679</c:v>
                      </c:pt>
                      <c:pt idx="100">
                        <c:v>38643.583157918598</c:v>
                      </c:pt>
                      <c:pt idx="101">
                        <c:v>39405.2488765788</c:v>
                      </c:pt>
                      <c:pt idx="102">
                        <c:v>39716.335240925298</c:v>
                      </c:pt>
                      <c:pt idx="103">
                        <c:v>40597.205883432602</c:v>
                      </c:pt>
                      <c:pt idx="104">
                        <c:v>41195.718145205698</c:v>
                      </c:pt>
                      <c:pt idx="105">
                        <c:v>42599.645204153901</c:v>
                      </c:pt>
                      <c:pt idx="106">
                        <c:v>43896.116080378299</c:v>
                      </c:pt>
                      <c:pt idx="107">
                        <c:v>44814.980045870499</c:v>
                      </c:pt>
                      <c:pt idx="108">
                        <c:v>42639.539400533002</c:v>
                      </c:pt>
                      <c:pt idx="109">
                        <c:v>43700.072704669903</c:v>
                      </c:pt>
                      <c:pt idx="110">
                        <c:v>44602.611042982498</c:v>
                      </c:pt>
                      <c:pt idx="111">
                        <c:v>44597.388016730001</c:v>
                      </c:pt>
                      <c:pt idx="112">
                        <c:v>44420.267775049098</c:v>
                      </c:pt>
                      <c:pt idx="113">
                        <c:v>44305.9834846581</c:v>
                      </c:pt>
                      <c:pt idx="114">
                        <c:v>43821.598537133897</c:v>
                      </c:pt>
                      <c:pt idx="115">
                        <c:v>44621.360611133598</c:v>
                      </c:pt>
                      <c:pt idx="116">
                        <c:v>45374.707861714</c:v>
                      </c:pt>
                      <c:pt idx="148">
                        <c:v>30780.982734329798</c:v>
                      </c:pt>
                      <c:pt idx="149">
                        <c:v>31342.108966154399</c:v>
                      </c:pt>
                      <c:pt idx="150">
                        <c:v>31687.511554861801</c:v>
                      </c:pt>
                      <c:pt idx="151">
                        <c:v>31563.879704620998</c:v>
                      </c:pt>
                      <c:pt idx="152">
                        <c:v>32719.6110870224</c:v>
                      </c:pt>
                      <c:pt idx="153">
                        <c:v>33350.169393353397</c:v>
                      </c:pt>
                      <c:pt idx="154">
                        <c:v>33853.873086163498</c:v>
                      </c:pt>
                      <c:pt idx="155">
                        <c:v>35060.369947407104</c:v>
                      </c:pt>
                      <c:pt idx="156">
                        <c:v>35677.449002864298</c:v>
                      </c:pt>
                      <c:pt idx="157">
                        <c:v>36822.033102996102</c:v>
                      </c:pt>
                      <c:pt idx="158">
                        <c:v>38152.332441331702</c:v>
                      </c:pt>
                      <c:pt idx="159">
                        <c:v>38062.271789316997</c:v>
                      </c:pt>
                      <c:pt idx="160">
                        <c:v>38509.932462715697</c:v>
                      </c:pt>
                      <c:pt idx="161">
                        <c:v>38714.3363982394</c:v>
                      </c:pt>
                      <c:pt idx="162">
                        <c:v>39734.822018995299</c:v>
                      </c:pt>
                      <c:pt idx="163">
                        <c:v>40280.556192296499</c:v>
                      </c:pt>
                      <c:pt idx="164">
                        <c:v>41091.154111232303</c:v>
                      </c:pt>
                      <c:pt idx="165">
                        <c:v>42178.9887217668</c:v>
                      </c:pt>
                      <c:pt idx="166">
                        <c:v>42588.743569657898</c:v>
                      </c:pt>
                      <c:pt idx="167">
                        <c:v>40409.635894754902</c:v>
                      </c:pt>
                      <c:pt idx="168">
                        <c:v>42384.865711948798</c:v>
                      </c:pt>
                      <c:pt idx="169">
                        <c:v>41700.437749300501</c:v>
                      </c:pt>
                      <c:pt idx="170">
                        <c:v>42125.092267810702</c:v>
                      </c:pt>
                      <c:pt idx="171">
                        <c:v>41688.157893347801</c:v>
                      </c:pt>
                      <c:pt idx="172">
                        <c:v>41631.920627435502</c:v>
                      </c:pt>
                      <c:pt idx="173">
                        <c:v>41588.098083868703</c:v>
                      </c:pt>
                      <c:pt idx="174">
                        <c:v>42265.714341242798</c:v>
                      </c:pt>
                      <c:pt idx="175">
                        <c:v>43260.345614370402</c:v>
                      </c:pt>
                      <c:pt idx="207">
                        <c:v>8518.06426617754</c:v>
                      </c:pt>
                      <c:pt idx="208">
                        <c:v>7743.2912850428302</c:v>
                      </c:pt>
                      <c:pt idx="209">
                        <c:v>7940.2429915136299</c:v>
                      </c:pt>
                      <c:pt idx="210">
                        <c:v>7880.2865264530701</c:v>
                      </c:pt>
                      <c:pt idx="211">
                        <c:v>8035.4934485242802</c:v>
                      </c:pt>
                      <c:pt idx="212">
                        <c:v>8209.8139315765402</c:v>
                      </c:pt>
                      <c:pt idx="213">
                        <c:v>8247.8768338367008</c:v>
                      </c:pt>
                      <c:pt idx="214">
                        <c:v>8281.4692505324001</c:v>
                      </c:pt>
                      <c:pt idx="215">
                        <c:v>8963.6978381915105</c:v>
                      </c:pt>
                      <c:pt idx="216">
                        <c:v>8293.2550538098203</c:v>
                      </c:pt>
                      <c:pt idx="217">
                        <c:v>8641.71863228457</c:v>
                      </c:pt>
                      <c:pt idx="218">
                        <c:v>9372.4562883116505</c:v>
                      </c:pt>
                      <c:pt idx="219">
                        <c:v>10326.8179897676</c:v>
                      </c:pt>
                      <c:pt idx="220">
                        <c:v>10901.241683137599</c:v>
                      </c:pt>
                      <c:pt idx="221">
                        <c:v>11642.962953881</c:v>
                      </c:pt>
                      <c:pt idx="222">
                        <c:v>12461.4860504807</c:v>
                      </c:pt>
                      <c:pt idx="223">
                        <c:v>13065.166723501699</c:v>
                      </c:pt>
                      <c:pt idx="224">
                        <c:v>13446.909270967501</c:v>
                      </c:pt>
                      <c:pt idx="225">
                        <c:v>14811.4415921579</c:v>
                      </c:pt>
                      <c:pt idx="226">
                        <c:v>14715.247565973499</c:v>
                      </c:pt>
                      <c:pt idx="227">
                        <c:v>14975.509168634</c:v>
                      </c:pt>
                      <c:pt idx="228">
                        <c:v>15183.6811244984</c:v>
                      </c:pt>
                      <c:pt idx="229">
                        <c:v>15570.2527862923</c:v>
                      </c:pt>
                      <c:pt idx="230">
                        <c:v>15596.4612142634</c:v>
                      </c:pt>
                      <c:pt idx="231">
                        <c:v>16192.8621788622</c:v>
                      </c:pt>
                      <c:pt idx="232">
                        <c:v>16662.262979102001</c:v>
                      </c:pt>
                      <c:pt idx="233">
                        <c:v>17756.937342078902</c:v>
                      </c:pt>
                      <c:pt idx="234">
                        <c:v>18874.1650308805</c:v>
                      </c:pt>
                      <c:pt idx="266">
                        <c:v>30226.652242181801</c:v>
                      </c:pt>
                      <c:pt idx="267">
                        <c:v>29269.978273774599</c:v>
                      </c:pt>
                      <c:pt idx="268">
                        <c:v>29094.1660840554</c:v>
                      </c:pt>
                      <c:pt idx="269">
                        <c:v>29600.2516786261</c:v>
                      </c:pt>
                      <c:pt idx="270">
                        <c:v>30581.6190553415</c:v>
                      </c:pt>
                      <c:pt idx="271">
                        <c:v>31173.071633425599</c:v>
                      </c:pt>
                      <c:pt idx="272">
                        <c:v>31367.741963915301</c:v>
                      </c:pt>
                      <c:pt idx="273">
                        <c:v>32440.8186733492</c:v>
                      </c:pt>
                      <c:pt idx="274">
                        <c:v>33340.076918730199</c:v>
                      </c:pt>
                      <c:pt idx="275">
                        <c:v>34765.994068819098</c:v>
                      </c:pt>
                      <c:pt idx="276">
                        <c:v>36492.5533145113</c:v>
                      </c:pt>
                      <c:pt idx="277">
                        <c:v>36700.271555859203</c:v>
                      </c:pt>
                      <c:pt idx="278">
                        <c:v>37582.740565503198</c:v>
                      </c:pt>
                      <c:pt idx="279">
                        <c:v>37890.492155166598</c:v>
                      </c:pt>
                      <c:pt idx="280">
                        <c:v>38774.603655412902</c:v>
                      </c:pt>
                      <c:pt idx="281">
                        <c:v>39657.484643460703</c:v>
                      </c:pt>
                      <c:pt idx="282">
                        <c:v>40558.535953262697</c:v>
                      </c:pt>
                      <c:pt idx="283">
                        <c:v>41039.787881735603</c:v>
                      </c:pt>
                      <c:pt idx="284">
                        <c:v>40996.5856025873</c:v>
                      </c:pt>
                      <c:pt idx="285">
                        <c:v>39253.042452400201</c:v>
                      </c:pt>
                      <c:pt idx="286">
                        <c:v>39900.598810746204</c:v>
                      </c:pt>
                      <c:pt idx="287">
                        <c:v>40778.314372872403</c:v>
                      </c:pt>
                      <c:pt idx="288">
                        <c:v>41055.030666908999</c:v>
                      </c:pt>
                      <c:pt idx="289">
                        <c:v>41697.392572494799</c:v>
                      </c:pt>
                      <c:pt idx="290">
                        <c:v>42388.7970172692</c:v>
                      </c:pt>
                      <c:pt idx="291">
                        <c:v>42510.510943778398</c:v>
                      </c:pt>
                      <c:pt idx="292">
                        <c:v>42739.230853078698</c:v>
                      </c:pt>
                      <c:pt idx="293">
                        <c:v>43559.112681768798</c:v>
                      </c:pt>
                      <c:pt idx="327">
                        <c:v>17699.302414246002</c:v>
                      </c:pt>
                      <c:pt idx="328">
                        <c:v>17632.966320857198</c:v>
                      </c:pt>
                      <c:pt idx="329">
                        <c:v>18138.258457408901</c:v>
                      </c:pt>
                      <c:pt idx="330">
                        <c:v>19117.8533915191</c:v>
                      </c:pt>
                      <c:pt idx="331">
                        <c:v>19828.867477941501</c:v>
                      </c:pt>
                      <c:pt idx="332">
                        <c:v>19738.5708504305</c:v>
                      </c:pt>
                      <c:pt idx="333">
                        <c:v>19674.8620128566</c:v>
                      </c:pt>
                      <c:pt idx="334">
                        <c:v>19895.253835937601</c:v>
                      </c:pt>
                      <c:pt idx="335">
                        <c:v>20790.0541929061</c:v>
                      </c:pt>
                      <c:pt idx="336">
                        <c:v>21272.4672765055</c:v>
                      </c:pt>
                      <c:pt idx="337">
                        <c:v>21483.1206505072</c:v>
                      </c:pt>
                      <c:pt idx="338">
                        <c:v>22299.3009442203</c:v>
                      </c:pt>
                      <c:pt idx="339">
                        <c:v>23058.814264062199</c:v>
                      </c:pt>
                      <c:pt idx="340">
                        <c:v>24572.082761183199</c:v>
                      </c:pt>
                      <c:pt idx="341">
                        <c:v>25777.3324599728</c:v>
                      </c:pt>
                      <c:pt idx="342">
                        <c:v>26959.138426793001</c:v>
                      </c:pt>
                      <c:pt idx="343">
                        <c:v>27444.926471770599</c:v>
                      </c:pt>
                      <c:pt idx="344">
                        <c:v>25802.846763579499</c:v>
                      </c:pt>
                      <c:pt idx="345">
                        <c:v>26237.030616056702</c:v>
                      </c:pt>
                      <c:pt idx="346">
                        <c:v>26616.6128163717</c:v>
                      </c:pt>
                      <c:pt idx="347">
                        <c:v>26761.152954302099</c:v>
                      </c:pt>
                      <c:pt idx="348">
                        <c:v>26672.141653140501</c:v>
                      </c:pt>
                      <c:pt idx="349">
                        <c:v>27119.158256513601</c:v>
                      </c:pt>
                      <c:pt idx="350">
                        <c:v>28498.303861111101</c:v>
                      </c:pt>
                      <c:pt idx="351">
                        <c:v>29210.8486868693</c:v>
                      </c:pt>
                      <c:pt idx="352">
                        <c:v>30534.283460718299</c:v>
                      </c:pt>
                      <c:pt idx="384">
                        <c:v>32969.103863641503</c:v>
                      </c:pt>
                      <c:pt idx="385">
                        <c:v>33318.861846438398</c:v>
                      </c:pt>
                      <c:pt idx="386">
                        <c:v>33988.6642397256</c:v>
                      </c:pt>
                      <c:pt idx="387">
                        <c:v>34104.4184590929</c:v>
                      </c:pt>
                      <c:pt idx="388">
                        <c:v>35842.620645478797</c:v>
                      </c:pt>
                      <c:pt idx="389">
                        <c:v>36878.841123152102</c:v>
                      </c:pt>
                      <c:pt idx="390">
                        <c:v>37657.069186328998</c:v>
                      </c:pt>
                      <c:pt idx="391">
                        <c:v>38677.747112305296</c:v>
                      </c:pt>
                      <c:pt idx="392">
                        <c:v>39499.162724184498</c:v>
                      </c:pt>
                      <c:pt idx="393">
                        <c:v>40624.464144772603</c:v>
                      </c:pt>
                      <c:pt idx="394">
                        <c:v>41507.752144726001</c:v>
                      </c:pt>
                      <c:pt idx="395">
                        <c:v>41967.787217603502</c:v>
                      </c:pt>
                      <c:pt idx="396">
                        <c:v>42119.004250240498</c:v>
                      </c:pt>
                      <c:pt idx="397">
                        <c:v>42398.5425679904</c:v>
                      </c:pt>
                      <c:pt idx="398">
                        <c:v>43863.739674942699</c:v>
                      </c:pt>
                      <c:pt idx="399">
                        <c:v>44929.054331039501</c:v>
                      </c:pt>
                      <c:pt idx="400">
                        <c:v>46715.644256740001</c:v>
                      </c:pt>
                      <c:pt idx="401">
                        <c:v>46609.205513884102</c:v>
                      </c:pt>
                      <c:pt idx="402">
                        <c:v>46378.550533342903</c:v>
                      </c:pt>
                      <c:pt idx="403">
                        <c:v>43817.2621647653</c:v>
                      </c:pt>
                      <c:pt idx="404">
                        <c:v>44726.4111024062</c:v>
                      </c:pt>
                      <c:pt idx="405">
                        <c:v>45339.7138450567</c:v>
                      </c:pt>
                      <c:pt idx="406">
                        <c:v>45340.488528453403</c:v>
                      </c:pt>
                      <c:pt idx="407">
                        <c:v>45982.810429865698</c:v>
                      </c:pt>
                      <c:pt idx="408">
                        <c:v>46714.192391900702</c:v>
                      </c:pt>
                      <c:pt idx="409">
                        <c:v>47231.075168612399</c:v>
                      </c:pt>
                      <c:pt idx="410">
                        <c:v>47696.594754376099</c:v>
                      </c:pt>
                      <c:pt idx="411">
                        <c:v>48260.289559593803</c:v>
                      </c:pt>
                      <c:pt idx="453">
                        <c:v>15180.186522204</c:v>
                      </c:pt>
                      <c:pt idx="454">
                        <c:v>16114.664220893101</c:v>
                      </c:pt>
                      <c:pt idx="455">
                        <c:v>17203.688503664202</c:v>
                      </c:pt>
                      <c:pt idx="456">
                        <c:v>18441.549708632501</c:v>
                      </c:pt>
                      <c:pt idx="457">
                        <c:v>19784.813964290799</c:v>
                      </c:pt>
                      <c:pt idx="458">
                        <c:v>21972.4505861779</c:v>
                      </c:pt>
                      <c:pt idx="459">
                        <c:v>24054.375182097901</c:v>
                      </c:pt>
                      <c:pt idx="460">
                        <c:v>25555.0280134895</c:v>
                      </c:pt>
                      <c:pt idx="461">
                        <c:v>24619.024903598001</c:v>
                      </c:pt>
                      <c:pt idx="462">
                        <c:v>21515.609155345101</c:v>
                      </c:pt>
                      <c:pt idx="463">
                        <c:v>21539.212179952501</c:v>
                      </c:pt>
                      <c:pt idx="464">
                        <c:v>23313.039618721701</c:v>
                      </c:pt>
                      <c:pt idx="465">
                        <c:v>24661.138000810501</c:v>
                      </c:pt>
                      <c:pt idx="466">
                        <c:v>25678.127683390801</c:v>
                      </c:pt>
                      <c:pt idx="467">
                        <c:v>26333.7562357672</c:v>
                      </c:pt>
                      <c:pt idx="468">
                        <c:v>27001.115017429402</c:v>
                      </c:pt>
                      <c:pt idx="469">
                        <c:v>27914.701765100999</c:v>
                      </c:pt>
                      <c:pt idx="470">
                        <c:v>29319.906443903201</c:v>
                      </c:pt>
                      <c:pt idx="502">
                        <c:v>28132.7896676413</c:v>
                      </c:pt>
                      <c:pt idx="503">
                        <c:v>26110.057029721102</c:v>
                      </c:pt>
                      <c:pt idx="504">
                        <c:v>24832.859674566</c:v>
                      </c:pt>
                      <c:pt idx="505">
                        <c:v>24381.324171526601</c:v>
                      </c:pt>
                      <c:pt idx="506">
                        <c:v>25523.0847081871</c:v>
                      </c:pt>
                      <c:pt idx="507">
                        <c:v>26721.738354139801</c:v>
                      </c:pt>
                      <c:pt idx="508">
                        <c:v>27823.7751345822</c:v>
                      </c:pt>
                      <c:pt idx="509">
                        <c:v>29720.313367332099</c:v>
                      </c:pt>
                      <c:pt idx="510">
                        <c:v>31096.290830806302</c:v>
                      </c:pt>
                      <c:pt idx="511">
                        <c:v>32738.7245086328</c:v>
                      </c:pt>
                      <c:pt idx="512">
                        <c:v>34657.884360124597</c:v>
                      </c:pt>
                      <c:pt idx="513">
                        <c:v>35692.113214534998</c:v>
                      </c:pt>
                      <c:pt idx="514">
                        <c:v>36333.3850959478</c:v>
                      </c:pt>
                      <c:pt idx="515">
                        <c:v>36625.7500324309</c:v>
                      </c:pt>
                      <c:pt idx="516">
                        <c:v>38467.646253531399</c:v>
                      </c:pt>
                      <c:pt idx="517">
                        <c:v>39284.694797018499</c:v>
                      </c:pt>
                      <c:pt idx="518">
                        <c:v>40933.613109016398</c:v>
                      </c:pt>
                      <c:pt idx="519">
                        <c:v>42604.017685448103</c:v>
                      </c:pt>
                      <c:pt idx="520">
                        <c:v>42655.585442975498</c:v>
                      </c:pt>
                      <c:pt idx="521">
                        <c:v>39370.051206298398</c:v>
                      </c:pt>
                      <c:pt idx="522">
                        <c:v>40389.374189009199</c:v>
                      </c:pt>
                      <c:pt idx="523">
                        <c:v>40867.861868438296</c:v>
                      </c:pt>
                      <c:pt idx="524">
                        <c:v>40120.246497551998</c:v>
                      </c:pt>
                      <c:pt idx="525">
                        <c:v>39563.4502312884</c:v>
                      </c:pt>
                      <c:pt idx="526">
                        <c:v>39372.342760020001</c:v>
                      </c:pt>
                      <c:pt idx="527">
                        <c:v>39435.945937745601</c:v>
                      </c:pt>
                      <c:pt idx="528">
                        <c:v>40625.898072116797</c:v>
                      </c:pt>
                      <c:pt idx="529">
                        <c:v>41508.746843740402</c:v>
                      </c:pt>
                      <c:pt idx="561">
                        <c:v>29616.2011225356</c:v>
                      </c:pt>
                      <c:pt idx="562">
                        <c:v>29889.439803356301</c:v>
                      </c:pt>
                      <c:pt idx="563">
                        <c:v>30276.407485275198</c:v>
                      </c:pt>
                      <c:pt idx="564">
                        <c:v>29993.118048084001</c:v>
                      </c:pt>
                      <c:pt idx="565">
                        <c:v>30519.570433343299</c:v>
                      </c:pt>
                      <c:pt idx="566">
                        <c:v>31033.0206152434</c:v>
                      </c:pt>
                      <c:pt idx="567">
                        <c:v>31502.5300295784</c:v>
                      </c:pt>
                      <c:pt idx="568">
                        <c:v>32233.999940592701</c:v>
                      </c:pt>
                      <c:pt idx="569">
                        <c:v>33278.136739759197</c:v>
                      </c:pt>
                      <c:pt idx="570">
                        <c:v>34476.270409990197</c:v>
                      </c:pt>
                      <c:pt idx="571">
                        <c:v>35502.765163310098</c:v>
                      </c:pt>
                      <c:pt idx="572">
                        <c:v>35908.881311258003</c:v>
                      </c:pt>
                      <c:pt idx="573">
                        <c:v>35770.525051093697</c:v>
                      </c:pt>
                      <c:pt idx="574">
                        <c:v>35892.875034648801</c:v>
                      </c:pt>
                      <c:pt idx="575">
                        <c:v>36695.4154343708</c:v>
                      </c:pt>
                      <c:pt idx="576">
                        <c:v>37111.295398898103</c:v>
                      </c:pt>
                      <c:pt idx="577">
                        <c:v>37823.637281046198</c:v>
                      </c:pt>
                      <c:pt idx="578">
                        <c:v>38506.590169643103</c:v>
                      </c:pt>
                      <c:pt idx="579">
                        <c:v>38385.165068312497</c:v>
                      </c:pt>
                      <c:pt idx="580">
                        <c:v>36942.7248144474</c:v>
                      </c:pt>
                      <c:pt idx="581">
                        <c:v>37674.271722994803</c:v>
                      </c:pt>
                      <c:pt idx="582">
                        <c:v>38436.003861719801</c:v>
                      </c:pt>
                      <c:pt idx="583">
                        <c:v>38194.248306374197</c:v>
                      </c:pt>
                      <c:pt idx="584">
                        <c:v>38239.979558182298</c:v>
                      </c:pt>
                      <c:pt idx="585">
                        <c:v>38396.951488088896</c:v>
                      </c:pt>
                      <c:pt idx="586">
                        <c:v>38667.794201922399</c:v>
                      </c:pt>
                      <c:pt idx="587">
                        <c:v>38956.740009345303</c:v>
                      </c:pt>
                      <c:pt idx="588">
                        <c:v>39783.755513663098</c:v>
                      </c:pt>
                      <c:pt idx="620">
                        <c:v>31793.423798308399</c:v>
                      </c:pt>
                      <c:pt idx="621">
                        <c:v>32994.711285080703</c:v>
                      </c:pt>
                      <c:pt idx="622">
                        <c:v>33324.626178012899</c:v>
                      </c:pt>
                      <c:pt idx="623">
                        <c:v>32732.253235524298</c:v>
                      </c:pt>
                      <c:pt idx="624">
                        <c:v>33195.511785331</c:v>
                      </c:pt>
                      <c:pt idx="625">
                        <c:v>33594.298888283403</c:v>
                      </c:pt>
                      <c:pt idx="626">
                        <c:v>33807.379149854198</c:v>
                      </c:pt>
                      <c:pt idx="627">
                        <c:v>34311.178583325804</c:v>
                      </c:pt>
                      <c:pt idx="628">
                        <c:v>34853.244993615903</c:v>
                      </c:pt>
                      <c:pt idx="629">
                        <c:v>35457.764079496803</c:v>
                      </c:pt>
                      <c:pt idx="630">
                        <c:v>36528.937156723798</c:v>
                      </c:pt>
                      <c:pt idx="631">
                        <c:v>37019.020505084998</c:v>
                      </c:pt>
                      <c:pt idx="632">
                        <c:v>36820.815339719797</c:v>
                      </c:pt>
                      <c:pt idx="633">
                        <c:v>36648.608049357899</c:v>
                      </c:pt>
                      <c:pt idx="634">
                        <c:v>37693.9650788668</c:v>
                      </c:pt>
                      <c:pt idx="635">
                        <c:v>38050.823525881897</c:v>
                      </c:pt>
                      <c:pt idx="636">
                        <c:v>39828.109768470997</c:v>
                      </c:pt>
                      <c:pt idx="637">
                        <c:v>41079.774197672203</c:v>
                      </c:pt>
                      <c:pt idx="638">
                        <c:v>41393.0088556439</c:v>
                      </c:pt>
                      <c:pt idx="639">
                        <c:v>39673.321173255303</c:v>
                      </c:pt>
                      <c:pt idx="640">
                        <c:v>41235.894616412501</c:v>
                      </c:pt>
                      <c:pt idx="641">
                        <c:v>43769.861809588598</c:v>
                      </c:pt>
                      <c:pt idx="642">
                        <c:v>43826.741222773802</c:v>
                      </c:pt>
                      <c:pt idx="643">
                        <c:v>43888.4392199668</c:v>
                      </c:pt>
                      <c:pt idx="644">
                        <c:v>44529.492744035</c:v>
                      </c:pt>
                      <c:pt idx="645">
                        <c:v>45011.628160739099</c:v>
                      </c:pt>
                      <c:pt idx="646">
                        <c:v>45577.093963999898</c:v>
                      </c:pt>
                      <c:pt idx="647">
                        <c:v>46421.751638665097</c:v>
                      </c:pt>
                      <c:pt idx="679">
                        <c:v>21080.152624972299</c:v>
                      </c:pt>
                      <c:pt idx="680">
                        <c:v>21554.305406972999</c:v>
                      </c:pt>
                      <c:pt idx="681">
                        <c:v>21595.679785058299</c:v>
                      </c:pt>
                      <c:pt idx="682">
                        <c:v>21073.1906148546</c:v>
                      </c:pt>
                      <c:pt idx="683">
                        <c:v>21403.695040742499</c:v>
                      </c:pt>
                      <c:pt idx="684">
                        <c:v>21751.797665772199</c:v>
                      </c:pt>
                      <c:pt idx="685">
                        <c:v>22203.008003542302</c:v>
                      </c:pt>
                      <c:pt idx="686">
                        <c:v>23100.562988138299</c:v>
                      </c:pt>
                      <c:pt idx="687">
                        <c:v>23839.871443681299</c:v>
                      </c:pt>
                      <c:pt idx="688">
                        <c:v>24193.611798214799</c:v>
                      </c:pt>
                      <c:pt idx="689">
                        <c:v>24924.192959072301</c:v>
                      </c:pt>
                      <c:pt idx="690">
                        <c:v>25891.0802353168</c:v>
                      </c:pt>
                      <c:pt idx="691">
                        <c:v>26724.0491927232</c:v>
                      </c:pt>
                      <c:pt idx="692">
                        <c:v>28008.5648580696</c:v>
                      </c:pt>
                      <c:pt idx="693">
                        <c:v>29325.812523316901</c:v>
                      </c:pt>
                      <c:pt idx="694">
                        <c:v>29203.349835644</c:v>
                      </c:pt>
                      <c:pt idx="695">
                        <c:v>30555.563111728101</c:v>
                      </c:pt>
                      <c:pt idx="696">
                        <c:v>31243.2192236839</c:v>
                      </c:pt>
                      <c:pt idx="697">
                        <c:v>30929.965680322399</c:v>
                      </c:pt>
                      <c:pt idx="698">
                        <c:v>29749.416819896302</c:v>
                      </c:pt>
                      <c:pt idx="699">
                        <c:v>28134.033615080301</c:v>
                      </c:pt>
                      <c:pt idx="700">
                        <c:v>25427.593709558401</c:v>
                      </c:pt>
                      <c:pt idx="701">
                        <c:v>24521.114551759099</c:v>
                      </c:pt>
                      <c:pt idx="702">
                        <c:v>23714.478138933198</c:v>
                      </c:pt>
                      <c:pt idx="703">
                        <c:v>24241.769078293401</c:v>
                      </c:pt>
                      <c:pt idx="704">
                        <c:v>24165.383176406602</c:v>
                      </c:pt>
                      <c:pt idx="705">
                        <c:v>24186.798474826901</c:v>
                      </c:pt>
                      <c:pt idx="706">
                        <c:v>24649.682074937999</c:v>
                      </c:pt>
                      <c:pt idx="741">
                        <c:v>14248.3836850727</c:v>
                      </c:pt>
                      <c:pt idx="742">
                        <c:v>14664.808931664</c:v>
                      </c:pt>
                      <c:pt idx="743">
                        <c:v>14822.313015453699</c:v>
                      </c:pt>
                      <c:pt idx="744">
                        <c:v>14773.243178909701</c:v>
                      </c:pt>
                      <c:pt idx="745">
                        <c:v>15050.228811188499</c:v>
                      </c:pt>
                      <c:pt idx="746">
                        <c:v>15694.69391369</c:v>
                      </c:pt>
                      <c:pt idx="747">
                        <c:v>16215.0107626475</c:v>
                      </c:pt>
                      <c:pt idx="748">
                        <c:v>17083.017216026899</c:v>
                      </c:pt>
                      <c:pt idx="749">
                        <c:v>17760.4004585209</c:v>
                      </c:pt>
                      <c:pt idx="750">
                        <c:v>18576.646543873801</c:v>
                      </c:pt>
                      <c:pt idx="751">
                        <c:v>19462.3402264506</c:v>
                      </c:pt>
                      <c:pt idx="752">
                        <c:v>20306.4885129334</c:v>
                      </c:pt>
                      <c:pt idx="753">
                        <c:v>21225.4043960542</c:v>
                      </c:pt>
                      <c:pt idx="754">
                        <c:v>22154.748046189899</c:v>
                      </c:pt>
                      <c:pt idx="755">
                        <c:v>21937.398981939401</c:v>
                      </c:pt>
                      <c:pt idx="756">
                        <c:v>22290.5157709337</c:v>
                      </c:pt>
                      <c:pt idx="757">
                        <c:v>21188.816920107802</c:v>
                      </c:pt>
                      <c:pt idx="758">
                        <c:v>21358.554003064899</c:v>
                      </c:pt>
                      <c:pt idx="759">
                        <c:v>21784.161514266001</c:v>
                      </c:pt>
                      <c:pt idx="760">
                        <c:v>21691.978499688899</c:v>
                      </c:pt>
                      <c:pt idx="761">
                        <c:v>22514.588397216801</c:v>
                      </c:pt>
                      <c:pt idx="762">
                        <c:v>23154.208675930298</c:v>
                      </c:pt>
                      <c:pt idx="763">
                        <c:v>23965.246170226499</c:v>
                      </c:pt>
                      <c:pt idx="764">
                        <c:v>25081.255661599302</c:v>
                      </c:pt>
                      <c:pt idx="765">
                        <c:v>25774.226641021502</c:v>
                      </c:pt>
                      <c:pt idx="802">
                        <c:v>23368.864111284001</c:v>
                      </c:pt>
                      <c:pt idx="803">
                        <c:v>25159.255241811701</c:v>
                      </c:pt>
                      <c:pt idx="804">
                        <c:v>27020.330279175301</c:v>
                      </c:pt>
                      <c:pt idx="805">
                        <c:v>28784.740191856999</c:v>
                      </c:pt>
                      <c:pt idx="806">
                        <c:v>30614.811393779099</c:v>
                      </c:pt>
                      <c:pt idx="807">
                        <c:v>33049.326501820397</c:v>
                      </c:pt>
                      <c:pt idx="808">
                        <c:v>33639.034591014301</c:v>
                      </c:pt>
                      <c:pt idx="809">
                        <c:v>34503.505554140203</c:v>
                      </c:pt>
                      <c:pt idx="810">
                        <c:v>36103.991398158199</c:v>
                      </c:pt>
                      <c:pt idx="811">
                        <c:v>38065.622311021601</c:v>
                      </c:pt>
                      <c:pt idx="812">
                        <c:v>39614.844600045901</c:v>
                      </c:pt>
                      <c:pt idx="813">
                        <c:v>41264.141919934198</c:v>
                      </c:pt>
                      <c:pt idx="814">
                        <c:v>41592.615819614301</c:v>
                      </c:pt>
                      <c:pt idx="815">
                        <c:v>39215.7744468651</c:v>
                      </c:pt>
                      <c:pt idx="816">
                        <c:v>35707.876383337003</c:v>
                      </c:pt>
                      <c:pt idx="817">
                        <c:v>36300.336465030297</c:v>
                      </c:pt>
                      <c:pt idx="818">
                        <c:v>36448.640988253203</c:v>
                      </c:pt>
                      <c:pt idx="819">
                        <c:v>36115.712529974298</c:v>
                      </c:pt>
                      <c:pt idx="820">
                        <c:v>38059.380723256203</c:v>
                      </c:pt>
                      <c:pt idx="821">
                        <c:v>41207.876884904501</c:v>
                      </c:pt>
                      <c:pt idx="822">
                        <c:v>45808.870261460099</c:v>
                      </c:pt>
                      <c:pt idx="823">
                        <c:v>50911.424470787999</c:v>
                      </c:pt>
                      <c:pt idx="824">
                        <c:v>52755.475557952501</c:v>
                      </c:pt>
                      <c:pt idx="856">
                        <c:v>19735.241373130899</c:v>
                      </c:pt>
                      <c:pt idx="857">
                        <c:v>20197.842950909999</c:v>
                      </c:pt>
                      <c:pt idx="858">
                        <c:v>20977.137024961499</c:v>
                      </c:pt>
                      <c:pt idx="859">
                        <c:v>21266.903962476899</c:v>
                      </c:pt>
                      <c:pt idx="860">
                        <c:v>22236.005714262701</c:v>
                      </c:pt>
                      <c:pt idx="861">
                        <c:v>23178.2661449894</c:v>
                      </c:pt>
                      <c:pt idx="862">
                        <c:v>23680.154506746301</c:v>
                      </c:pt>
                      <c:pt idx="863">
                        <c:v>23839.1117621706</c:v>
                      </c:pt>
                      <c:pt idx="864">
                        <c:v>24270.308668310401</c:v>
                      </c:pt>
                      <c:pt idx="865">
                        <c:v>24268.499501702201</c:v>
                      </c:pt>
                      <c:pt idx="866">
                        <c:v>25044.274253701798</c:v>
                      </c:pt>
                      <c:pt idx="867">
                        <c:v>25017.387159576101</c:v>
                      </c:pt>
                      <c:pt idx="868">
                        <c:v>24696.1954133822</c:v>
                      </c:pt>
                      <c:pt idx="869">
                        <c:v>24451.353174802702</c:v>
                      </c:pt>
                      <c:pt idx="870">
                        <c:v>25308.1750926444</c:v>
                      </c:pt>
                      <c:pt idx="871">
                        <c:v>26443.5411927276</c:v>
                      </c:pt>
                      <c:pt idx="872">
                        <c:v>27467.748474265602</c:v>
                      </c:pt>
                      <c:pt idx="873">
                        <c:v>28611.839351065199</c:v>
                      </c:pt>
                      <c:pt idx="874">
                        <c:v>28438.019071977102</c:v>
                      </c:pt>
                      <c:pt idx="875">
                        <c:v>27993.427596428999</c:v>
                      </c:pt>
                      <c:pt idx="876">
                        <c:v>29110.2140490723</c:v>
                      </c:pt>
                      <c:pt idx="877">
                        <c:v>30157.360896123701</c:v>
                      </c:pt>
                      <c:pt idx="878">
                        <c:v>29851.6852200791</c:v>
                      </c:pt>
                      <c:pt idx="879">
                        <c:v>30679.248089214099</c:v>
                      </c:pt>
                      <c:pt idx="880">
                        <c:v>31727.562842671199</c:v>
                      </c:pt>
                      <c:pt idx="881">
                        <c:v>31814.194630044301</c:v>
                      </c:pt>
                      <c:pt idx="882">
                        <c:v>32427.6818446205</c:v>
                      </c:pt>
                      <c:pt idx="883">
                        <c:v>32859.716485655401</c:v>
                      </c:pt>
                      <c:pt idx="915">
                        <c:v>30728.7923646333</c:v>
                      </c:pt>
                      <c:pt idx="916">
                        <c:v>31124.314481539499</c:v>
                      </c:pt>
                      <c:pt idx="917">
                        <c:v>31314.5888073436</c:v>
                      </c:pt>
                      <c:pt idx="918">
                        <c:v>31103.699637217702</c:v>
                      </c:pt>
                      <c:pt idx="919">
                        <c:v>31717.142200091301</c:v>
                      </c:pt>
                      <c:pt idx="920">
                        <c:v>32742.0650734796</c:v>
                      </c:pt>
                      <c:pt idx="921">
                        <c:v>33236.950713878497</c:v>
                      </c:pt>
                      <c:pt idx="922">
                        <c:v>34006.9141228023</c:v>
                      </c:pt>
                      <c:pt idx="923">
                        <c:v>34512.8012197442</c:v>
                      </c:pt>
                      <c:pt idx="924">
                        <c:v>35173.759648744897</c:v>
                      </c:pt>
                      <c:pt idx="925">
                        <c:v>36393.934243638498</c:v>
                      </c:pt>
                      <c:pt idx="926">
                        <c:v>37046.1680902113</c:v>
                      </c:pt>
                      <c:pt idx="927">
                        <c:v>37029.685902293</c:v>
                      </c:pt>
                      <c:pt idx="928">
                        <c:v>36906.684600516601</c:v>
                      </c:pt>
                      <c:pt idx="929">
                        <c:v>37369.606347164699</c:v>
                      </c:pt>
                      <c:pt idx="930">
                        <c:v>37660.848071072003</c:v>
                      </c:pt>
                      <c:pt idx="931">
                        <c:v>38391.645274944203</c:v>
                      </c:pt>
                      <c:pt idx="932">
                        <c:v>38641.913338854603</c:v>
                      </c:pt>
                      <c:pt idx="933">
                        <c:v>37607.660591958003</c:v>
                      </c:pt>
                      <c:pt idx="934">
                        <c:v>35687.559120357502</c:v>
                      </c:pt>
                      <c:pt idx="935">
                        <c:v>36128.224839112401</c:v>
                      </c:pt>
                      <c:pt idx="936">
                        <c:v>36251.476549060797</c:v>
                      </c:pt>
                      <c:pt idx="937">
                        <c:v>35178.1939704244</c:v>
                      </c:pt>
                      <c:pt idx="938">
                        <c:v>34161.228655453597</c:v>
                      </c:pt>
                      <c:pt idx="939">
                        <c:v>33946.411175228997</c:v>
                      </c:pt>
                      <c:pt idx="940">
                        <c:v>34105.397572544003</c:v>
                      </c:pt>
                      <c:pt idx="941">
                        <c:v>34827.284465262797</c:v>
                      </c:pt>
                      <c:pt idx="942">
                        <c:v>35543.274724106799</c:v>
                      </c:pt>
                      <c:pt idx="974">
                        <c:v>30827.505545247699</c:v>
                      </c:pt>
                      <c:pt idx="975">
                        <c:v>31790.862052750301</c:v>
                      </c:pt>
                      <c:pt idx="976">
                        <c:v>32030.142986201001</c:v>
                      </c:pt>
                      <c:pt idx="977">
                        <c:v>31794.131309100099</c:v>
                      </c:pt>
                      <c:pt idx="978">
                        <c:v>31973.8006076725</c:v>
                      </c:pt>
                      <c:pt idx="979">
                        <c:v>32730.909848866901</c:v>
                      </c:pt>
                      <c:pt idx="980">
                        <c:v>33768.468251887003</c:v>
                      </c:pt>
                      <c:pt idx="981">
                        <c:v>34084.446194683696</c:v>
                      </c:pt>
                      <c:pt idx="982">
                        <c:v>33586.296835675297</c:v>
                      </c:pt>
                      <c:pt idx="983">
                        <c:v>33437.045912636502</c:v>
                      </c:pt>
                      <c:pt idx="984">
                        <c:v>34386.203595186802</c:v>
                      </c:pt>
                      <c:pt idx="985">
                        <c:v>34476.827471909397</c:v>
                      </c:pt>
                      <c:pt idx="986">
                        <c:v>34399.461231879402</c:v>
                      </c:pt>
                      <c:pt idx="987">
                        <c:v>34906.3328251727</c:v>
                      </c:pt>
                      <c:pt idx="988">
                        <c:v>35769.6807624637</c:v>
                      </c:pt>
                      <c:pt idx="989">
                        <c:v>36461.290705853498</c:v>
                      </c:pt>
                      <c:pt idx="990">
                        <c:v>37113.5397593425</c:v>
                      </c:pt>
                      <c:pt idx="991">
                        <c:v>37820.6109320873</c:v>
                      </c:pt>
                      <c:pt idx="992">
                        <c:v>37233.393442335902</c:v>
                      </c:pt>
                      <c:pt idx="993">
                        <c:v>35174.541239547303</c:v>
                      </c:pt>
                      <c:pt idx="994">
                        <c:v>36685.095939722698</c:v>
                      </c:pt>
                      <c:pt idx="995">
                        <c:v>36788.077186114897</c:v>
                      </c:pt>
                      <c:pt idx="996">
                        <c:v>37340.729694393798</c:v>
                      </c:pt>
                      <c:pt idx="997">
                        <c:v>38386.646241137401</c:v>
                      </c:pt>
                      <c:pt idx="998">
                        <c:v>38668.662749000199</c:v>
                      </c:pt>
                      <c:pt idx="999">
                        <c:v>39337.487822748197</c:v>
                      </c:pt>
                      <c:pt idx="1000">
                        <c:v>39526.205582376802</c:v>
                      </c:pt>
                      <c:pt idx="1033">
                        <c:v>11613.773551623701</c:v>
                      </c:pt>
                      <c:pt idx="1034">
                        <c:v>12687.232757344</c:v>
                      </c:pt>
                      <c:pt idx="1035">
                        <c:v>13326.0974284351</c:v>
                      </c:pt>
                      <c:pt idx="1036">
                        <c:v>14090.780046756599</c:v>
                      </c:pt>
                      <c:pt idx="1037">
                        <c:v>15212.754965064099</c:v>
                      </c:pt>
                      <c:pt idx="1038">
                        <c:v>16482.4270708927</c:v>
                      </c:pt>
                      <c:pt idx="1039">
                        <c:v>17572.8478355605</c:v>
                      </c:pt>
                      <c:pt idx="1040">
                        <c:v>18400.287146139701</c:v>
                      </c:pt>
                      <c:pt idx="1041">
                        <c:v>17120.5933861228</c:v>
                      </c:pt>
                      <c:pt idx="1042">
                        <c:v>18973.505246633798</c:v>
                      </c:pt>
                      <c:pt idx="1043">
                        <c:v>20600.737427615</c:v>
                      </c:pt>
                      <c:pt idx="1044">
                        <c:v>21377.375058444799</c:v>
                      </c:pt>
                      <c:pt idx="1045">
                        <c:v>22901.950519031201</c:v>
                      </c:pt>
                      <c:pt idx="1046">
                        <c:v>23456.563895722102</c:v>
                      </c:pt>
                      <c:pt idx="1047">
                        <c:v>24556.292226398</c:v>
                      </c:pt>
                      <c:pt idx="1048">
                        <c:v>25315.286146092199</c:v>
                      </c:pt>
                      <c:pt idx="1049">
                        <c:v>26599.985398761</c:v>
                      </c:pt>
                      <c:pt idx="1050">
                        <c:v>27931.676337519701</c:v>
                      </c:pt>
                      <c:pt idx="1051">
                        <c:v>28590.364331021901</c:v>
                      </c:pt>
                      <c:pt idx="1052">
                        <c:v>28579.1294155666</c:v>
                      </c:pt>
                      <c:pt idx="1053">
                        <c:v>30386.836054442301</c:v>
                      </c:pt>
                      <c:pt idx="1054">
                        <c:v>31412.430429014901</c:v>
                      </c:pt>
                      <c:pt idx="1055">
                        <c:v>32099.1336585194</c:v>
                      </c:pt>
                      <c:pt idx="1056">
                        <c:v>32781.468115513999</c:v>
                      </c:pt>
                      <c:pt idx="1057">
                        <c:v>33533.905456611501</c:v>
                      </c:pt>
                      <c:pt idx="1058">
                        <c:v>34276.441430053099</c:v>
                      </c:pt>
                      <c:pt idx="1059">
                        <c:v>35121.626718388798</c:v>
                      </c:pt>
                      <c:pt idx="1060">
                        <c:v>35944.709471235903</c:v>
                      </c:pt>
                      <c:pt idx="1097">
                        <c:v>8344.8109737323703</c:v>
                      </c:pt>
                      <c:pt idx="1098">
                        <c:v>8630.1712191222196</c:v>
                      </c:pt>
                      <c:pt idx="1099">
                        <c:v>9506.4135782823305</c:v>
                      </c:pt>
                      <c:pt idx="1100">
                        <c:v>10213.7552901287</c:v>
                      </c:pt>
                      <c:pt idx="1101">
                        <c:v>10401.523134159101</c:v>
                      </c:pt>
                      <c:pt idx="1102">
                        <c:v>11161.7649240504</c:v>
                      </c:pt>
                      <c:pt idx="1103">
                        <c:v>12087.240641774</c:v>
                      </c:pt>
                      <c:pt idx="1104">
                        <c:v>13080.2211200484</c:v>
                      </c:pt>
                      <c:pt idx="1105">
                        <c:v>14230.1930743422</c:v>
                      </c:pt>
                      <c:pt idx="1106">
                        <c:v>15344.587869368201</c:v>
                      </c:pt>
                      <c:pt idx="1107">
                        <c:v>17346.565697594</c:v>
                      </c:pt>
                      <c:pt idx="1108">
                        <c:v>19304.817795217801</c:v>
                      </c:pt>
                      <c:pt idx="1109">
                        <c:v>21283.827715485</c:v>
                      </c:pt>
                      <c:pt idx="1110">
                        <c:v>21111.458628591601</c:v>
                      </c:pt>
                      <c:pt idx="1111">
                        <c:v>19928.8966386518</c:v>
                      </c:pt>
                      <c:pt idx="1112">
                        <c:v>18481.482217159701</c:v>
                      </c:pt>
                      <c:pt idx="1113">
                        <c:v>19767.946922766801</c:v>
                      </c:pt>
                      <c:pt idx="1114">
                        <c:v>20686.856528328201</c:v>
                      </c:pt>
                      <c:pt idx="1115">
                        <c:v>21518.474310550599</c:v>
                      </c:pt>
                      <c:pt idx="1116">
                        <c:v>22093.713599589599</c:v>
                      </c:pt>
                      <c:pt idx="1117">
                        <c:v>22889.8820978781</c:v>
                      </c:pt>
                      <c:pt idx="1118">
                        <c:v>23647.7309414062</c:v>
                      </c:pt>
                      <c:pt idx="1119">
                        <c:v>24853.302849837099</c:v>
                      </c:pt>
                      <c:pt idx="1151">
                        <c:v>69308.733580905202</c:v>
                      </c:pt>
                      <c:pt idx="1152">
                        <c:v>74206.527040859801</c:v>
                      </c:pt>
                      <c:pt idx="1153">
                        <c:v>74938.779912092796</c:v>
                      </c:pt>
                      <c:pt idx="1154">
                        <c:v>74918.659074752897</c:v>
                      </c:pt>
                      <c:pt idx="1155">
                        <c:v>74115.370733609307</c:v>
                      </c:pt>
                      <c:pt idx="1156">
                        <c:v>76691.705873790401</c:v>
                      </c:pt>
                      <c:pt idx="1157">
                        <c:v>76521.078497138806</c:v>
                      </c:pt>
                      <c:pt idx="1158">
                        <c:v>81893.211758521706</c:v>
                      </c:pt>
                      <c:pt idx="1159">
                        <c:v>83784.493189168497</c:v>
                      </c:pt>
                      <c:pt idx="1160">
                        <c:v>87452.610675368298</c:v>
                      </c:pt>
                      <c:pt idx="1161">
                        <c:v>93904.097783645106</c:v>
                      </c:pt>
                      <c:pt idx="1162">
                        <c:v>97259.975764386996</c:v>
                      </c:pt>
                      <c:pt idx="1163">
                        <c:v>90942.322549177406</c:v>
                      </c:pt>
                      <c:pt idx="1164">
                        <c:v>85540.129832492705</c:v>
                      </c:pt>
                      <c:pt idx="1165">
                        <c:v>94844.068656096206</c:v>
                      </c:pt>
                      <c:pt idx="1166">
                        <c:v>100646.257847498</c:v>
                      </c:pt>
                      <c:pt idx="1167">
                        <c:v>98102.693004931207</c:v>
                      </c:pt>
                      <c:pt idx="1168">
                        <c:v>116655.57188981801</c:v>
                      </c:pt>
                      <c:pt idx="1169">
                        <c:v>109110.34334743</c:v>
                      </c:pt>
                      <c:pt idx="1170">
                        <c:v>81461.203823600095</c:v>
                      </c:pt>
                      <c:pt idx="1171">
                        <c:v>66588.463732083706</c:v>
                      </c:pt>
                      <c:pt idx="1172">
                        <c:v>63525.226588698999</c:v>
                      </c:pt>
                      <c:pt idx="1173">
                        <c:v>62078.395456031998</c:v>
                      </c:pt>
                      <c:pt idx="1174">
                        <c:v>60205.234183394903</c:v>
                      </c:pt>
                      <c:pt idx="1175">
                        <c:v>60323.479814537597</c:v>
                      </c:pt>
                      <c:pt idx="1176">
                        <c:v>62935.458193185797</c:v>
                      </c:pt>
                      <c:pt idx="1177">
                        <c:v>62817.885171330498</c:v>
                      </c:pt>
                      <c:pt idx="1178">
                        <c:v>65100.780824337402</c:v>
                      </c:pt>
                      <c:pt idx="1220">
                        <c:v>24116.4567585974</c:v>
                      </c:pt>
                      <c:pt idx="1221">
                        <c:v>24804.7330768459</c:v>
                      </c:pt>
                      <c:pt idx="1222">
                        <c:v>25258.2734365248</c:v>
                      </c:pt>
                      <c:pt idx="1223">
                        <c:v>25469.979494548199</c:v>
                      </c:pt>
                      <c:pt idx="1224">
                        <c:v>25488.708844520999</c:v>
                      </c:pt>
                      <c:pt idx="1225">
                        <c:v>25520.904809442702</c:v>
                      </c:pt>
                      <c:pt idx="1226">
                        <c:v>25777.542514954701</c:v>
                      </c:pt>
                      <c:pt idx="1227">
                        <c:v>26833.5542286286</c:v>
                      </c:pt>
                      <c:pt idx="1228">
                        <c:v>27733.249176113401</c:v>
                      </c:pt>
                      <c:pt idx="1229">
                        <c:v>25682.544990300201</c:v>
                      </c:pt>
                      <c:pt idx="1230">
                        <c:v>26878.527120394101</c:v>
                      </c:pt>
                      <c:pt idx="1231">
                        <c:v>27690.765371179499</c:v>
                      </c:pt>
                      <c:pt idx="1232">
                        <c:v>27956.202538669699</c:v>
                      </c:pt>
                      <c:pt idx="1233">
                        <c:v>28737.672258006602</c:v>
                      </c:pt>
                      <c:pt idx="1234">
                        <c:v>30403.507516391801</c:v>
                      </c:pt>
                      <c:pt idx="1235">
                        <c:v>32712.210034154999</c:v>
                      </c:pt>
                      <c:pt idx="1236">
                        <c:v>32896.600269535302</c:v>
                      </c:pt>
                      <c:pt idx="1237">
                        <c:v>34083.151022148697</c:v>
                      </c:pt>
                      <c:pt idx="1269">
                        <c:v>31993.044930989701</c:v>
                      </c:pt>
                      <c:pt idx="1270">
                        <c:v>32617.036429246298</c:v>
                      </c:pt>
                      <c:pt idx="1271">
                        <c:v>32830.7363902328</c:v>
                      </c:pt>
                      <c:pt idx="1272">
                        <c:v>33187.776065965598</c:v>
                      </c:pt>
                      <c:pt idx="1273">
                        <c:v>34132.294281752896</c:v>
                      </c:pt>
                      <c:pt idx="1274">
                        <c:v>35227.640123622099</c:v>
                      </c:pt>
                      <c:pt idx="1275">
                        <c:v>36363.228114531601</c:v>
                      </c:pt>
                      <c:pt idx="1276">
                        <c:v>37476.440710224197</c:v>
                      </c:pt>
                      <c:pt idx="1277">
                        <c:v>38440.844275949603</c:v>
                      </c:pt>
                      <c:pt idx="1278">
                        <c:v>40805.930634015298</c:v>
                      </c:pt>
                      <c:pt idx="1279">
                        <c:v>42415.286611266201</c:v>
                      </c:pt>
                      <c:pt idx="1280">
                        <c:v>42030.258673146498</c:v>
                      </c:pt>
                      <c:pt idx="1281">
                        <c:v>41899.758600168003</c:v>
                      </c:pt>
                      <c:pt idx="1282">
                        <c:v>42384.998427590603</c:v>
                      </c:pt>
                      <c:pt idx="1283">
                        <c:v>43228.733149902</c:v>
                      </c:pt>
                      <c:pt idx="1284">
                        <c:v>43251.375229206104</c:v>
                      </c:pt>
                      <c:pt idx="1285">
                        <c:v>45695.962145567799</c:v>
                      </c:pt>
                      <c:pt idx="1286">
                        <c:v>46972.6255031072</c:v>
                      </c:pt>
                      <c:pt idx="1287">
                        <c:v>46282.268593815803</c:v>
                      </c:pt>
                      <c:pt idx="1288">
                        <c:v>45193.8494810138</c:v>
                      </c:pt>
                      <c:pt idx="1289">
                        <c:v>46241.392210627899</c:v>
                      </c:pt>
                      <c:pt idx="1290">
                        <c:v>47250.975554575998</c:v>
                      </c:pt>
                      <c:pt idx="1291">
                        <c:v>46734.976655122999</c:v>
                      </c:pt>
                      <c:pt idx="1292">
                        <c:v>46374.360232648898</c:v>
                      </c:pt>
                      <c:pt idx="1293">
                        <c:v>46129.109137409003</c:v>
                      </c:pt>
                      <c:pt idx="1294">
                        <c:v>46976.026745294897</c:v>
                      </c:pt>
                      <c:pt idx="1295">
                        <c:v>47007.994234753598</c:v>
                      </c:pt>
                      <c:pt idx="1296">
                        <c:v>48993.928460220202</c:v>
                      </c:pt>
                      <c:pt idx="1328">
                        <c:v>41798.146894348698</c:v>
                      </c:pt>
                      <c:pt idx="1329">
                        <c:v>42764.1155880878</c:v>
                      </c:pt>
                      <c:pt idx="1330">
                        <c:v>44456.221222996297</c:v>
                      </c:pt>
                      <c:pt idx="1331">
                        <c:v>45390.033138956103</c:v>
                      </c:pt>
                      <c:pt idx="1332">
                        <c:v>47652.559254176202</c:v>
                      </c:pt>
                      <c:pt idx="1333">
                        <c:v>49555.584272765504</c:v>
                      </c:pt>
                      <c:pt idx="1334">
                        <c:v>51805.698045280602</c:v>
                      </c:pt>
                      <c:pt idx="1335">
                        <c:v>54283.1443977495</c:v>
                      </c:pt>
                      <c:pt idx="1336">
                        <c:v>55358.525724639301</c:v>
                      </c:pt>
                      <c:pt idx="1337">
                        <c:v>56202.101369235097</c:v>
                      </c:pt>
                      <c:pt idx="1338">
                        <c:v>57314.573876460498</c:v>
                      </c:pt>
                      <c:pt idx="1339">
                        <c:v>58983.517189698199</c:v>
                      </c:pt>
                      <c:pt idx="1340">
                        <c:v>59619.712572724799</c:v>
                      </c:pt>
                      <c:pt idx="1341">
                        <c:v>59978.545926439299</c:v>
                      </c:pt>
                      <c:pt idx="1342">
                        <c:v>61760.591859077998</c:v>
                      </c:pt>
                      <c:pt idx="1343">
                        <c:v>63509.444074611798</c:v>
                      </c:pt>
                      <c:pt idx="1344">
                        <c:v>63878.685345623002</c:v>
                      </c:pt>
                      <c:pt idx="1345">
                        <c:v>64858.726499958197</c:v>
                      </c:pt>
                      <c:pt idx="1346">
                        <c:v>64254.1212070693</c:v>
                      </c:pt>
                      <c:pt idx="1347">
                        <c:v>63016.665073963901</c:v>
                      </c:pt>
                      <c:pt idx="1348">
                        <c:v>62994.381694382697</c:v>
                      </c:pt>
                      <c:pt idx="1349">
                        <c:v>62728.876047691301</c:v>
                      </c:pt>
                      <c:pt idx="1350">
                        <c:v>63522.984252039001</c:v>
                      </c:pt>
                      <c:pt idx="1351">
                        <c:v>63573.023838172303</c:v>
                      </c:pt>
                      <c:pt idx="1352">
                        <c:v>65437.920577798497</c:v>
                      </c:pt>
                      <c:pt idx="1353">
                        <c:v>66583.647448789605</c:v>
                      </c:pt>
                      <c:pt idx="1354">
                        <c:v>66745.813274776097</c:v>
                      </c:pt>
                      <c:pt idx="1355">
                        <c:v>67528.993745534506</c:v>
                      </c:pt>
                      <c:pt idx="1392">
                        <c:v>11136.1557376496</c:v>
                      </c:pt>
                      <c:pt idx="1393">
                        <c:v>11892.0928219778</c:v>
                      </c:pt>
                      <c:pt idx="1394">
                        <c:v>12644.103963690401</c:v>
                      </c:pt>
                      <c:pt idx="1395">
                        <c:v>13230.8027878389</c:v>
                      </c:pt>
                      <c:pt idx="1396">
                        <c:v>13862.537460560899</c:v>
                      </c:pt>
                      <c:pt idx="1401">
                        <c:v>16083.5837038142</c:v>
                      </c:pt>
                      <c:pt idx="1402">
                        <c:v>16903.980328572401</c:v>
                      </c:pt>
                      <c:pt idx="1403">
                        <c:v>17887.717224288699</c:v>
                      </c:pt>
                      <c:pt idx="1404">
                        <c:v>18966.925558833002</c:v>
                      </c:pt>
                      <c:pt idx="1405">
                        <c:v>20005.3842647212</c:v>
                      </c:pt>
                      <c:pt idx="1406">
                        <c:v>20354.832642564801</c:v>
                      </c:pt>
                      <c:pt idx="1407">
                        <c:v>21056.016594474</c:v>
                      </c:pt>
                      <c:pt idx="1408">
                        <c:v>22108.106547438201</c:v>
                      </c:pt>
                      <c:pt idx="1409">
                        <c:v>22497.145490085401</c:v>
                      </c:pt>
                      <c:pt idx="1410">
                        <c:v>22845.270430134799</c:v>
                      </c:pt>
                      <c:pt idx="1411">
                        <c:v>23522.5626901863</c:v>
                      </c:pt>
                      <c:pt idx="1412">
                        <c:v>24425.155028028199</c:v>
                      </c:pt>
                      <c:pt idx="1413">
                        <c:v>24987.084433850901</c:v>
                      </c:pt>
                      <c:pt idx="1414">
                        <c:v>26237.9929508639</c:v>
                      </c:pt>
                      <c:pt idx="1446">
                        <c:v>20108.898224255801</c:v>
                      </c:pt>
                      <c:pt idx="1447">
                        <c:v>21078.714063997199</c:v>
                      </c:pt>
                      <c:pt idx="1448">
                        <c:v>21421.070820135799</c:v>
                      </c:pt>
                      <c:pt idx="1449">
                        <c:v>20975.6810811449</c:v>
                      </c:pt>
                      <c:pt idx="1450">
                        <c:v>21061.9796322808</c:v>
                      </c:pt>
                      <c:pt idx="1451">
                        <c:v>22018.479317336201</c:v>
                      </c:pt>
                      <c:pt idx="1452">
                        <c:v>22607.861074181099</c:v>
                      </c:pt>
                      <c:pt idx="1453">
                        <c:v>23334.454243006599</c:v>
                      </c:pt>
                      <c:pt idx="1454">
                        <c:v>24291.21571289</c:v>
                      </c:pt>
                      <c:pt idx="1455">
                        <c:v>25095.428271867499</c:v>
                      </c:pt>
                      <c:pt idx="1456">
                        <c:v>25509.649825352</c:v>
                      </c:pt>
                      <c:pt idx="1457">
                        <c:v>25794.5000414356</c:v>
                      </c:pt>
                      <c:pt idx="1458">
                        <c:v>25913.423854988501</c:v>
                      </c:pt>
                      <c:pt idx="1459">
                        <c:v>25701.456547734899</c:v>
                      </c:pt>
                      <c:pt idx="1460">
                        <c:v>26041.071440313699</c:v>
                      </c:pt>
                      <c:pt idx="1461">
                        <c:v>26181.933564562001</c:v>
                      </c:pt>
                      <c:pt idx="1462">
                        <c:v>26101.635841143601</c:v>
                      </c:pt>
                      <c:pt idx="1463">
                        <c:v>26694.443563342898</c:v>
                      </c:pt>
                      <c:pt idx="1464">
                        <c:v>26526.362428972199</c:v>
                      </c:pt>
                      <c:pt idx="1465">
                        <c:v>25753.340666247201</c:v>
                      </c:pt>
                      <c:pt idx="1466">
                        <c:v>26317.689101196502</c:v>
                      </c:pt>
                      <c:pt idx="1467">
                        <c:v>26264.243311414601</c:v>
                      </c:pt>
                      <c:pt idx="1468">
                        <c:v>25180.422354455099</c:v>
                      </c:pt>
                      <c:pt idx="1469">
                        <c:v>25304.574295254599</c:v>
                      </c:pt>
                      <c:pt idx="1470">
                        <c:v>25572.015730790899</c:v>
                      </c:pt>
                      <c:pt idx="1471">
                        <c:v>25859.731167821301</c:v>
                      </c:pt>
                      <c:pt idx="1472">
                        <c:v>26558.723447618901</c:v>
                      </c:pt>
                      <c:pt idx="1473">
                        <c:v>27403.857054513799</c:v>
                      </c:pt>
                      <c:pt idx="1505">
                        <c:v>11355.7111171817</c:v>
                      </c:pt>
                      <c:pt idx="1506">
                        <c:v>10008.0123576269</c:v>
                      </c:pt>
                      <c:pt idx="1507">
                        <c:v>9182.5391919063004</c:v>
                      </c:pt>
                      <c:pt idx="1508">
                        <c:v>9319.1464852449808</c:v>
                      </c:pt>
                      <c:pt idx="1509">
                        <c:v>9707.6476235681803</c:v>
                      </c:pt>
                      <c:pt idx="1510">
                        <c:v>10401.8415419267</c:v>
                      </c:pt>
                      <c:pt idx="1511">
                        <c:v>10819.199062912199</c:v>
                      </c:pt>
                      <c:pt idx="1512">
                        <c:v>10319.245266606</c:v>
                      </c:pt>
                      <c:pt idx="1513">
                        <c:v>10096.184328232101</c:v>
                      </c:pt>
                      <c:pt idx="1514">
                        <c:v>10066.943889345401</c:v>
                      </c:pt>
                      <c:pt idx="1515">
                        <c:v>10370.168487511801</c:v>
                      </c:pt>
                      <c:pt idx="1516">
                        <c:v>11112.704745409101</c:v>
                      </c:pt>
                      <c:pt idx="1517">
                        <c:v>11861.310960573899</c:v>
                      </c:pt>
                      <c:pt idx="1518">
                        <c:v>12451.4344266109</c:v>
                      </c:pt>
                      <c:pt idx="1519">
                        <c:v>13311.4254073307</c:v>
                      </c:pt>
                      <c:pt idx="1520">
                        <c:v>14117.370030047899</c:v>
                      </c:pt>
                      <c:pt idx="1521">
                        <c:v>15267.5468845468</c:v>
                      </c:pt>
                      <c:pt idx="1522">
                        <c:v>16539.118481008602</c:v>
                      </c:pt>
                      <c:pt idx="1523">
                        <c:v>18344.2794920466</c:v>
                      </c:pt>
                      <c:pt idx="1524">
                        <c:v>17598.681065427001</c:v>
                      </c:pt>
                      <c:pt idx="1525">
                        <c:v>17206.842151272202</c:v>
                      </c:pt>
                      <c:pt idx="1526">
                        <c:v>17608.1524560578</c:v>
                      </c:pt>
                      <c:pt idx="1527">
                        <c:v>18044.322319575502</c:v>
                      </c:pt>
                      <c:pt idx="1528">
                        <c:v>18654.0009753505</c:v>
                      </c:pt>
                      <c:pt idx="1529">
                        <c:v>19558.033818402499</c:v>
                      </c:pt>
                      <c:pt idx="1530">
                        <c:v>20158.200824834301</c:v>
                      </c:pt>
                      <c:pt idx="1531">
                        <c:v>21174.590215718799</c:v>
                      </c:pt>
                      <c:pt idx="1532">
                        <c:v>22836.028468086501</c:v>
                      </c:pt>
                      <c:pt idx="1564">
                        <c:v>20673.153508936801</c:v>
                      </c:pt>
                      <c:pt idx="1565">
                        <c:v>19568.545740347901</c:v>
                      </c:pt>
                      <c:pt idx="1566">
                        <c:v>16575.460525882801</c:v>
                      </c:pt>
                      <c:pt idx="1567">
                        <c:v>15172.857018634601</c:v>
                      </c:pt>
                      <c:pt idx="1568">
                        <c:v>13361.986936326401</c:v>
                      </c:pt>
                      <c:pt idx="1569">
                        <c:v>12758.143188952299</c:v>
                      </c:pt>
                      <c:pt idx="1570">
                        <c:v>12255.0155192977</c:v>
                      </c:pt>
                      <c:pt idx="1571">
                        <c:v>12363.8218784005</c:v>
                      </c:pt>
                      <c:pt idx="1572">
                        <c:v>11497.3819262539</c:v>
                      </c:pt>
                      <c:pt idx="1573">
                        <c:v>12314.4448698939</c:v>
                      </c:pt>
                      <c:pt idx="1574">
                        <c:v>13739.0747808417</c:v>
                      </c:pt>
                      <c:pt idx="1575">
                        <c:v>14691.9973958971</c:v>
                      </c:pt>
                      <c:pt idx="1576">
                        <c:v>15387.024422557201</c:v>
                      </c:pt>
                      <c:pt idx="1577">
                        <c:v>16399.195984957099</c:v>
                      </c:pt>
                      <c:pt idx="1578">
                        <c:v>17784.222602350001</c:v>
                      </c:pt>
                      <c:pt idx="1579">
                        <c:v>18918.072207381501</c:v>
                      </c:pt>
                      <c:pt idx="1580">
                        <c:v>20401.878783148099</c:v>
                      </c:pt>
                      <c:pt idx="1581">
                        <c:v>22328.336166221099</c:v>
                      </c:pt>
                      <c:pt idx="1582">
                        <c:v>23345.725640420998</c:v>
                      </c:pt>
                      <c:pt idx="1583">
                        <c:v>21479.931072456598</c:v>
                      </c:pt>
                      <c:pt idx="1584">
                        <c:v>22434.309502147698</c:v>
                      </c:pt>
                      <c:pt idx="1585">
                        <c:v>23595.160442887998</c:v>
                      </c:pt>
                      <c:pt idx="1586">
                        <c:v>24376.437632060301</c:v>
                      </c:pt>
                      <c:pt idx="1587">
                        <c:v>24658.2480129908</c:v>
                      </c:pt>
                      <c:pt idx="1588">
                        <c:v>24455.010039742901</c:v>
                      </c:pt>
                      <c:pt idx="1589">
                        <c:v>23900.3397540937</c:v>
                      </c:pt>
                      <c:pt idx="1590">
                        <c:v>23834.7199931508</c:v>
                      </c:pt>
                      <c:pt idx="1591">
                        <c:v>24251.9961371559</c:v>
                      </c:pt>
                      <c:pt idx="1637">
                        <c:v>17965.375175542002</c:v>
                      </c:pt>
                      <c:pt idx="1638">
                        <c:v>19432.611642653999</c:v>
                      </c:pt>
                      <c:pt idx="1639">
                        <c:v>21030.387823851699</c:v>
                      </c:pt>
                      <c:pt idx="1640">
                        <c:v>23310.2991509928</c:v>
                      </c:pt>
                      <c:pt idx="1641">
                        <c:v>24895.7370485623</c:v>
                      </c:pt>
                      <c:pt idx="1642">
                        <c:v>23800.607047149999</c:v>
                      </c:pt>
                      <c:pt idx="1643">
                        <c:v>24584.577768859101</c:v>
                      </c:pt>
                      <c:pt idx="1644">
                        <c:v>24895.736227885202</c:v>
                      </c:pt>
                      <c:pt idx="1645">
                        <c:v>25716.2718193974</c:v>
                      </c:pt>
                      <c:pt idx="1646">
                        <c:v>26328.351129205701</c:v>
                      </c:pt>
                      <c:pt idx="1647">
                        <c:v>26939.167284976698</c:v>
                      </c:pt>
                      <c:pt idx="1648">
                        <c:v>27693.143597902399</c:v>
                      </c:pt>
                      <c:pt idx="1649">
                        <c:v>28705.547302369599</c:v>
                      </c:pt>
                      <c:pt idx="1650">
                        <c:v>29544.485594857499</c:v>
                      </c:pt>
                      <c:pt idx="1696">
                        <c:v>25684.331698937702</c:v>
                      </c:pt>
                      <c:pt idx="1697">
                        <c:v>26791.696794505799</c:v>
                      </c:pt>
                      <c:pt idx="1698">
                        <c:v>28129.048352598202</c:v>
                      </c:pt>
                      <c:pt idx="1699">
                        <c:v>29587.2724306647</c:v>
                      </c:pt>
                      <c:pt idx="1700">
                        <c:v>30412.667021843201</c:v>
                      </c:pt>
                      <c:pt idx="1701">
                        <c:v>28057.656717212201</c:v>
                      </c:pt>
                      <c:pt idx="1702">
                        <c:v>28291.389288686201</c:v>
                      </c:pt>
                      <c:pt idx="1703">
                        <c:v>28411.114353266301</c:v>
                      </c:pt>
                      <c:pt idx="1704">
                        <c:v>27545.282437918901</c:v>
                      </c:pt>
                      <c:pt idx="1705">
                        <c:v>27252.742860029401</c:v>
                      </c:pt>
                      <c:pt idx="1706">
                        <c:v>28156.7093917354</c:v>
                      </c:pt>
                      <c:pt idx="1707">
                        <c:v>28122.762530967899</c:v>
                      </c:pt>
                      <c:pt idx="1708">
                        <c:v>29133.015186260101</c:v>
                      </c:pt>
                      <c:pt idx="1709">
                        <c:v>30835.1182972227</c:v>
                      </c:pt>
                      <c:pt idx="1741">
                        <c:v>23593.958644096401</c:v>
                      </c:pt>
                      <c:pt idx="1742">
                        <c:v>24143.762355852301</c:v>
                      </c:pt>
                      <c:pt idx="1743">
                        <c:v>24217.195347933801</c:v>
                      </c:pt>
                      <c:pt idx="1744">
                        <c:v>23974.8138184159</c:v>
                      </c:pt>
                      <c:pt idx="1745">
                        <c:v>23991.492617089301</c:v>
                      </c:pt>
                      <c:pt idx="1746">
                        <c:v>24981.872642116301</c:v>
                      </c:pt>
                      <c:pt idx="1747">
                        <c:v>25463.4704156191</c:v>
                      </c:pt>
                      <c:pt idx="1748">
                        <c:v>26306.915836127599</c:v>
                      </c:pt>
                      <c:pt idx="1749">
                        <c:v>27307.553076887099</c:v>
                      </c:pt>
                      <c:pt idx="1750">
                        <c:v>28421.697732400298</c:v>
                      </c:pt>
                      <c:pt idx="1751">
                        <c:v>29853.004861137299</c:v>
                      </c:pt>
                      <c:pt idx="1752">
                        <c:v>30623.669691634001</c:v>
                      </c:pt>
                      <c:pt idx="1753">
                        <c:v>31044.415111363101</c:v>
                      </c:pt>
                      <c:pt idx="1754">
                        <c:v>31553.773253930201</c:v>
                      </c:pt>
                      <c:pt idx="1755">
                        <c:v>31960.916550760201</c:v>
                      </c:pt>
                      <c:pt idx="1756">
                        <c:v>32421.848798400399</c:v>
                      </c:pt>
                      <c:pt idx="1757">
                        <c:v>33110.0656654868</c:v>
                      </c:pt>
                      <c:pt idx="1758">
                        <c:v>33494.295149109297</c:v>
                      </c:pt>
                      <c:pt idx="1759">
                        <c:v>33247.931012654401</c:v>
                      </c:pt>
                      <c:pt idx="1760">
                        <c:v>32043.863340862401</c:v>
                      </c:pt>
                      <c:pt idx="1761">
                        <c:v>32045.386929798999</c:v>
                      </c:pt>
                      <c:pt idx="1762">
                        <c:v>31512.284570053202</c:v>
                      </c:pt>
                      <c:pt idx="1763">
                        <c:v>30887.770313490801</c:v>
                      </c:pt>
                      <c:pt idx="1764">
                        <c:v>30516.025675051998</c:v>
                      </c:pt>
                      <c:pt idx="1765">
                        <c:v>31088.154670682099</c:v>
                      </c:pt>
                      <c:pt idx="1766">
                        <c:v>32264.712990240099</c:v>
                      </c:pt>
                      <c:pt idx="1767">
                        <c:v>33379.293702872099</c:v>
                      </c:pt>
                      <c:pt idx="1768">
                        <c:v>34225.8646089869</c:v>
                      </c:pt>
                      <c:pt idx="1800">
                        <c:v>30253.977275655401</c:v>
                      </c:pt>
                      <c:pt idx="1801">
                        <c:v>29411.404766915501</c:v>
                      </c:pt>
                      <c:pt idx="1802">
                        <c:v>28372.114341730699</c:v>
                      </c:pt>
                      <c:pt idx="1803">
                        <c:v>27394.777694218301</c:v>
                      </c:pt>
                      <c:pt idx="1804">
                        <c:v>28968.020037040598</c:v>
                      </c:pt>
                      <c:pt idx="1805">
                        <c:v>30021.062529675401</c:v>
                      </c:pt>
                      <c:pt idx="1806">
                        <c:v>30488.357077092001</c:v>
                      </c:pt>
                      <c:pt idx="1807">
                        <c:v>31384.826706528602</c:v>
                      </c:pt>
                      <c:pt idx="1808">
                        <c:v>33038.737924172601</c:v>
                      </c:pt>
                      <c:pt idx="1809">
                        <c:v>35170.005032483699</c:v>
                      </c:pt>
                      <c:pt idx="1810">
                        <c:v>36863.0915814318</c:v>
                      </c:pt>
                      <c:pt idx="1811">
                        <c:v>37346.448930549297</c:v>
                      </c:pt>
                      <c:pt idx="1812">
                        <c:v>38067.860922541498</c:v>
                      </c:pt>
                      <c:pt idx="1813">
                        <c:v>39477.939682554497</c:v>
                      </c:pt>
                      <c:pt idx="1814">
                        <c:v>40542.837069560599</c:v>
                      </c:pt>
                      <c:pt idx="1815">
                        <c:v>41851.815352626101</c:v>
                      </c:pt>
                      <c:pt idx="1816">
                        <c:v>44110.744727547797</c:v>
                      </c:pt>
                      <c:pt idx="1817">
                        <c:v>45466.982599196301</c:v>
                      </c:pt>
                      <c:pt idx="1818">
                        <c:v>45054.389043396099</c:v>
                      </c:pt>
                      <c:pt idx="1819">
                        <c:v>41928.70353287</c:v>
                      </c:pt>
                      <c:pt idx="1820">
                        <c:v>44175.457933739403</c:v>
                      </c:pt>
                      <c:pt idx="1821">
                        <c:v>44716.993361387897</c:v>
                      </c:pt>
                      <c:pt idx="1822">
                        <c:v>44359.921707546499</c:v>
                      </c:pt>
                      <c:pt idx="1823">
                        <c:v>44513.677725478199</c:v>
                      </c:pt>
                      <c:pt idx="1824">
                        <c:v>45157.323796377197</c:v>
                      </c:pt>
                      <c:pt idx="1825">
                        <c:v>46290.539201331499</c:v>
                      </c:pt>
                      <c:pt idx="1826">
                        <c:v>46849.261829773997</c:v>
                      </c:pt>
                      <c:pt idx="1827">
                        <c:v>47345.525620914101</c:v>
                      </c:pt>
                      <c:pt idx="1859">
                        <c:v>49248.450242438201</c:v>
                      </c:pt>
                      <c:pt idx="1860">
                        <c:v>48240.668147021497</c:v>
                      </c:pt>
                      <c:pt idx="1861">
                        <c:v>47570.082649262498</c:v>
                      </c:pt>
                      <c:pt idx="1862">
                        <c:v>47290.2853402904</c:v>
                      </c:pt>
                      <c:pt idx="1863">
                        <c:v>47155.623646841697</c:v>
                      </c:pt>
                      <c:pt idx="1864">
                        <c:v>47452.750237329397</c:v>
                      </c:pt>
                      <c:pt idx="1865">
                        <c:v>47617.062945755002</c:v>
                      </c:pt>
                      <c:pt idx="1866">
                        <c:v>49421.224926868301</c:v>
                      </c:pt>
                      <c:pt idx="1867">
                        <c:v>50949.854212515202</c:v>
                      </c:pt>
                      <c:pt idx="1868">
                        <c:v>51947.851535435097</c:v>
                      </c:pt>
                      <c:pt idx="1869">
                        <c:v>54128.4863692047</c:v>
                      </c:pt>
                      <c:pt idx="1870">
                        <c:v>53139.204856798802</c:v>
                      </c:pt>
                      <c:pt idx="1871">
                        <c:v>52238.463910424798</c:v>
                      </c:pt>
                      <c:pt idx="1872">
                        <c:v>53877.321952648403</c:v>
                      </c:pt>
                      <c:pt idx="1873">
                        <c:v>54789.239168888198</c:v>
                      </c:pt>
                      <c:pt idx="1874">
                        <c:v>57261.380428095297</c:v>
                      </c:pt>
                      <c:pt idx="1875">
                        <c:v>58656.274351404398</c:v>
                      </c:pt>
                      <c:pt idx="1876">
                        <c:v>56685.060175692699</c:v>
                      </c:pt>
                      <c:pt idx="1877">
                        <c:v>53178.4438823448</c:v>
                      </c:pt>
                      <c:pt idx="1878">
                        <c:v>55928.271277030399</c:v>
                      </c:pt>
                      <c:pt idx="1879">
                        <c:v>59149.826233964399</c:v>
                      </c:pt>
                      <c:pt idx="1880">
                        <c:v>56831.872709014897</c:v>
                      </c:pt>
                      <c:pt idx="1881">
                        <c:v>57402.555203812102</c:v>
                      </c:pt>
                      <c:pt idx="1882">
                        <c:v>57717.953888595097</c:v>
                      </c:pt>
                      <c:pt idx="1883">
                        <c:v>57463.118943490001</c:v>
                      </c:pt>
                      <c:pt idx="1884">
                        <c:v>58723.333097703398</c:v>
                      </c:pt>
                      <c:pt idx="1885">
                        <c:v>58138.038374606702</c:v>
                      </c:pt>
                      <c:pt idx="1918">
                        <c:v>6559.6340100117504</c:v>
                      </c:pt>
                      <c:pt idx="1919">
                        <c:v>7020.2421335704603</c:v>
                      </c:pt>
                      <c:pt idx="1920">
                        <c:v>7448.0555766417601</c:v>
                      </c:pt>
                      <c:pt idx="1921">
                        <c:v>8035.0634239480696</c:v>
                      </c:pt>
                      <c:pt idx="1922">
                        <c:v>8588.3449193850902</c:v>
                      </c:pt>
                      <c:pt idx="1923">
                        <c:v>9176.5914023875903</c:v>
                      </c:pt>
                      <c:pt idx="1924">
                        <c:v>9526.1752872209399</c:v>
                      </c:pt>
                      <c:pt idx="1925">
                        <c:v>9114.5835227396801</c:v>
                      </c:pt>
                      <c:pt idx="1926">
                        <c:v>8242.0651558287409</c:v>
                      </c:pt>
                      <c:pt idx="1927">
                        <c:v>8606.8958267756607</c:v>
                      </c:pt>
                      <c:pt idx="1928">
                        <c:v>9003.3432974517109</c:v>
                      </c:pt>
                      <c:pt idx="1929">
                        <c:v>9154.5161955509102</c:v>
                      </c:pt>
                      <c:pt idx="1930">
                        <c:v>9563.0420310414902</c:v>
                      </c:pt>
                      <c:pt idx="1931">
                        <c:v>10113.316667679401</c:v>
                      </c:pt>
                      <c:pt idx="1932">
                        <c:v>10646.105526593001</c:v>
                      </c:pt>
                      <c:pt idx="1933">
                        <c:v>11006.360555794299</c:v>
                      </c:pt>
                      <c:pt idx="1934">
                        <c:v>11574.0280023702</c:v>
                      </c:pt>
                      <c:pt idx="1935">
                        <c:v>12173.793083673499</c:v>
                      </c:pt>
                      <c:pt idx="1936">
                        <c:v>12294.077844158301</c:v>
                      </c:pt>
                      <c:pt idx="1937">
                        <c:v>12160.7690983265</c:v>
                      </c:pt>
                      <c:pt idx="1938">
                        <c:v>12917.9587705502</c:v>
                      </c:pt>
                      <c:pt idx="1939">
                        <c:v>13208.6805576272</c:v>
                      </c:pt>
                      <c:pt idx="1940">
                        <c:v>13795.402239470401</c:v>
                      </c:pt>
                      <c:pt idx="1941">
                        <c:v>13839.8453527574</c:v>
                      </c:pt>
                      <c:pt idx="1942">
                        <c:v>14105.8074970813</c:v>
                      </c:pt>
                      <c:pt idx="1943">
                        <c:v>14461.020853243201</c:v>
                      </c:pt>
                      <c:pt idx="1944">
                        <c:v>14966.012258402699</c:v>
                      </c:pt>
                      <c:pt idx="1945">
                        <c:v>15510.387334421401</c:v>
                      </c:pt>
                      <c:pt idx="1977">
                        <c:v>11214.2179446337</c:v>
                      </c:pt>
                      <c:pt idx="1978">
                        <c:v>11099.4707213723</c:v>
                      </c:pt>
                      <c:pt idx="1979">
                        <c:v>11481.8455708319</c:v>
                      </c:pt>
                      <c:pt idx="1980">
                        <c:v>12174.023809735299</c:v>
                      </c:pt>
                      <c:pt idx="1981">
                        <c:v>11316.8971505429</c:v>
                      </c:pt>
                      <c:pt idx="1982">
                        <c:v>12089.3282685176</c:v>
                      </c:pt>
                      <c:pt idx="1983">
                        <c:v>12803.611375726699</c:v>
                      </c:pt>
                      <c:pt idx="1984">
                        <c:v>13562.268566877799</c:v>
                      </c:pt>
                      <c:pt idx="1985">
                        <c:v>13718.7739531835</c:v>
                      </c:pt>
                      <c:pt idx="1986">
                        <c:v>13009.6425846772</c:v>
                      </c:pt>
                      <c:pt idx="1987">
                        <c:v>13656.49820387</c:v>
                      </c:pt>
                      <c:pt idx="1988">
                        <c:v>12518.063285586501</c:v>
                      </c:pt>
                      <c:pt idx="1989">
                        <c:v>13208.089932275099</c:v>
                      </c:pt>
                      <c:pt idx="1990">
                        <c:v>13766.7115256536</c:v>
                      </c:pt>
                      <c:pt idx="1991">
                        <c:v>14945.999018621</c:v>
                      </c:pt>
                      <c:pt idx="1992">
                        <c:v>16129.3397084551</c:v>
                      </c:pt>
                      <c:pt idx="1993">
                        <c:v>17060.217332236301</c:v>
                      </c:pt>
                      <c:pt idx="1994">
                        <c:v>17730.218417052802</c:v>
                      </c:pt>
                      <c:pt idx="1995">
                        <c:v>17656.140605160301</c:v>
                      </c:pt>
                      <c:pt idx="1996">
                        <c:v>16580.044147152799</c:v>
                      </c:pt>
                      <c:pt idx="1997">
                        <c:v>17803.940573553198</c:v>
                      </c:pt>
                      <c:pt idx="1998">
                        <c:v>19489.701700176101</c:v>
                      </c:pt>
                      <c:pt idx="1999">
                        <c:v>20128.457512405399</c:v>
                      </c:pt>
                      <c:pt idx="2000">
                        <c:v>21453.432904797301</c:v>
                      </c:pt>
                      <c:pt idx="2001">
                        <c:v>22203.323385932701</c:v>
                      </c:pt>
                      <c:pt idx="2002">
                        <c:v>23124.590714005801</c:v>
                      </c:pt>
                      <c:pt idx="2003">
                        <c:v>23500.019711850699</c:v>
                      </c:pt>
                      <c:pt idx="2004">
                        <c:v>24808.157849313899</c:v>
                      </c:pt>
                      <c:pt idx="2047">
                        <c:v>103605.970445946</c:v>
                      </c:pt>
                      <c:pt idx="2048">
                        <c:v>96710.184030014803</c:v>
                      </c:pt>
                      <c:pt idx="2049">
                        <c:v>97744.169906350202</c:v>
                      </c:pt>
                      <c:pt idx="2050">
                        <c:v>98543.692383007306</c:v>
                      </c:pt>
                      <c:pt idx="2051">
                        <c:v>93350.352939001896</c:v>
                      </c:pt>
                      <c:pt idx="2052">
                        <c:v>90191.315967766801</c:v>
                      </c:pt>
                      <c:pt idx="2053">
                        <c:v>81740.638905261498</c:v>
                      </c:pt>
                      <c:pt idx="2054">
                        <c:v>72358.780884271095</c:v>
                      </c:pt>
                      <c:pt idx="2055">
                        <c:v>61431.008948706898</c:v>
                      </c:pt>
                      <c:pt idx="2056">
                        <c:v>57211.173699125902</c:v>
                      </c:pt>
                      <c:pt idx="2057">
                        <c:v>58381.987380043298</c:v>
                      </c:pt>
                      <c:pt idx="2058">
                        <c:v>59469.123991797896</c:v>
                      </c:pt>
                      <c:pt idx="2059">
                        <c:v>61966.011789504802</c:v>
                      </c:pt>
                      <c:pt idx="2060">
                        <c:v>64058.436086940797</c:v>
                      </c:pt>
                      <c:pt idx="2061">
                        <c:v>66877.115406229495</c:v>
                      </c:pt>
                      <c:pt idx="2062">
                        <c:v>68074.322494684195</c:v>
                      </c:pt>
                      <c:pt idx="2063">
                        <c:v>67757.743221266806</c:v>
                      </c:pt>
                      <c:pt idx="2095">
                        <c:v>26769.3139051422</c:v>
                      </c:pt>
                      <c:pt idx="2096">
                        <c:v>26399.805006578899</c:v>
                      </c:pt>
                      <c:pt idx="2097">
                        <c:v>26439.5331496051</c:v>
                      </c:pt>
                      <c:pt idx="2098">
                        <c:v>27038.040367444901</c:v>
                      </c:pt>
                      <c:pt idx="2099">
                        <c:v>28032.474205517399</c:v>
                      </c:pt>
                      <c:pt idx="2100">
                        <c:v>28637.310466742802</c:v>
                      </c:pt>
                      <c:pt idx="2101">
                        <c:v>29292.5964067001</c:v>
                      </c:pt>
                      <c:pt idx="2102">
                        <c:v>30404.478825697501</c:v>
                      </c:pt>
                      <c:pt idx="2103">
                        <c:v>31296.908834143302</c:v>
                      </c:pt>
                      <c:pt idx="2104">
                        <c:v>32157.6610499288</c:v>
                      </c:pt>
                      <c:pt idx="2105">
                        <c:v>33456.963415436701</c:v>
                      </c:pt>
                      <c:pt idx="2106">
                        <c:v>34289.457431953</c:v>
                      </c:pt>
                      <c:pt idx="2107">
                        <c:v>35193.8711032848</c:v>
                      </c:pt>
                      <c:pt idx="2108">
                        <c:v>36216.5144646095</c:v>
                      </c:pt>
                      <c:pt idx="2109">
                        <c:v>36914.967672111903</c:v>
                      </c:pt>
                      <c:pt idx="2110">
                        <c:v>38005.016250844397</c:v>
                      </c:pt>
                      <c:pt idx="2111">
                        <c:v>38186.385628412601</c:v>
                      </c:pt>
                      <c:pt idx="2112">
                        <c:v>38761.573750174197</c:v>
                      </c:pt>
                      <c:pt idx="2113">
                        <c:v>37996.455258900904</c:v>
                      </c:pt>
                      <c:pt idx="2114">
                        <c:v>36136.556822709201</c:v>
                      </c:pt>
                      <c:pt idx="2115">
                        <c:v>36534.438838040798</c:v>
                      </c:pt>
                      <c:pt idx="2116">
                        <c:v>36966.367470978003</c:v>
                      </c:pt>
                      <c:pt idx="2117">
                        <c:v>36707.075436574101</c:v>
                      </c:pt>
                      <c:pt idx="2118">
                        <c:v>36825.078054480298</c:v>
                      </c:pt>
                      <c:pt idx="2119">
                        <c:v>37627.0248083068</c:v>
                      </c:pt>
                      <c:pt idx="2120">
                        <c:v>38116.043634232403</c:v>
                      </c:pt>
                      <c:pt idx="2121">
                        <c:v>38421.410969718301</c:v>
                      </c:pt>
                      <c:pt idx="2122">
                        <c:v>39237.566801369503</c:v>
                      </c:pt>
                      <c:pt idx="2154">
                        <c:v>37413.918248694499</c:v>
                      </c:pt>
                      <c:pt idx="2155">
                        <c:v>36865.508651006203</c:v>
                      </c:pt>
                      <c:pt idx="2156">
                        <c:v>37636.539595264403</c:v>
                      </c:pt>
                      <c:pt idx="2157">
                        <c:v>38159.654700908002</c:v>
                      </c:pt>
                      <c:pt idx="2158">
                        <c:v>39162.052317149202</c:v>
                      </c:pt>
                      <c:pt idx="2159">
                        <c:v>39769.951283260401</c:v>
                      </c:pt>
                      <c:pt idx="2160">
                        <c:v>40809.077082379503</c:v>
                      </c:pt>
                      <c:pt idx="2161">
                        <c:v>42082.770044725301</c:v>
                      </c:pt>
                      <c:pt idx="2162">
                        <c:v>43411.789034022702</c:v>
                      </c:pt>
                      <c:pt idx="2163">
                        <c:v>44963.007055360104</c:v>
                      </c:pt>
                      <c:pt idx="2164">
                        <c:v>46321.232200981503</c:v>
                      </c:pt>
                      <c:pt idx="2165">
                        <c:v>46372.873151050197</c:v>
                      </c:pt>
                      <c:pt idx="2166">
                        <c:v>46744.477913359799</c:v>
                      </c:pt>
                      <c:pt idx="2167">
                        <c:v>47711.945559233201</c:v>
                      </c:pt>
                      <c:pt idx="2168">
                        <c:v>49131.6516408608</c:v>
                      </c:pt>
                      <c:pt idx="2169">
                        <c:v>50298.654681336098</c:v>
                      </c:pt>
                      <c:pt idx="2170">
                        <c:v>51032.499766949499</c:v>
                      </c:pt>
                      <c:pt idx="2171">
                        <c:v>51643.068543239096</c:v>
                      </c:pt>
                      <c:pt idx="2172">
                        <c:v>51154.700263987303</c:v>
                      </c:pt>
                      <c:pt idx="2173">
                        <c:v>49247.828049521799</c:v>
                      </c:pt>
                      <c:pt idx="2174">
                        <c:v>50296.8071841891</c:v>
                      </c:pt>
                      <c:pt idx="2175">
                        <c:v>50812.653388170402</c:v>
                      </c:pt>
                      <c:pt idx="2176">
                        <c:v>51533.181358917602</c:v>
                      </c:pt>
                      <c:pt idx="2177">
                        <c:v>52091.518191937503</c:v>
                      </c:pt>
                      <c:pt idx="2178">
                        <c:v>52982.327158356296</c:v>
                      </c:pt>
                      <c:pt idx="2179">
                        <c:v>54039.327834145901</c:v>
                      </c:pt>
                      <c:pt idx="2180">
                        <c:v>54443.219786268601</c:v>
                      </c:pt>
                      <c:pt idx="2181">
                        <c:v>55350.510211066103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'Chart 2 ODA-GNI per head 90-17'!$D$2:$D$2184</c15:sqref>
                        </c15:formulaRef>
                      </c:ext>
                    </c:extLst>
                    <c:numCache>
                      <c:formatCode>General</c:formatCode>
                      <c:ptCount val="2183"/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0.34014800000000001</c:v>
                      </c:pt>
                      <c:pt idx="31">
                        <c:v>0.375278</c:v>
                      </c:pt>
                      <c:pt idx="32">
                        <c:v>0.36609501</c:v>
                      </c:pt>
                      <c:pt idx="33">
                        <c:v>0.34707901000000002</c:v>
                      </c:pt>
                      <c:pt idx="34">
                        <c:v>0.34154800000000002</c:v>
                      </c:pt>
                      <c:pt idx="35">
                        <c:v>0.34253298999999998</c:v>
                      </c:pt>
                      <c:pt idx="36">
                        <c:v>0.27374700000000002</c:v>
                      </c:pt>
                      <c:pt idx="37">
                        <c:v>0.27040499000000001</c:v>
                      </c:pt>
                      <c:pt idx="38">
                        <c:v>0.27129900000000001</c:v>
                      </c:pt>
                      <c:pt idx="39">
                        <c:v>0.25703999</c:v>
                      </c:pt>
                      <c:pt idx="40">
                        <c:v>0.26664399999999999</c:v>
                      </c:pt>
                      <c:pt idx="41">
                        <c:v>0.25189700999999998</c:v>
                      </c:pt>
                      <c:pt idx="42">
                        <c:v>0.255604</c:v>
                      </c:pt>
                      <c:pt idx="43">
                        <c:v>0.2472</c:v>
                      </c:pt>
                      <c:pt idx="44">
                        <c:v>0.245141</c:v>
                      </c:pt>
                      <c:pt idx="45">
                        <c:v>0.24757399999999999</c:v>
                      </c:pt>
                      <c:pt idx="46">
                        <c:v>0.29507499999999998</c:v>
                      </c:pt>
                      <c:pt idx="47">
                        <c:v>0.32259199</c:v>
                      </c:pt>
                      <c:pt idx="48">
                        <c:v>0.31600800000000001</c:v>
                      </c:pt>
                      <c:pt idx="49">
                        <c:v>0.29362300000000002</c:v>
                      </c:pt>
                      <c:pt idx="50">
                        <c:v>0.32272698999999999</c:v>
                      </c:pt>
                      <c:pt idx="51">
                        <c:v>0.34356599999999998</c:v>
                      </c:pt>
                      <c:pt idx="52">
                        <c:v>0.36092999999999997</c:v>
                      </c:pt>
                      <c:pt idx="53">
                        <c:v>0.33089798999999998</c:v>
                      </c:pt>
                      <c:pt idx="54">
                        <c:v>0.31431100000000001</c:v>
                      </c:pt>
                      <c:pt idx="55">
                        <c:v>0.29111200999999998</c:v>
                      </c:pt>
                      <c:pt idx="56">
                        <c:v>0.26582699999999998</c:v>
                      </c:pt>
                      <c:pt idx="57">
                        <c:v>0.23199700000000001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0.10642500000000001</c:v>
                      </c:pt>
                      <c:pt idx="90">
                        <c:v>0.181118</c:v>
                      </c:pt>
                      <c:pt idx="91">
                        <c:v>0.111489</c:v>
                      </c:pt>
                      <c:pt idx="92">
                        <c:v>0.113609</c:v>
                      </c:pt>
                      <c:pt idx="93">
                        <c:v>0.165075</c:v>
                      </c:pt>
                      <c:pt idx="94">
                        <c:v>0.26760300999999997</c:v>
                      </c:pt>
                      <c:pt idx="95">
                        <c:v>0.22903499999999999</c:v>
                      </c:pt>
                      <c:pt idx="96">
                        <c:v>0.24296901000000001</c:v>
                      </c:pt>
                      <c:pt idx="97">
                        <c:v>0.218973</c:v>
                      </c:pt>
                      <c:pt idx="98">
                        <c:v>0.23813400000000001</c:v>
                      </c:pt>
                      <c:pt idx="99">
                        <c:v>0.23443601</c:v>
                      </c:pt>
                      <c:pt idx="100">
                        <c:v>0.34156099000000001</c:v>
                      </c:pt>
                      <c:pt idx="101">
                        <c:v>0.25512400000000002</c:v>
                      </c:pt>
                      <c:pt idx="102">
                        <c:v>0.20161298999999999</c:v>
                      </c:pt>
                      <c:pt idx="103">
                        <c:v>0.232908</c:v>
                      </c:pt>
                      <c:pt idx="104">
                        <c:v>0.52178102999999998</c:v>
                      </c:pt>
                      <c:pt idx="105">
                        <c:v>0.46886599000000001</c:v>
                      </c:pt>
                      <c:pt idx="106">
                        <c:v>0.49805899999999997</c:v>
                      </c:pt>
                      <c:pt idx="107">
                        <c:v>0.42827499000000002</c:v>
                      </c:pt>
                      <c:pt idx="108">
                        <c:v>0.302039</c:v>
                      </c:pt>
                      <c:pt idx="109">
                        <c:v>0.32242199999999999</c:v>
                      </c:pt>
                      <c:pt idx="110">
                        <c:v>0.26712701</c:v>
                      </c:pt>
                      <c:pt idx="111">
                        <c:v>0.28021601000000002</c:v>
                      </c:pt>
                      <c:pt idx="112">
                        <c:v>0.27352101000000001</c:v>
                      </c:pt>
                      <c:pt idx="113">
                        <c:v>0.28436898999999999</c:v>
                      </c:pt>
                      <c:pt idx="114">
                        <c:v>0.35374900999999997</c:v>
                      </c:pt>
                      <c:pt idx="115">
                        <c:v>0.423711</c:v>
                      </c:pt>
                      <c:pt idx="116">
                        <c:v>0.30004299000000001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0.45584401000000002</c:v>
                      </c:pt>
                      <c:pt idx="149">
                        <c:v>0.41411599999999998</c:v>
                      </c:pt>
                      <c:pt idx="150">
                        <c:v>0.39082</c:v>
                      </c:pt>
                      <c:pt idx="151">
                        <c:v>0.39055201</c:v>
                      </c:pt>
                      <c:pt idx="152">
                        <c:v>0.31777098999999998</c:v>
                      </c:pt>
                      <c:pt idx="153">
                        <c:v>0.38295200000000001</c:v>
                      </c:pt>
                      <c:pt idx="154">
                        <c:v>0.34248599000000002</c:v>
                      </c:pt>
                      <c:pt idx="155">
                        <c:v>0.31045299999999998</c:v>
                      </c:pt>
                      <c:pt idx="156">
                        <c:v>0.35216701</c:v>
                      </c:pt>
                      <c:pt idx="157">
                        <c:v>0.30344599</c:v>
                      </c:pt>
                      <c:pt idx="158">
                        <c:v>0.35774001</c:v>
                      </c:pt>
                      <c:pt idx="159">
                        <c:v>0.36833099000000002</c:v>
                      </c:pt>
                      <c:pt idx="160">
                        <c:v>0.43246098999999999</c:v>
                      </c:pt>
                      <c:pt idx="161">
                        <c:v>0.60176200000000002</c:v>
                      </c:pt>
                      <c:pt idx="162">
                        <c:v>0.40965300999999998</c:v>
                      </c:pt>
                      <c:pt idx="163">
                        <c:v>0.52570897000000005</c:v>
                      </c:pt>
                      <c:pt idx="164">
                        <c:v>0.49926399999999999</c:v>
                      </c:pt>
                      <c:pt idx="165">
                        <c:v>0.42610699000000002</c:v>
                      </c:pt>
                      <c:pt idx="166">
                        <c:v>0.47860100999999999</c:v>
                      </c:pt>
                      <c:pt idx="167">
                        <c:v>0.54997998000000003</c:v>
                      </c:pt>
                      <c:pt idx="168">
                        <c:v>0.63971102000000002</c:v>
                      </c:pt>
                      <c:pt idx="169">
                        <c:v>0.53629201999999998</c:v>
                      </c:pt>
                      <c:pt idx="170">
                        <c:v>0.47459899999999999</c:v>
                      </c:pt>
                      <c:pt idx="171">
                        <c:v>0.45299</c:v>
                      </c:pt>
                      <c:pt idx="172">
                        <c:v>0.46302301000000001</c:v>
                      </c:pt>
                      <c:pt idx="173">
                        <c:v>0.41607698999999998</c:v>
                      </c:pt>
                      <c:pt idx="174">
                        <c:v>0.49858799999999998</c:v>
                      </c:pt>
                      <c:pt idx="175">
                        <c:v>0.44999999000000002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8.7072997999999999E-2</c:v>
                      </c:pt>
                      <c:pt idx="228">
                        <c:v>9.2851996000000006E-2</c:v>
                      </c:pt>
                      <c:pt idx="229">
                        <c:v>8.0288999E-2</c:v>
                      </c:pt>
                      <c:pt idx="230">
                        <c:v>9.7093999E-2</c:v>
                      </c:pt>
                      <c:pt idx="231">
                        <c:v>9.0130001000000001E-2</c:v>
                      </c:pt>
                      <c:pt idx="232">
                        <c:v>8.5895001999999998E-2</c:v>
                      </c:pt>
                      <c:pt idx="233">
                        <c:v>0.13444600000000001</c:v>
                      </c:pt>
                      <c:pt idx="234">
                        <c:v>0.111621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  <c:pt idx="240">
                        <c:v>0</c:v>
                      </c:pt>
                      <c:pt idx="241">
                        <c:v>0</c:v>
                      </c:pt>
                      <c:pt idx="242">
                        <c:v>0</c:v>
                      </c:pt>
                      <c:pt idx="243">
                        <c:v>0</c:v>
                      </c:pt>
                      <c:pt idx="244">
                        <c:v>0</c:v>
                      </c:pt>
                      <c:pt idx="245">
                        <c:v>0</c:v>
                      </c:pt>
                      <c:pt idx="246">
                        <c:v>0</c:v>
                      </c:pt>
                      <c:pt idx="247">
                        <c:v>0</c:v>
                      </c:pt>
                      <c:pt idx="248">
                        <c:v>0</c:v>
                      </c:pt>
                      <c:pt idx="249">
                        <c:v>0</c:v>
                      </c:pt>
                      <c:pt idx="250">
                        <c:v>0</c:v>
                      </c:pt>
                      <c:pt idx="251">
                        <c:v>0</c:v>
                      </c:pt>
                      <c:pt idx="252">
                        <c:v>0</c:v>
                      </c:pt>
                      <c:pt idx="253">
                        <c:v>0</c:v>
                      </c:pt>
                      <c:pt idx="254">
                        <c:v>0</c:v>
                      </c:pt>
                      <c:pt idx="255">
                        <c:v>0</c:v>
                      </c:pt>
                      <c:pt idx="256">
                        <c:v>0</c:v>
                      </c:pt>
                      <c:pt idx="257">
                        <c:v>0</c:v>
                      </c:pt>
                      <c:pt idx="258">
                        <c:v>0</c:v>
                      </c:pt>
                      <c:pt idx="259">
                        <c:v>0</c:v>
                      </c:pt>
                      <c:pt idx="260">
                        <c:v>0</c:v>
                      </c:pt>
                      <c:pt idx="261">
                        <c:v>0</c:v>
                      </c:pt>
                      <c:pt idx="262">
                        <c:v>0</c:v>
                      </c:pt>
                      <c:pt idx="263">
                        <c:v>0</c:v>
                      </c:pt>
                      <c:pt idx="264">
                        <c:v>0</c:v>
                      </c:pt>
                      <c:pt idx="265">
                        <c:v>0</c:v>
                      </c:pt>
                      <c:pt idx="266">
                        <c:v>0.44094399000000001</c:v>
                      </c:pt>
                      <c:pt idx="267">
                        <c:v>0.45479000000000003</c:v>
                      </c:pt>
                      <c:pt idx="268">
                        <c:v>0.45895999999999998</c:v>
                      </c:pt>
                      <c:pt idx="269">
                        <c:v>0.45128499999999999</c:v>
                      </c:pt>
                      <c:pt idx="270">
                        <c:v>0.42673098999999998</c:v>
                      </c:pt>
                      <c:pt idx="271">
                        <c:v>0.377253</c:v>
                      </c:pt>
                      <c:pt idx="272">
                        <c:v>0.31725799999999998</c:v>
                      </c:pt>
                      <c:pt idx="273">
                        <c:v>0.34191799</c:v>
                      </c:pt>
                      <c:pt idx="274">
                        <c:v>0.29576701</c:v>
                      </c:pt>
                      <c:pt idx="275">
                        <c:v>0.27718899000000002</c:v>
                      </c:pt>
                      <c:pt idx="276">
                        <c:v>0.25472999000000002</c:v>
                      </c:pt>
                      <c:pt idx="277">
                        <c:v>0.21728700000000001</c:v>
                      </c:pt>
                      <c:pt idx="278">
                        <c:v>0.279057</c:v>
                      </c:pt>
                      <c:pt idx="279">
                        <c:v>0.23789099999999999</c:v>
                      </c:pt>
                      <c:pt idx="280">
                        <c:v>0.26780399999999999</c:v>
                      </c:pt>
                      <c:pt idx="281">
                        <c:v>0.33746099000000002</c:v>
                      </c:pt>
                      <c:pt idx="282">
                        <c:v>0.29375800000000002</c:v>
                      </c:pt>
                      <c:pt idx="283">
                        <c:v>0.28939398999999999</c:v>
                      </c:pt>
                      <c:pt idx="284">
                        <c:v>0.32541099000000001</c:v>
                      </c:pt>
                      <c:pt idx="285">
                        <c:v>0.30309701</c:v>
                      </c:pt>
                      <c:pt idx="286">
                        <c:v>0.33648199000000001</c:v>
                      </c:pt>
                      <c:pt idx="287">
                        <c:v>0.319693</c:v>
                      </c:pt>
                      <c:pt idx="288">
                        <c:v>0.31587100000000001</c:v>
                      </c:pt>
                      <c:pt idx="289">
                        <c:v>0.27497800999999999</c:v>
                      </c:pt>
                      <c:pt idx="290">
                        <c:v>0.24099100000000001</c:v>
                      </c:pt>
                      <c:pt idx="291">
                        <c:v>0.27958101000000002</c:v>
                      </c:pt>
                      <c:pt idx="292">
                        <c:v>0.26055399000000001</c:v>
                      </c:pt>
                      <c:pt idx="293">
                        <c:v>0.26409199999999999</c:v>
                      </c:pt>
                      <c:pt idx="294">
                        <c:v>0</c:v>
                      </c:pt>
                      <c:pt idx="295">
                        <c:v>0</c:v>
                      </c:pt>
                      <c:pt idx="296">
                        <c:v>0</c:v>
                      </c:pt>
                      <c:pt idx="297">
                        <c:v>0</c:v>
                      </c:pt>
                      <c:pt idx="298">
                        <c:v>0</c:v>
                      </c:pt>
                      <c:pt idx="299">
                        <c:v>0</c:v>
                      </c:pt>
                      <c:pt idx="300">
                        <c:v>0</c:v>
                      </c:pt>
                      <c:pt idx="301">
                        <c:v>0</c:v>
                      </c:pt>
                      <c:pt idx="302">
                        <c:v>0</c:v>
                      </c:pt>
                      <c:pt idx="303">
                        <c:v>0</c:v>
                      </c:pt>
                      <c:pt idx="304">
                        <c:v>0</c:v>
                      </c:pt>
                      <c:pt idx="305">
                        <c:v>0</c:v>
                      </c:pt>
                      <c:pt idx="306">
                        <c:v>0</c:v>
                      </c:pt>
                      <c:pt idx="307">
                        <c:v>0</c:v>
                      </c:pt>
                      <c:pt idx="308">
                        <c:v>0</c:v>
                      </c:pt>
                      <c:pt idx="309">
                        <c:v>0</c:v>
                      </c:pt>
                      <c:pt idx="310">
                        <c:v>0</c:v>
                      </c:pt>
                      <c:pt idx="311">
                        <c:v>0</c:v>
                      </c:pt>
                      <c:pt idx="312">
                        <c:v>0</c:v>
                      </c:pt>
                      <c:pt idx="313">
                        <c:v>0</c:v>
                      </c:pt>
                      <c:pt idx="314">
                        <c:v>0</c:v>
                      </c:pt>
                      <c:pt idx="315">
                        <c:v>0</c:v>
                      </c:pt>
                      <c:pt idx="316">
                        <c:v>0</c:v>
                      </c:pt>
                      <c:pt idx="317">
                        <c:v>0</c:v>
                      </c:pt>
                      <c:pt idx="318">
                        <c:v>0</c:v>
                      </c:pt>
                      <c:pt idx="319">
                        <c:v>0</c:v>
                      </c:pt>
                      <c:pt idx="320">
                        <c:v>0</c:v>
                      </c:pt>
                      <c:pt idx="321">
                        <c:v>0</c:v>
                      </c:pt>
                      <c:pt idx="322">
                        <c:v>0</c:v>
                      </c:pt>
                      <c:pt idx="323">
                        <c:v>0</c:v>
                      </c:pt>
                      <c:pt idx="324">
                        <c:v>0</c:v>
                      </c:pt>
                      <c:pt idx="325">
                        <c:v>0</c:v>
                      </c:pt>
                      <c:pt idx="326">
                        <c:v>0</c:v>
                      </c:pt>
                      <c:pt idx="327">
                        <c:v>0</c:v>
                      </c:pt>
                      <c:pt idx="328">
                        <c:v>0</c:v>
                      </c:pt>
                      <c:pt idx="329">
                        <c:v>0</c:v>
                      </c:pt>
                      <c:pt idx="330">
                        <c:v>0</c:v>
                      </c:pt>
                      <c:pt idx="331">
                        <c:v>0</c:v>
                      </c:pt>
                      <c:pt idx="332">
                        <c:v>0</c:v>
                      </c:pt>
                      <c:pt idx="333">
                        <c:v>2.8500999999999999E-2</c:v>
                      </c:pt>
                      <c:pt idx="334">
                        <c:v>2.7924999999999998E-2</c:v>
                      </c:pt>
                      <c:pt idx="335">
                        <c:v>3.2646000000000001E-2</c:v>
                      </c:pt>
                      <c:pt idx="336">
                        <c:v>4.8032000999999998E-2</c:v>
                      </c:pt>
                      <c:pt idx="337">
                        <c:v>6.5353996999999997E-2</c:v>
                      </c:pt>
                      <c:pt idx="338">
                        <c:v>0.11137</c:v>
                      </c:pt>
                      <c:pt idx="339">
                        <c:v>0.106563</c:v>
                      </c:pt>
                      <c:pt idx="340">
                        <c:v>0.113995</c:v>
                      </c:pt>
                      <c:pt idx="341">
                        <c:v>0.12014</c:v>
                      </c:pt>
                      <c:pt idx="342">
                        <c:v>0.109697</c:v>
                      </c:pt>
                      <c:pt idx="343">
                        <c:v>0.124195</c:v>
                      </c:pt>
                      <c:pt idx="344">
                        <c:v>0.11952400000000001</c:v>
                      </c:pt>
                      <c:pt idx="345">
                        <c:v>0.12661800000000001</c:v>
                      </c:pt>
                      <c:pt idx="346">
                        <c:v>0.12464799999999999</c:v>
                      </c:pt>
                      <c:pt idx="347">
                        <c:v>0.120508</c:v>
                      </c:pt>
                      <c:pt idx="348">
                        <c:v>0.11376600000000001</c:v>
                      </c:pt>
                      <c:pt idx="349">
                        <c:v>0.112151</c:v>
                      </c:pt>
                      <c:pt idx="350">
                        <c:v>0.117671</c:v>
                      </c:pt>
                      <c:pt idx="351">
                        <c:v>0.14236299999999999</c:v>
                      </c:pt>
                      <c:pt idx="352">
                        <c:v>0.15019200999999999</c:v>
                      </c:pt>
                      <c:pt idx="353">
                        <c:v>0</c:v>
                      </c:pt>
                      <c:pt idx="354">
                        <c:v>0</c:v>
                      </c:pt>
                      <c:pt idx="355">
                        <c:v>0</c:v>
                      </c:pt>
                      <c:pt idx="356">
                        <c:v>0</c:v>
                      </c:pt>
                      <c:pt idx="357">
                        <c:v>0</c:v>
                      </c:pt>
                      <c:pt idx="358">
                        <c:v>0</c:v>
                      </c:pt>
                      <c:pt idx="359">
                        <c:v>0</c:v>
                      </c:pt>
                      <c:pt idx="360">
                        <c:v>0</c:v>
                      </c:pt>
                      <c:pt idx="361">
                        <c:v>0</c:v>
                      </c:pt>
                      <c:pt idx="362">
                        <c:v>0</c:v>
                      </c:pt>
                      <c:pt idx="363">
                        <c:v>0</c:v>
                      </c:pt>
                      <c:pt idx="364">
                        <c:v>0</c:v>
                      </c:pt>
                      <c:pt idx="365">
                        <c:v>0</c:v>
                      </c:pt>
                      <c:pt idx="366">
                        <c:v>0</c:v>
                      </c:pt>
                      <c:pt idx="367">
                        <c:v>0</c:v>
                      </c:pt>
                      <c:pt idx="368">
                        <c:v>0</c:v>
                      </c:pt>
                      <c:pt idx="369">
                        <c:v>0</c:v>
                      </c:pt>
                      <c:pt idx="370">
                        <c:v>0</c:v>
                      </c:pt>
                      <c:pt idx="371">
                        <c:v>0</c:v>
                      </c:pt>
                      <c:pt idx="372">
                        <c:v>0</c:v>
                      </c:pt>
                      <c:pt idx="373">
                        <c:v>0</c:v>
                      </c:pt>
                      <c:pt idx="374">
                        <c:v>0</c:v>
                      </c:pt>
                      <c:pt idx="375">
                        <c:v>0</c:v>
                      </c:pt>
                      <c:pt idx="376">
                        <c:v>0</c:v>
                      </c:pt>
                      <c:pt idx="377">
                        <c:v>0</c:v>
                      </c:pt>
                      <c:pt idx="378">
                        <c:v>0</c:v>
                      </c:pt>
                      <c:pt idx="379">
                        <c:v>0</c:v>
                      </c:pt>
                      <c:pt idx="380">
                        <c:v>0</c:v>
                      </c:pt>
                      <c:pt idx="381">
                        <c:v>0</c:v>
                      </c:pt>
                      <c:pt idx="382">
                        <c:v>0</c:v>
                      </c:pt>
                      <c:pt idx="383">
                        <c:v>0</c:v>
                      </c:pt>
                      <c:pt idx="384">
                        <c:v>0.94413501</c:v>
                      </c:pt>
                      <c:pt idx="385">
                        <c:v>0.96131401999999999</c:v>
                      </c:pt>
                      <c:pt idx="386">
                        <c:v>1.0241389999999999</c:v>
                      </c:pt>
                      <c:pt idx="387">
                        <c:v>1.0338970000000001</c:v>
                      </c:pt>
                      <c:pt idx="388">
                        <c:v>1.0277261</c:v>
                      </c:pt>
                      <c:pt idx="389">
                        <c:v>0.96264302999999996</c:v>
                      </c:pt>
                      <c:pt idx="390">
                        <c:v>1.044389</c:v>
                      </c:pt>
                      <c:pt idx="391">
                        <c:v>0.97416400999999997</c:v>
                      </c:pt>
                      <c:pt idx="392">
                        <c:v>0.99450700999999997</c:v>
                      </c:pt>
                      <c:pt idx="393">
                        <c:v>1.0085519999999999</c:v>
                      </c:pt>
                      <c:pt idx="394">
                        <c:v>1.0608219999999999</c:v>
                      </c:pt>
                      <c:pt idx="395">
                        <c:v>1.0301439999999999</c:v>
                      </c:pt>
                      <c:pt idx="396">
                        <c:v>0.96413499000000003</c:v>
                      </c:pt>
                      <c:pt idx="397">
                        <c:v>0.83796501000000001</c:v>
                      </c:pt>
                      <c:pt idx="398">
                        <c:v>0.84713101000000002</c:v>
                      </c:pt>
                      <c:pt idx="399">
                        <c:v>0.81166702999999996</c:v>
                      </c:pt>
                      <c:pt idx="400">
                        <c:v>0.79819298000000005</c:v>
                      </c:pt>
                      <c:pt idx="401">
                        <c:v>0.80758399000000003</c:v>
                      </c:pt>
                      <c:pt idx="402">
                        <c:v>0.81736797000000005</c:v>
                      </c:pt>
                      <c:pt idx="403">
                        <c:v>0.88039303000000002</c:v>
                      </c:pt>
                      <c:pt idx="404">
                        <c:v>0.90921903000000004</c:v>
                      </c:pt>
                      <c:pt idx="405">
                        <c:v>0.85211802000000003</c:v>
                      </c:pt>
                      <c:pt idx="406">
                        <c:v>0.82999699999999998</c:v>
                      </c:pt>
                      <c:pt idx="407">
                        <c:v>0.85183500999999995</c:v>
                      </c:pt>
                      <c:pt idx="408">
                        <c:v>0.85600602999999997</c:v>
                      </c:pt>
                      <c:pt idx="409">
                        <c:v>0.84736902000000003</c:v>
                      </c:pt>
                      <c:pt idx="410">
                        <c:v>0.75202899999999995</c:v>
                      </c:pt>
                      <c:pt idx="411">
                        <c:v>0.73744898999999997</c:v>
                      </c:pt>
                      <c:pt idx="412">
                        <c:v>0</c:v>
                      </c:pt>
                      <c:pt idx="413">
                        <c:v>0</c:v>
                      </c:pt>
                      <c:pt idx="414">
                        <c:v>0</c:v>
                      </c:pt>
                      <c:pt idx="415">
                        <c:v>0</c:v>
                      </c:pt>
                      <c:pt idx="416">
                        <c:v>0</c:v>
                      </c:pt>
                      <c:pt idx="417">
                        <c:v>0</c:v>
                      </c:pt>
                      <c:pt idx="418">
                        <c:v>0</c:v>
                      </c:pt>
                      <c:pt idx="419">
                        <c:v>0</c:v>
                      </c:pt>
                      <c:pt idx="420">
                        <c:v>0</c:v>
                      </c:pt>
                      <c:pt idx="421">
                        <c:v>0</c:v>
                      </c:pt>
                      <c:pt idx="422">
                        <c:v>0</c:v>
                      </c:pt>
                      <c:pt idx="423">
                        <c:v>0</c:v>
                      </c:pt>
                      <c:pt idx="424">
                        <c:v>0</c:v>
                      </c:pt>
                      <c:pt idx="425">
                        <c:v>0</c:v>
                      </c:pt>
                      <c:pt idx="426">
                        <c:v>0</c:v>
                      </c:pt>
                      <c:pt idx="427">
                        <c:v>0</c:v>
                      </c:pt>
                      <c:pt idx="428">
                        <c:v>0</c:v>
                      </c:pt>
                      <c:pt idx="429">
                        <c:v>0</c:v>
                      </c:pt>
                      <c:pt idx="430">
                        <c:v>0</c:v>
                      </c:pt>
                      <c:pt idx="431">
                        <c:v>0</c:v>
                      </c:pt>
                      <c:pt idx="432">
                        <c:v>0</c:v>
                      </c:pt>
                      <c:pt idx="433">
                        <c:v>0</c:v>
                      </c:pt>
                      <c:pt idx="434">
                        <c:v>0</c:v>
                      </c:pt>
                      <c:pt idx="435">
                        <c:v>0</c:v>
                      </c:pt>
                      <c:pt idx="436">
                        <c:v>0</c:v>
                      </c:pt>
                      <c:pt idx="437">
                        <c:v>0</c:v>
                      </c:pt>
                      <c:pt idx="438">
                        <c:v>0</c:v>
                      </c:pt>
                      <c:pt idx="439">
                        <c:v>0</c:v>
                      </c:pt>
                      <c:pt idx="440">
                        <c:v>0</c:v>
                      </c:pt>
                      <c:pt idx="441">
                        <c:v>0</c:v>
                      </c:pt>
                      <c:pt idx="442">
                        <c:v>0</c:v>
                      </c:pt>
                      <c:pt idx="443">
                        <c:v>0</c:v>
                      </c:pt>
                      <c:pt idx="444">
                        <c:v>0</c:v>
                      </c:pt>
                      <c:pt idx="445">
                        <c:v>0</c:v>
                      </c:pt>
                      <c:pt idx="446">
                        <c:v>0</c:v>
                      </c:pt>
                      <c:pt idx="447">
                        <c:v>0</c:v>
                      </c:pt>
                      <c:pt idx="448">
                        <c:v>0</c:v>
                      </c:pt>
                      <c:pt idx="449">
                        <c:v>0</c:v>
                      </c:pt>
                      <c:pt idx="450">
                        <c:v>0</c:v>
                      </c:pt>
                      <c:pt idx="451">
                        <c:v>0</c:v>
                      </c:pt>
                      <c:pt idx="452">
                        <c:v>0</c:v>
                      </c:pt>
                      <c:pt idx="453">
                        <c:v>0</c:v>
                      </c:pt>
                      <c:pt idx="454">
                        <c:v>0</c:v>
                      </c:pt>
                      <c:pt idx="455">
                        <c:v>0</c:v>
                      </c:pt>
                      <c:pt idx="456">
                        <c:v>0</c:v>
                      </c:pt>
                      <c:pt idx="457">
                        <c:v>4.6055999E-2</c:v>
                      </c:pt>
                      <c:pt idx="458">
                        <c:v>7.6512000999999996E-2</c:v>
                      </c:pt>
                      <c:pt idx="459">
                        <c:v>8.8529996999999999E-2</c:v>
                      </c:pt>
                      <c:pt idx="460">
                        <c:v>8.0389000000000002E-2</c:v>
                      </c:pt>
                      <c:pt idx="461">
                        <c:v>0.101618</c:v>
                      </c:pt>
                      <c:pt idx="462">
                        <c:v>9.9435999999999997E-2</c:v>
                      </c:pt>
                      <c:pt idx="463">
                        <c:v>0.10231</c:v>
                      </c:pt>
                      <c:pt idx="464">
                        <c:v>0.114871</c:v>
                      </c:pt>
                      <c:pt idx="465">
                        <c:v>0.106368</c:v>
                      </c:pt>
                      <c:pt idx="466">
                        <c:v>0.12650600000000001</c:v>
                      </c:pt>
                      <c:pt idx="467">
                        <c:v>0.14499600000000001</c:v>
                      </c:pt>
                      <c:pt idx="468">
                        <c:v>0.15404399999999999</c:v>
                      </c:pt>
                      <c:pt idx="469">
                        <c:v>0.18976199999999999</c:v>
                      </c:pt>
                      <c:pt idx="470">
                        <c:v>0.16482500999999999</c:v>
                      </c:pt>
                      <c:pt idx="471">
                        <c:v>0</c:v>
                      </c:pt>
                      <c:pt idx="472">
                        <c:v>0</c:v>
                      </c:pt>
                      <c:pt idx="473">
                        <c:v>0</c:v>
                      </c:pt>
                      <c:pt idx="474">
                        <c:v>0</c:v>
                      </c:pt>
                      <c:pt idx="475">
                        <c:v>0</c:v>
                      </c:pt>
                      <c:pt idx="476">
                        <c:v>0</c:v>
                      </c:pt>
                      <c:pt idx="477">
                        <c:v>0</c:v>
                      </c:pt>
                      <c:pt idx="478">
                        <c:v>0</c:v>
                      </c:pt>
                      <c:pt idx="479">
                        <c:v>0</c:v>
                      </c:pt>
                      <c:pt idx="480">
                        <c:v>0</c:v>
                      </c:pt>
                      <c:pt idx="481">
                        <c:v>0</c:v>
                      </c:pt>
                      <c:pt idx="482">
                        <c:v>0</c:v>
                      </c:pt>
                      <c:pt idx="483">
                        <c:v>0</c:v>
                      </c:pt>
                      <c:pt idx="484">
                        <c:v>0</c:v>
                      </c:pt>
                      <c:pt idx="485">
                        <c:v>0</c:v>
                      </c:pt>
                      <c:pt idx="486">
                        <c:v>0</c:v>
                      </c:pt>
                      <c:pt idx="487">
                        <c:v>0</c:v>
                      </c:pt>
                      <c:pt idx="488">
                        <c:v>0</c:v>
                      </c:pt>
                      <c:pt idx="489">
                        <c:v>0</c:v>
                      </c:pt>
                      <c:pt idx="490">
                        <c:v>0</c:v>
                      </c:pt>
                      <c:pt idx="491">
                        <c:v>0</c:v>
                      </c:pt>
                      <c:pt idx="492">
                        <c:v>0</c:v>
                      </c:pt>
                      <c:pt idx="493">
                        <c:v>0</c:v>
                      </c:pt>
                      <c:pt idx="494">
                        <c:v>0</c:v>
                      </c:pt>
                      <c:pt idx="495">
                        <c:v>0</c:v>
                      </c:pt>
                      <c:pt idx="496">
                        <c:v>0</c:v>
                      </c:pt>
                      <c:pt idx="497">
                        <c:v>0</c:v>
                      </c:pt>
                      <c:pt idx="498">
                        <c:v>0</c:v>
                      </c:pt>
                      <c:pt idx="499">
                        <c:v>0</c:v>
                      </c:pt>
                      <c:pt idx="500">
                        <c:v>0</c:v>
                      </c:pt>
                      <c:pt idx="501">
                        <c:v>0</c:v>
                      </c:pt>
                      <c:pt idx="502">
                        <c:v>0.64674598000000005</c:v>
                      </c:pt>
                      <c:pt idx="503">
                        <c:v>0.79787998999999998</c:v>
                      </c:pt>
                      <c:pt idx="504">
                        <c:v>0.63927400000000001</c:v>
                      </c:pt>
                      <c:pt idx="505">
                        <c:v>0.451428</c:v>
                      </c:pt>
                      <c:pt idx="506">
                        <c:v>0.30915299000000002</c:v>
                      </c:pt>
                      <c:pt idx="507">
                        <c:v>0.31178298999999998</c:v>
                      </c:pt>
                      <c:pt idx="508">
                        <c:v>0.32946198999999998</c:v>
                      </c:pt>
                      <c:pt idx="509">
                        <c:v>0.31553598999999999</c:v>
                      </c:pt>
                      <c:pt idx="510">
                        <c:v>0.31492499000000002</c:v>
                      </c:pt>
                      <c:pt idx="511">
                        <c:v>0.32981199</c:v>
                      </c:pt>
                      <c:pt idx="512">
                        <c:v>0.31082799999999999</c:v>
                      </c:pt>
                      <c:pt idx="513">
                        <c:v>0.32361600000000001</c:v>
                      </c:pt>
                      <c:pt idx="514">
                        <c:v>0.35188001000000002</c:v>
                      </c:pt>
                      <c:pt idx="515">
                        <c:v>0.34817901000000001</c:v>
                      </c:pt>
                      <c:pt idx="516">
                        <c:v>0.36678200999999999</c:v>
                      </c:pt>
                      <c:pt idx="517">
                        <c:v>0.46121401000000001</c:v>
                      </c:pt>
                      <c:pt idx="518">
                        <c:v>0.39586600999999999</c:v>
                      </c:pt>
                      <c:pt idx="519">
                        <c:v>0.39406999999999998</c:v>
                      </c:pt>
                      <c:pt idx="520">
                        <c:v>0.43849799</c:v>
                      </c:pt>
                      <c:pt idx="521">
                        <c:v>0.54227400000000003</c:v>
                      </c:pt>
                      <c:pt idx="522">
                        <c:v>0.55042303000000004</c:v>
                      </c:pt>
                      <c:pt idx="523">
                        <c:v>0.53112400000000004</c:v>
                      </c:pt>
                      <c:pt idx="524">
                        <c:v>0.53391498000000004</c:v>
                      </c:pt>
                      <c:pt idx="525">
                        <c:v>0.53534198</c:v>
                      </c:pt>
                      <c:pt idx="526">
                        <c:v>0.59406698000000002</c:v>
                      </c:pt>
                      <c:pt idx="527">
                        <c:v>0.55049300000000001</c:v>
                      </c:pt>
                      <c:pt idx="528">
                        <c:v>0.43995898999999999</c:v>
                      </c:pt>
                      <c:pt idx="529">
                        <c:v>0.42449701000000001</c:v>
                      </c:pt>
                      <c:pt idx="530">
                        <c:v>0</c:v>
                      </c:pt>
                      <c:pt idx="531">
                        <c:v>0</c:v>
                      </c:pt>
                      <c:pt idx="532">
                        <c:v>0</c:v>
                      </c:pt>
                      <c:pt idx="533">
                        <c:v>0</c:v>
                      </c:pt>
                      <c:pt idx="534">
                        <c:v>0</c:v>
                      </c:pt>
                      <c:pt idx="535">
                        <c:v>0</c:v>
                      </c:pt>
                      <c:pt idx="536">
                        <c:v>0</c:v>
                      </c:pt>
                      <c:pt idx="537">
                        <c:v>0</c:v>
                      </c:pt>
                      <c:pt idx="538">
                        <c:v>0</c:v>
                      </c:pt>
                      <c:pt idx="539">
                        <c:v>0</c:v>
                      </c:pt>
                      <c:pt idx="540">
                        <c:v>0</c:v>
                      </c:pt>
                      <c:pt idx="541">
                        <c:v>0</c:v>
                      </c:pt>
                      <c:pt idx="542">
                        <c:v>0</c:v>
                      </c:pt>
                      <c:pt idx="543">
                        <c:v>0</c:v>
                      </c:pt>
                      <c:pt idx="544">
                        <c:v>0</c:v>
                      </c:pt>
                      <c:pt idx="545">
                        <c:v>0</c:v>
                      </c:pt>
                      <c:pt idx="546">
                        <c:v>0</c:v>
                      </c:pt>
                      <c:pt idx="547">
                        <c:v>0</c:v>
                      </c:pt>
                      <c:pt idx="548">
                        <c:v>0</c:v>
                      </c:pt>
                      <c:pt idx="549">
                        <c:v>0</c:v>
                      </c:pt>
                      <c:pt idx="550">
                        <c:v>0</c:v>
                      </c:pt>
                      <c:pt idx="551">
                        <c:v>0</c:v>
                      </c:pt>
                      <c:pt idx="552">
                        <c:v>0</c:v>
                      </c:pt>
                      <c:pt idx="553">
                        <c:v>0</c:v>
                      </c:pt>
                      <c:pt idx="554">
                        <c:v>0</c:v>
                      </c:pt>
                      <c:pt idx="555">
                        <c:v>0</c:v>
                      </c:pt>
                      <c:pt idx="556">
                        <c:v>0</c:v>
                      </c:pt>
                      <c:pt idx="557">
                        <c:v>0</c:v>
                      </c:pt>
                      <c:pt idx="558">
                        <c:v>0</c:v>
                      </c:pt>
                      <c:pt idx="559">
                        <c:v>0</c:v>
                      </c:pt>
                      <c:pt idx="560">
                        <c:v>0</c:v>
                      </c:pt>
                      <c:pt idx="561">
                        <c:v>0.60166001000000002</c:v>
                      </c:pt>
                      <c:pt idx="562">
                        <c:v>0.61568098999999998</c:v>
                      </c:pt>
                      <c:pt idx="563">
                        <c:v>0.62655698999999998</c:v>
                      </c:pt>
                      <c:pt idx="564">
                        <c:v>0.63226497000000004</c:v>
                      </c:pt>
                      <c:pt idx="565">
                        <c:v>0.61706101999999996</c:v>
                      </c:pt>
                      <c:pt idx="566">
                        <c:v>0.54584599</c:v>
                      </c:pt>
                      <c:pt idx="567">
                        <c:v>0.48214500999999998</c:v>
                      </c:pt>
                      <c:pt idx="568">
                        <c:v>0.43735299</c:v>
                      </c:pt>
                      <c:pt idx="569">
                        <c:v>0.38376701000000002</c:v>
                      </c:pt>
                      <c:pt idx="570">
                        <c:v>0.38151899</c:v>
                      </c:pt>
                      <c:pt idx="571">
                        <c:v>0.30482798999999999</c:v>
                      </c:pt>
                      <c:pt idx="572">
                        <c:v>0.30942500000000001</c:v>
                      </c:pt>
                      <c:pt idx="573">
                        <c:v>0.37489699999999998</c:v>
                      </c:pt>
                      <c:pt idx="574">
                        <c:v>0.40314800000000001</c:v>
                      </c:pt>
                      <c:pt idx="575">
                        <c:v>0.41152799000000001</c:v>
                      </c:pt>
                      <c:pt idx="576">
                        <c:v>0.47358999000000002</c:v>
                      </c:pt>
                      <c:pt idx="577">
                        <c:v>0.46768701000000001</c:v>
                      </c:pt>
                      <c:pt idx="578">
                        <c:v>0.37957798999999998</c:v>
                      </c:pt>
                      <c:pt idx="579">
                        <c:v>0.38522698999999999</c:v>
                      </c:pt>
                      <c:pt idx="580">
                        <c:v>0.47060099</c:v>
                      </c:pt>
                      <c:pt idx="581">
                        <c:v>0.49544901000000002</c:v>
                      </c:pt>
                      <c:pt idx="582">
                        <c:v>0.45952000999999998</c:v>
                      </c:pt>
                      <c:pt idx="583">
                        <c:v>0.45268899000000001</c:v>
                      </c:pt>
                      <c:pt idx="584">
                        <c:v>0.40584499000000002</c:v>
                      </c:pt>
                      <c:pt idx="585">
                        <c:v>0.36811301000000002</c:v>
                      </c:pt>
                      <c:pt idx="586">
                        <c:v>0.36765099000000001</c:v>
                      </c:pt>
                      <c:pt idx="587">
                        <c:v>0.38425999999999999</c:v>
                      </c:pt>
                      <c:pt idx="588">
                        <c:v>0.43000000999999999</c:v>
                      </c:pt>
                      <c:pt idx="589">
                        <c:v>0</c:v>
                      </c:pt>
                      <c:pt idx="590">
                        <c:v>0</c:v>
                      </c:pt>
                      <c:pt idx="591">
                        <c:v>0</c:v>
                      </c:pt>
                      <c:pt idx="592">
                        <c:v>0</c:v>
                      </c:pt>
                      <c:pt idx="593">
                        <c:v>0</c:v>
                      </c:pt>
                      <c:pt idx="594">
                        <c:v>0</c:v>
                      </c:pt>
                      <c:pt idx="595">
                        <c:v>0</c:v>
                      </c:pt>
                      <c:pt idx="596">
                        <c:v>0</c:v>
                      </c:pt>
                      <c:pt idx="597">
                        <c:v>0</c:v>
                      </c:pt>
                      <c:pt idx="598">
                        <c:v>0</c:v>
                      </c:pt>
                      <c:pt idx="599">
                        <c:v>0</c:v>
                      </c:pt>
                      <c:pt idx="600">
                        <c:v>0</c:v>
                      </c:pt>
                      <c:pt idx="601">
                        <c:v>0</c:v>
                      </c:pt>
                      <c:pt idx="602">
                        <c:v>0</c:v>
                      </c:pt>
                      <c:pt idx="603">
                        <c:v>0</c:v>
                      </c:pt>
                      <c:pt idx="604">
                        <c:v>0</c:v>
                      </c:pt>
                      <c:pt idx="605">
                        <c:v>0</c:v>
                      </c:pt>
                      <c:pt idx="606">
                        <c:v>0</c:v>
                      </c:pt>
                      <c:pt idx="607">
                        <c:v>0</c:v>
                      </c:pt>
                      <c:pt idx="608">
                        <c:v>0</c:v>
                      </c:pt>
                      <c:pt idx="609">
                        <c:v>0</c:v>
                      </c:pt>
                      <c:pt idx="610">
                        <c:v>0</c:v>
                      </c:pt>
                      <c:pt idx="611">
                        <c:v>0</c:v>
                      </c:pt>
                      <c:pt idx="612">
                        <c:v>0</c:v>
                      </c:pt>
                      <c:pt idx="613">
                        <c:v>0</c:v>
                      </c:pt>
                      <c:pt idx="614">
                        <c:v>0</c:v>
                      </c:pt>
                      <c:pt idx="615">
                        <c:v>0</c:v>
                      </c:pt>
                      <c:pt idx="616">
                        <c:v>0</c:v>
                      </c:pt>
                      <c:pt idx="617">
                        <c:v>0</c:v>
                      </c:pt>
                      <c:pt idx="618">
                        <c:v>0</c:v>
                      </c:pt>
                      <c:pt idx="619">
                        <c:v>0</c:v>
                      </c:pt>
                      <c:pt idx="620">
                        <c:v>0.42097299999999999</c:v>
                      </c:pt>
                      <c:pt idx="621">
                        <c:v>0.38723800000000003</c:v>
                      </c:pt>
                      <c:pt idx="622">
                        <c:v>0.37298301</c:v>
                      </c:pt>
                      <c:pt idx="623">
                        <c:v>0.35410699000000001</c:v>
                      </c:pt>
                      <c:pt idx="624">
                        <c:v>0.32709500000000002</c:v>
                      </c:pt>
                      <c:pt idx="625">
                        <c:v>0.307751</c:v>
                      </c:pt>
                      <c:pt idx="626">
                        <c:v>0.32029398999999997</c:v>
                      </c:pt>
                      <c:pt idx="627">
                        <c:v>0.27759900999999998</c:v>
                      </c:pt>
                      <c:pt idx="628">
                        <c:v>0.26053800999999999</c:v>
                      </c:pt>
                      <c:pt idx="629">
                        <c:v>0.26384999999999997</c:v>
                      </c:pt>
                      <c:pt idx="630">
                        <c:v>0.27008700000000002</c:v>
                      </c:pt>
                      <c:pt idx="631">
                        <c:v>0.271007</c:v>
                      </c:pt>
                      <c:pt idx="632">
                        <c:v>0.26790899000000001</c:v>
                      </c:pt>
                      <c:pt idx="633">
                        <c:v>0.28401700000000002</c:v>
                      </c:pt>
                      <c:pt idx="634">
                        <c:v>0.27606499000000001</c:v>
                      </c:pt>
                      <c:pt idx="635">
                        <c:v>0.36035099999999998</c:v>
                      </c:pt>
                      <c:pt idx="636">
                        <c:v>0.35603899</c:v>
                      </c:pt>
                      <c:pt idx="637">
                        <c:v>0.36685401000000001</c:v>
                      </c:pt>
                      <c:pt idx="638">
                        <c:v>0.382826</c:v>
                      </c:pt>
                      <c:pt idx="639">
                        <c:v>0.35491898999999999</c:v>
                      </c:pt>
                      <c:pt idx="640">
                        <c:v>0.38670099000000002</c:v>
                      </c:pt>
                      <c:pt idx="641">
                        <c:v>0.38679299</c:v>
                      </c:pt>
                      <c:pt idx="642">
                        <c:v>0.37176000999999997</c:v>
                      </c:pt>
                      <c:pt idx="643">
                        <c:v>0.38086598999999999</c:v>
                      </c:pt>
                      <c:pt idx="644">
                        <c:v>0.41873500000000002</c:v>
                      </c:pt>
                      <c:pt idx="645">
                        <c:v>0.52317601000000002</c:v>
                      </c:pt>
                      <c:pt idx="646">
                        <c:v>0.69929600000000003</c:v>
                      </c:pt>
                      <c:pt idx="647">
                        <c:v>0.66740500999999997</c:v>
                      </c:pt>
                      <c:pt idx="648">
                        <c:v>0</c:v>
                      </c:pt>
                      <c:pt idx="649">
                        <c:v>0</c:v>
                      </c:pt>
                      <c:pt idx="650">
                        <c:v>0</c:v>
                      </c:pt>
                      <c:pt idx="651">
                        <c:v>0</c:v>
                      </c:pt>
                      <c:pt idx="652">
                        <c:v>0</c:v>
                      </c:pt>
                      <c:pt idx="653">
                        <c:v>0</c:v>
                      </c:pt>
                      <c:pt idx="654">
                        <c:v>0</c:v>
                      </c:pt>
                      <c:pt idx="655">
                        <c:v>0</c:v>
                      </c:pt>
                      <c:pt idx="656">
                        <c:v>0</c:v>
                      </c:pt>
                      <c:pt idx="657">
                        <c:v>0</c:v>
                      </c:pt>
                      <c:pt idx="658">
                        <c:v>0</c:v>
                      </c:pt>
                      <c:pt idx="659">
                        <c:v>0</c:v>
                      </c:pt>
                      <c:pt idx="660">
                        <c:v>0</c:v>
                      </c:pt>
                      <c:pt idx="661">
                        <c:v>0</c:v>
                      </c:pt>
                      <c:pt idx="662">
                        <c:v>0</c:v>
                      </c:pt>
                      <c:pt idx="663">
                        <c:v>0</c:v>
                      </c:pt>
                      <c:pt idx="664">
                        <c:v>0</c:v>
                      </c:pt>
                      <c:pt idx="665">
                        <c:v>0</c:v>
                      </c:pt>
                      <c:pt idx="666">
                        <c:v>0</c:v>
                      </c:pt>
                      <c:pt idx="667">
                        <c:v>0</c:v>
                      </c:pt>
                      <c:pt idx="668">
                        <c:v>0</c:v>
                      </c:pt>
                      <c:pt idx="669">
                        <c:v>0</c:v>
                      </c:pt>
                      <c:pt idx="670">
                        <c:v>0</c:v>
                      </c:pt>
                      <c:pt idx="671">
                        <c:v>0</c:v>
                      </c:pt>
                      <c:pt idx="672">
                        <c:v>0</c:v>
                      </c:pt>
                      <c:pt idx="673">
                        <c:v>0</c:v>
                      </c:pt>
                      <c:pt idx="674">
                        <c:v>0</c:v>
                      </c:pt>
                      <c:pt idx="675">
                        <c:v>0</c:v>
                      </c:pt>
                      <c:pt idx="676">
                        <c:v>0</c:v>
                      </c:pt>
                      <c:pt idx="677">
                        <c:v>0</c:v>
                      </c:pt>
                      <c:pt idx="678">
                        <c:v>0</c:v>
                      </c:pt>
                      <c:pt idx="679">
                        <c:v>0</c:v>
                      </c:pt>
                      <c:pt idx="680">
                        <c:v>0</c:v>
                      </c:pt>
                      <c:pt idx="681">
                        <c:v>0</c:v>
                      </c:pt>
                      <c:pt idx="682">
                        <c:v>0</c:v>
                      </c:pt>
                      <c:pt idx="683">
                        <c:v>0</c:v>
                      </c:pt>
                      <c:pt idx="684">
                        <c:v>0</c:v>
                      </c:pt>
                      <c:pt idx="685">
                        <c:v>0.148899</c:v>
                      </c:pt>
                      <c:pt idx="686">
                        <c:v>0.144122</c:v>
                      </c:pt>
                      <c:pt idx="687">
                        <c:v>0.14862201</c:v>
                      </c:pt>
                      <c:pt idx="688">
                        <c:v>0.15487400000000001</c:v>
                      </c:pt>
                      <c:pt idx="689">
                        <c:v>0.20193700000000001</c:v>
                      </c:pt>
                      <c:pt idx="690">
                        <c:v>0.17197299999999999</c:v>
                      </c:pt>
                      <c:pt idx="691">
                        <c:v>0.20706099</c:v>
                      </c:pt>
                      <c:pt idx="692">
                        <c:v>0.20947099999999999</c:v>
                      </c:pt>
                      <c:pt idx="693">
                        <c:v>0.15703900000000001</c:v>
                      </c:pt>
                      <c:pt idx="694">
                        <c:v>0.17155999999999999</c:v>
                      </c:pt>
                      <c:pt idx="695">
                        <c:v>0.17297999999999999</c:v>
                      </c:pt>
                      <c:pt idx="696">
                        <c:v>0.16238900000000001</c:v>
                      </c:pt>
                      <c:pt idx="697">
                        <c:v>0.21077899999999999</c:v>
                      </c:pt>
                      <c:pt idx="698">
                        <c:v>0.18883</c:v>
                      </c:pt>
                      <c:pt idx="699">
                        <c:v>0.171241</c:v>
                      </c:pt>
                      <c:pt idx="700">
                        <c:v>0.14670200999999999</c:v>
                      </c:pt>
                      <c:pt idx="701">
                        <c:v>0.130826</c:v>
                      </c:pt>
                      <c:pt idx="702">
                        <c:v>9.8999999000000005E-2</c:v>
                      </c:pt>
                      <c:pt idx="703">
                        <c:v>0.10548399999999999</c:v>
                      </c:pt>
                      <c:pt idx="704">
                        <c:v>0.12192</c:v>
                      </c:pt>
                      <c:pt idx="705">
                        <c:v>0.18915100000000001</c:v>
                      </c:pt>
                      <c:pt idx="706">
                        <c:v>0.156248</c:v>
                      </c:pt>
                      <c:pt idx="707">
                        <c:v>0</c:v>
                      </c:pt>
                      <c:pt idx="708">
                        <c:v>0</c:v>
                      </c:pt>
                      <c:pt idx="709">
                        <c:v>0</c:v>
                      </c:pt>
                      <c:pt idx="710">
                        <c:v>0</c:v>
                      </c:pt>
                      <c:pt idx="711">
                        <c:v>0</c:v>
                      </c:pt>
                      <c:pt idx="712">
                        <c:v>0</c:v>
                      </c:pt>
                      <c:pt idx="713">
                        <c:v>0</c:v>
                      </c:pt>
                      <c:pt idx="714">
                        <c:v>0</c:v>
                      </c:pt>
                      <c:pt idx="715">
                        <c:v>0</c:v>
                      </c:pt>
                      <c:pt idx="716">
                        <c:v>0</c:v>
                      </c:pt>
                      <c:pt idx="717">
                        <c:v>0</c:v>
                      </c:pt>
                      <c:pt idx="718">
                        <c:v>0</c:v>
                      </c:pt>
                      <c:pt idx="719">
                        <c:v>0</c:v>
                      </c:pt>
                      <c:pt idx="720">
                        <c:v>0</c:v>
                      </c:pt>
                      <c:pt idx="721">
                        <c:v>0</c:v>
                      </c:pt>
                      <c:pt idx="722">
                        <c:v>0</c:v>
                      </c:pt>
                      <c:pt idx="723">
                        <c:v>0</c:v>
                      </c:pt>
                      <c:pt idx="724">
                        <c:v>0</c:v>
                      </c:pt>
                      <c:pt idx="725">
                        <c:v>0</c:v>
                      </c:pt>
                      <c:pt idx="726">
                        <c:v>0</c:v>
                      </c:pt>
                      <c:pt idx="727">
                        <c:v>0</c:v>
                      </c:pt>
                      <c:pt idx="728">
                        <c:v>0</c:v>
                      </c:pt>
                      <c:pt idx="729">
                        <c:v>0</c:v>
                      </c:pt>
                      <c:pt idx="730">
                        <c:v>0</c:v>
                      </c:pt>
                      <c:pt idx="731">
                        <c:v>0</c:v>
                      </c:pt>
                      <c:pt idx="732">
                        <c:v>0</c:v>
                      </c:pt>
                      <c:pt idx="733">
                        <c:v>0</c:v>
                      </c:pt>
                      <c:pt idx="734">
                        <c:v>0</c:v>
                      </c:pt>
                      <c:pt idx="735">
                        <c:v>0</c:v>
                      </c:pt>
                      <c:pt idx="736">
                        <c:v>0</c:v>
                      </c:pt>
                      <c:pt idx="737">
                        <c:v>0</c:v>
                      </c:pt>
                      <c:pt idx="738">
                        <c:v>0</c:v>
                      </c:pt>
                      <c:pt idx="739">
                        <c:v>0</c:v>
                      </c:pt>
                      <c:pt idx="740">
                        <c:v>0</c:v>
                      </c:pt>
                      <c:pt idx="741">
                        <c:v>0</c:v>
                      </c:pt>
                      <c:pt idx="742">
                        <c:v>0</c:v>
                      </c:pt>
                      <c:pt idx="743">
                        <c:v>0</c:v>
                      </c:pt>
                      <c:pt idx="744">
                        <c:v>0</c:v>
                      </c:pt>
                      <c:pt idx="745">
                        <c:v>0</c:v>
                      </c:pt>
                      <c:pt idx="746">
                        <c:v>0</c:v>
                      </c:pt>
                      <c:pt idx="747">
                        <c:v>0</c:v>
                      </c:pt>
                      <c:pt idx="748">
                        <c:v>0</c:v>
                      </c:pt>
                      <c:pt idx="749">
                        <c:v>0</c:v>
                      </c:pt>
                      <c:pt idx="750">
                        <c:v>0</c:v>
                      </c:pt>
                      <c:pt idx="751">
                        <c:v>2.6837000999999999E-2</c:v>
                      </c:pt>
                      <c:pt idx="752">
                        <c:v>7.3743001000000002E-2</c:v>
                      </c:pt>
                      <c:pt idx="753">
                        <c:v>0.107407</c:v>
                      </c:pt>
                      <c:pt idx="754">
                        <c:v>0.13008800000000001</c:v>
                      </c:pt>
                      <c:pt idx="755">
                        <c:v>7.7051996999999997E-2</c:v>
                      </c:pt>
                      <c:pt idx="756">
                        <c:v>7.5142003999999998E-2</c:v>
                      </c:pt>
                      <c:pt idx="757">
                        <c:v>9.5228001000000007E-2</c:v>
                      </c:pt>
                      <c:pt idx="758">
                        <c:v>9.2321999000000002E-2</c:v>
                      </c:pt>
                      <c:pt idx="759">
                        <c:v>0.107733</c:v>
                      </c:pt>
                      <c:pt idx="760">
                        <c:v>9.9192999000000004E-2</c:v>
                      </c:pt>
                      <c:pt idx="761">
                        <c:v>0.10303</c:v>
                      </c:pt>
                      <c:pt idx="762">
                        <c:v>0.108932</c:v>
                      </c:pt>
                      <c:pt idx="763">
                        <c:v>0.13397400000000001</c:v>
                      </c:pt>
                      <c:pt idx="764">
                        <c:v>0.16605200000000001</c:v>
                      </c:pt>
                      <c:pt idx="765">
                        <c:v>0.110806</c:v>
                      </c:pt>
                      <c:pt idx="766">
                        <c:v>0</c:v>
                      </c:pt>
                      <c:pt idx="767">
                        <c:v>0</c:v>
                      </c:pt>
                      <c:pt idx="768">
                        <c:v>0</c:v>
                      </c:pt>
                      <c:pt idx="769">
                        <c:v>0</c:v>
                      </c:pt>
                      <c:pt idx="770">
                        <c:v>0</c:v>
                      </c:pt>
                      <c:pt idx="771">
                        <c:v>0</c:v>
                      </c:pt>
                      <c:pt idx="772">
                        <c:v>0</c:v>
                      </c:pt>
                      <c:pt idx="773">
                        <c:v>0</c:v>
                      </c:pt>
                      <c:pt idx="774">
                        <c:v>0</c:v>
                      </c:pt>
                      <c:pt idx="775">
                        <c:v>0</c:v>
                      </c:pt>
                      <c:pt idx="776">
                        <c:v>0</c:v>
                      </c:pt>
                      <c:pt idx="777">
                        <c:v>0</c:v>
                      </c:pt>
                      <c:pt idx="778">
                        <c:v>0</c:v>
                      </c:pt>
                      <c:pt idx="779">
                        <c:v>0</c:v>
                      </c:pt>
                      <c:pt idx="780">
                        <c:v>0</c:v>
                      </c:pt>
                      <c:pt idx="781">
                        <c:v>0</c:v>
                      </c:pt>
                      <c:pt idx="782">
                        <c:v>0</c:v>
                      </c:pt>
                      <c:pt idx="783">
                        <c:v>0</c:v>
                      </c:pt>
                      <c:pt idx="784">
                        <c:v>0</c:v>
                      </c:pt>
                      <c:pt idx="785">
                        <c:v>0</c:v>
                      </c:pt>
                      <c:pt idx="786">
                        <c:v>0</c:v>
                      </c:pt>
                      <c:pt idx="787">
                        <c:v>0</c:v>
                      </c:pt>
                      <c:pt idx="788">
                        <c:v>0</c:v>
                      </c:pt>
                      <c:pt idx="789">
                        <c:v>0</c:v>
                      </c:pt>
                      <c:pt idx="790">
                        <c:v>0</c:v>
                      </c:pt>
                      <c:pt idx="791">
                        <c:v>0</c:v>
                      </c:pt>
                      <c:pt idx="792">
                        <c:v>0</c:v>
                      </c:pt>
                      <c:pt idx="793">
                        <c:v>0</c:v>
                      </c:pt>
                      <c:pt idx="794">
                        <c:v>0</c:v>
                      </c:pt>
                      <c:pt idx="795">
                        <c:v>0</c:v>
                      </c:pt>
                      <c:pt idx="796">
                        <c:v>0</c:v>
                      </c:pt>
                      <c:pt idx="797">
                        <c:v>0.16</c:v>
                      </c:pt>
                      <c:pt idx="798">
                        <c:v>0.18862000000000001</c:v>
                      </c:pt>
                      <c:pt idx="799">
                        <c:v>0.164463</c:v>
                      </c:pt>
                      <c:pt idx="800">
                        <c:v>0.20161000000000001</c:v>
                      </c:pt>
                      <c:pt idx="801">
                        <c:v>0.25323298999999999</c:v>
                      </c:pt>
                      <c:pt idx="802">
                        <c:v>0.28519601</c:v>
                      </c:pt>
                      <c:pt idx="803">
                        <c:v>0.30591299999999999</c:v>
                      </c:pt>
                      <c:pt idx="804">
                        <c:v>0.31450700999999998</c:v>
                      </c:pt>
                      <c:pt idx="805">
                        <c:v>0.29640900999999997</c:v>
                      </c:pt>
                      <c:pt idx="806">
                        <c:v>0.31165799</c:v>
                      </c:pt>
                      <c:pt idx="807">
                        <c:v>0.29495000999999998</c:v>
                      </c:pt>
                      <c:pt idx="808">
                        <c:v>0.33070098999999997</c:v>
                      </c:pt>
                      <c:pt idx="809">
                        <c:v>0.40232399000000002</c:v>
                      </c:pt>
                      <c:pt idx="810">
                        <c:v>0.39462700000000001</c:v>
                      </c:pt>
                      <c:pt idx="811">
                        <c:v>0.38892099000000002</c:v>
                      </c:pt>
                      <c:pt idx="812">
                        <c:v>0.419599</c:v>
                      </c:pt>
                      <c:pt idx="813">
                        <c:v>0.54088199000000003</c:v>
                      </c:pt>
                      <c:pt idx="814">
                        <c:v>0.55153297999999995</c:v>
                      </c:pt>
                      <c:pt idx="815">
                        <c:v>0.59047198000000001</c:v>
                      </c:pt>
                      <c:pt idx="816">
                        <c:v>0.54468101000000002</c:v>
                      </c:pt>
                      <c:pt idx="817">
                        <c:v>0.52268599999999998</c:v>
                      </c:pt>
                      <c:pt idx="818">
                        <c:v>0.51210201</c:v>
                      </c:pt>
                      <c:pt idx="819">
                        <c:v>0.46980801</c:v>
                      </c:pt>
                      <c:pt idx="820">
                        <c:v>0.46193999000000002</c:v>
                      </c:pt>
                      <c:pt idx="821">
                        <c:v>0.37510499000000003</c:v>
                      </c:pt>
                      <c:pt idx="822">
                        <c:v>0.31761199000000001</c:v>
                      </c:pt>
                      <c:pt idx="823">
                        <c:v>0.31868699</c:v>
                      </c:pt>
                      <c:pt idx="824">
                        <c:v>0.31740001000000001</c:v>
                      </c:pt>
                      <c:pt idx="825">
                        <c:v>0</c:v>
                      </c:pt>
                      <c:pt idx="826">
                        <c:v>0</c:v>
                      </c:pt>
                      <c:pt idx="827">
                        <c:v>0</c:v>
                      </c:pt>
                      <c:pt idx="828">
                        <c:v>0</c:v>
                      </c:pt>
                      <c:pt idx="829">
                        <c:v>0</c:v>
                      </c:pt>
                      <c:pt idx="830">
                        <c:v>0</c:v>
                      </c:pt>
                      <c:pt idx="831">
                        <c:v>0</c:v>
                      </c:pt>
                      <c:pt idx="832">
                        <c:v>0</c:v>
                      </c:pt>
                      <c:pt idx="833">
                        <c:v>0</c:v>
                      </c:pt>
                      <c:pt idx="834">
                        <c:v>0</c:v>
                      </c:pt>
                      <c:pt idx="835">
                        <c:v>0</c:v>
                      </c:pt>
                      <c:pt idx="836">
                        <c:v>0</c:v>
                      </c:pt>
                      <c:pt idx="837">
                        <c:v>0</c:v>
                      </c:pt>
                      <c:pt idx="838">
                        <c:v>0</c:v>
                      </c:pt>
                      <c:pt idx="839">
                        <c:v>0</c:v>
                      </c:pt>
                      <c:pt idx="840">
                        <c:v>0</c:v>
                      </c:pt>
                      <c:pt idx="841">
                        <c:v>0</c:v>
                      </c:pt>
                      <c:pt idx="842">
                        <c:v>0</c:v>
                      </c:pt>
                      <c:pt idx="843">
                        <c:v>0</c:v>
                      </c:pt>
                      <c:pt idx="844">
                        <c:v>0</c:v>
                      </c:pt>
                      <c:pt idx="845">
                        <c:v>0</c:v>
                      </c:pt>
                      <c:pt idx="846">
                        <c:v>0</c:v>
                      </c:pt>
                      <c:pt idx="847">
                        <c:v>0</c:v>
                      </c:pt>
                      <c:pt idx="848">
                        <c:v>0</c:v>
                      </c:pt>
                      <c:pt idx="849">
                        <c:v>0</c:v>
                      </c:pt>
                      <c:pt idx="850">
                        <c:v>0</c:v>
                      </c:pt>
                      <c:pt idx="851">
                        <c:v>0</c:v>
                      </c:pt>
                      <c:pt idx="852">
                        <c:v>0</c:v>
                      </c:pt>
                      <c:pt idx="853">
                        <c:v>0</c:v>
                      </c:pt>
                      <c:pt idx="854">
                        <c:v>0</c:v>
                      </c:pt>
                      <c:pt idx="855">
                        <c:v>0</c:v>
                      </c:pt>
                      <c:pt idx="856">
                        <c:v>0</c:v>
                      </c:pt>
                      <c:pt idx="857">
                        <c:v>0</c:v>
                      </c:pt>
                      <c:pt idx="858">
                        <c:v>0</c:v>
                      </c:pt>
                      <c:pt idx="859">
                        <c:v>0</c:v>
                      </c:pt>
                      <c:pt idx="860">
                        <c:v>0</c:v>
                      </c:pt>
                      <c:pt idx="861">
                        <c:v>0</c:v>
                      </c:pt>
                      <c:pt idx="862">
                        <c:v>0</c:v>
                      </c:pt>
                      <c:pt idx="863">
                        <c:v>0</c:v>
                      </c:pt>
                      <c:pt idx="864">
                        <c:v>0</c:v>
                      </c:pt>
                      <c:pt idx="865">
                        <c:v>0</c:v>
                      </c:pt>
                      <c:pt idx="866">
                        <c:v>0</c:v>
                      </c:pt>
                      <c:pt idx="867">
                        <c:v>8.1162997000000001E-2</c:v>
                      </c:pt>
                      <c:pt idx="868">
                        <c:v>0.12429999999999999</c:v>
                      </c:pt>
                      <c:pt idx="869">
                        <c:v>0.10030699999999999</c:v>
                      </c:pt>
                      <c:pt idx="870">
                        <c:v>7.0523001000000002E-2</c:v>
                      </c:pt>
                      <c:pt idx="871">
                        <c:v>7.4906997000000003E-2</c:v>
                      </c:pt>
                      <c:pt idx="872">
                        <c:v>6.3488998000000005E-2</c:v>
                      </c:pt>
                      <c:pt idx="873">
                        <c:v>6.8530000999999993E-2</c:v>
                      </c:pt>
                      <c:pt idx="874">
                        <c:v>6.9317997000000006E-2</c:v>
                      </c:pt>
                      <c:pt idx="875">
                        <c:v>6.4938000999999995E-2</c:v>
                      </c:pt>
                      <c:pt idx="876">
                        <c:v>6.8838998999999998E-2</c:v>
                      </c:pt>
                      <c:pt idx="877">
                        <c:v>8.7091997000000004E-2</c:v>
                      </c:pt>
                      <c:pt idx="878">
                        <c:v>7.2594002000000005E-2</c:v>
                      </c:pt>
                      <c:pt idx="879">
                        <c:v>7.0624001000000006E-2</c:v>
                      </c:pt>
                      <c:pt idx="880">
                        <c:v>6.6752002000000005E-2</c:v>
                      </c:pt>
                      <c:pt idx="881">
                        <c:v>7.8831001999999997E-2</c:v>
                      </c:pt>
                      <c:pt idx="882">
                        <c:v>0.111415</c:v>
                      </c:pt>
                      <c:pt idx="883">
                        <c:v>0</c:v>
                      </c:pt>
                      <c:pt idx="884">
                        <c:v>0</c:v>
                      </c:pt>
                      <c:pt idx="885">
                        <c:v>0</c:v>
                      </c:pt>
                      <c:pt idx="886">
                        <c:v>0</c:v>
                      </c:pt>
                      <c:pt idx="887">
                        <c:v>0</c:v>
                      </c:pt>
                      <c:pt idx="888">
                        <c:v>0</c:v>
                      </c:pt>
                      <c:pt idx="889">
                        <c:v>0</c:v>
                      </c:pt>
                      <c:pt idx="890">
                        <c:v>0</c:v>
                      </c:pt>
                      <c:pt idx="891">
                        <c:v>0</c:v>
                      </c:pt>
                      <c:pt idx="892">
                        <c:v>0</c:v>
                      </c:pt>
                      <c:pt idx="893">
                        <c:v>0</c:v>
                      </c:pt>
                      <c:pt idx="894">
                        <c:v>0</c:v>
                      </c:pt>
                      <c:pt idx="895">
                        <c:v>0</c:v>
                      </c:pt>
                      <c:pt idx="896">
                        <c:v>0</c:v>
                      </c:pt>
                      <c:pt idx="897">
                        <c:v>0</c:v>
                      </c:pt>
                      <c:pt idx="898">
                        <c:v>0</c:v>
                      </c:pt>
                      <c:pt idx="899">
                        <c:v>0</c:v>
                      </c:pt>
                      <c:pt idx="900">
                        <c:v>0</c:v>
                      </c:pt>
                      <c:pt idx="901">
                        <c:v>0</c:v>
                      </c:pt>
                      <c:pt idx="902">
                        <c:v>0</c:v>
                      </c:pt>
                      <c:pt idx="903">
                        <c:v>0</c:v>
                      </c:pt>
                      <c:pt idx="904">
                        <c:v>0</c:v>
                      </c:pt>
                      <c:pt idx="905">
                        <c:v>0</c:v>
                      </c:pt>
                      <c:pt idx="906">
                        <c:v>0</c:v>
                      </c:pt>
                      <c:pt idx="907">
                        <c:v>0</c:v>
                      </c:pt>
                      <c:pt idx="908">
                        <c:v>0</c:v>
                      </c:pt>
                      <c:pt idx="909">
                        <c:v>0</c:v>
                      </c:pt>
                      <c:pt idx="910">
                        <c:v>0</c:v>
                      </c:pt>
                      <c:pt idx="911">
                        <c:v>0</c:v>
                      </c:pt>
                      <c:pt idx="912">
                        <c:v>0</c:v>
                      </c:pt>
                      <c:pt idx="913">
                        <c:v>0</c:v>
                      </c:pt>
                      <c:pt idx="914">
                        <c:v>0</c:v>
                      </c:pt>
                      <c:pt idx="915">
                        <c:v>0.31397700000000001</c:v>
                      </c:pt>
                      <c:pt idx="916">
                        <c:v>0.295261</c:v>
                      </c:pt>
                      <c:pt idx="917">
                        <c:v>0.34344598999999998</c:v>
                      </c:pt>
                      <c:pt idx="918">
                        <c:v>0.31172000999999999</c:v>
                      </c:pt>
                      <c:pt idx="919">
                        <c:v>0.26841598999999999</c:v>
                      </c:pt>
                      <c:pt idx="920">
                        <c:v>0.150309</c:v>
                      </c:pt>
                      <c:pt idx="921">
                        <c:v>0.198961</c:v>
                      </c:pt>
                      <c:pt idx="922">
                        <c:v>0.110471</c:v>
                      </c:pt>
                      <c:pt idx="923">
                        <c:v>0.19544700000000001</c:v>
                      </c:pt>
                      <c:pt idx="924">
                        <c:v>0.15419599</c:v>
                      </c:pt>
                      <c:pt idx="925">
                        <c:v>0.12811001</c:v>
                      </c:pt>
                      <c:pt idx="926">
                        <c:v>0.15015899999999999</c:v>
                      </c:pt>
                      <c:pt idx="927">
                        <c:v>0.19856599999999999</c:v>
                      </c:pt>
                      <c:pt idx="928">
                        <c:v>0.167326</c:v>
                      </c:pt>
                      <c:pt idx="929">
                        <c:v>0.14745900000000001</c:v>
                      </c:pt>
                      <c:pt idx="930">
                        <c:v>0.28997001</c:v>
                      </c:pt>
                      <c:pt idx="931">
                        <c:v>0.19715000999999999</c:v>
                      </c:pt>
                      <c:pt idx="932">
                        <c:v>0.18990301000000001</c:v>
                      </c:pt>
                      <c:pt idx="933">
                        <c:v>0.21767300000000001</c:v>
                      </c:pt>
                      <c:pt idx="934">
                        <c:v>0.15843499999999999</c:v>
                      </c:pt>
                      <c:pt idx="935">
                        <c:v>0.14804899999999999</c:v>
                      </c:pt>
                      <c:pt idx="936">
                        <c:v>0.19820099999999999</c:v>
                      </c:pt>
                      <c:pt idx="937">
                        <c:v>0.136987</c:v>
                      </c:pt>
                      <c:pt idx="938">
                        <c:v>0.16661000000000001</c:v>
                      </c:pt>
                      <c:pt idx="939">
                        <c:v>0.18721899</c:v>
                      </c:pt>
                      <c:pt idx="940">
                        <c:v>0.22095798999999999</c:v>
                      </c:pt>
                      <c:pt idx="941">
                        <c:v>0.27468198999999999</c:v>
                      </c:pt>
                      <c:pt idx="942">
                        <c:v>0.30102100999999998</c:v>
                      </c:pt>
                      <c:pt idx="943">
                        <c:v>0</c:v>
                      </c:pt>
                      <c:pt idx="944">
                        <c:v>0</c:v>
                      </c:pt>
                      <c:pt idx="945">
                        <c:v>0</c:v>
                      </c:pt>
                      <c:pt idx="946">
                        <c:v>0</c:v>
                      </c:pt>
                      <c:pt idx="947">
                        <c:v>0</c:v>
                      </c:pt>
                      <c:pt idx="948">
                        <c:v>0</c:v>
                      </c:pt>
                      <c:pt idx="949">
                        <c:v>0</c:v>
                      </c:pt>
                      <c:pt idx="950">
                        <c:v>0</c:v>
                      </c:pt>
                      <c:pt idx="951">
                        <c:v>0</c:v>
                      </c:pt>
                      <c:pt idx="952">
                        <c:v>0</c:v>
                      </c:pt>
                      <c:pt idx="953">
                        <c:v>0</c:v>
                      </c:pt>
                      <c:pt idx="954">
                        <c:v>0</c:v>
                      </c:pt>
                      <c:pt idx="955">
                        <c:v>0</c:v>
                      </c:pt>
                      <c:pt idx="956">
                        <c:v>0</c:v>
                      </c:pt>
                      <c:pt idx="957">
                        <c:v>0</c:v>
                      </c:pt>
                      <c:pt idx="958">
                        <c:v>0</c:v>
                      </c:pt>
                      <c:pt idx="959">
                        <c:v>0</c:v>
                      </c:pt>
                      <c:pt idx="960">
                        <c:v>0</c:v>
                      </c:pt>
                      <c:pt idx="961">
                        <c:v>0</c:v>
                      </c:pt>
                      <c:pt idx="962">
                        <c:v>0</c:v>
                      </c:pt>
                      <c:pt idx="963">
                        <c:v>0</c:v>
                      </c:pt>
                      <c:pt idx="964">
                        <c:v>0</c:v>
                      </c:pt>
                      <c:pt idx="965">
                        <c:v>0</c:v>
                      </c:pt>
                      <c:pt idx="966">
                        <c:v>0</c:v>
                      </c:pt>
                      <c:pt idx="967">
                        <c:v>0</c:v>
                      </c:pt>
                      <c:pt idx="968">
                        <c:v>0</c:v>
                      </c:pt>
                      <c:pt idx="969">
                        <c:v>0</c:v>
                      </c:pt>
                      <c:pt idx="970">
                        <c:v>0</c:v>
                      </c:pt>
                      <c:pt idx="971">
                        <c:v>0</c:v>
                      </c:pt>
                      <c:pt idx="972">
                        <c:v>0</c:v>
                      </c:pt>
                      <c:pt idx="973">
                        <c:v>0</c:v>
                      </c:pt>
                      <c:pt idx="974">
                        <c:v>0.30633599</c:v>
                      </c:pt>
                      <c:pt idx="975">
                        <c:v>0.322963</c:v>
                      </c:pt>
                      <c:pt idx="976">
                        <c:v>0.30173999000000001</c:v>
                      </c:pt>
                      <c:pt idx="977">
                        <c:v>0.26613501000000001</c:v>
                      </c:pt>
                      <c:pt idx="978">
                        <c:v>0.28601900000000002</c:v>
                      </c:pt>
                      <c:pt idx="979">
                        <c:v>0.27174500000000001</c:v>
                      </c:pt>
                      <c:pt idx="980">
                        <c:v>0.198961</c:v>
                      </c:pt>
                      <c:pt idx="981">
                        <c:v>0.214203</c:v>
                      </c:pt>
                      <c:pt idx="982">
                        <c:v>0.26640201000000002</c:v>
                      </c:pt>
                      <c:pt idx="983">
                        <c:v>0.26696500000000001</c:v>
                      </c:pt>
                      <c:pt idx="984">
                        <c:v>0.280972</c:v>
                      </c:pt>
                      <c:pt idx="985">
                        <c:v>0.231959</c:v>
                      </c:pt>
                      <c:pt idx="986">
                        <c:v>0.22835501</c:v>
                      </c:pt>
                      <c:pt idx="987">
                        <c:v>0.202931</c:v>
                      </c:pt>
                      <c:pt idx="988">
                        <c:v>0.18748498999999999</c:v>
                      </c:pt>
                      <c:pt idx="989">
                        <c:v>0.28075900999999998</c:v>
                      </c:pt>
                      <c:pt idx="990">
                        <c:v>0.24823099000000001</c:v>
                      </c:pt>
                      <c:pt idx="991">
                        <c:v>0.17014401000000001</c:v>
                      </c:pt>
                      <c:pt idx="992">
                        <c:v>0.19040899999999999</c:v>
                      </c:pt>
                      <c:pt idx="993">
                        <c:v>0.18273598999999999</c:v>
                      </c:pt>
                      <c:pt idx="994">
                        <c:v>0.19643199</c:v>
                      </c:pt>
                      <c:pt idx="995">
                        <c:v>0.18207899999999999</c:v>
                      </c:pt>
                      <c:pt idx="996">
                        <c:v>0.17314800999999999</c:v>
                      </c:pt>
                      <c:pt idx="997">
                        <c:v>0.224857</c:v>
                      </c:pt>
                      <c:pt idx="998">
                        <c:v>0.19813</c:v>
                      </c:pt>
                      <c:pt idx="999">
                        <c:v>0.20210800000000001</c:v>
                      </c:pt>
                      <c:pt idx="1000">
                        <c:v>0.20366999999999999</c:v>
                      </c:pt>
                      <c:pt idx="1001">
                        <c:v>0.22770599999999999</c:v>
                      </c:pt>
                      <c:pt idx="1002">
                        <c:v>0</c:v>
                      </c:pt>
                      <c:pt idx="1003">
                        <c:v>0</c:v>
                      </c:pt>
                      <c:pt idx="1004">
                        <c:v>0</c:v>
                      </c:pt>
                      <c:pt idx="1005">
                        <c:v>0</c:v>
                      </c:pt>
                      <c:pt idx="1006">
                        <c:v>0</c:v>
                      </c:pt>
                      <c:pt idx="1007">
                        <c:v>0</c:v>
                      </c:pt>
                      <c:pt idx="1008">
                        <c:v>0</c:v>
                      </c:pt>
                      <c:pt idx="1009">
                        <c:v>0</c:v>
                      </c:pt>
                      <c:pt idx="1010">
                        <c:v>0</c:v>
                      </c:pt>
                      <c:pt idx="1011">
                        <c:v>0</c:v>
                      </c:pt>
                      <c:pt idx="1012">
                        <c:v>0</c:v>
                      </c:pt>
                      <c:pt idx="1013">
                        <c:v>0</c:v>
                      </c:pt>
                      <c:pt idx="1014">
                        <c:v>0</c:v>
                      </c:pt>
                      <c:pt idx="1015">
                        <c:v>0</c:v>
                      </c:pt>
                      <c:pt idx="1016">
                        <c:v>0</c:v>
                      </c:pt>
                      <c:pt idx="1017">
                        <c:v>0</c:v>
                      </c:pt>
                      <c:pt idx="1018">
                        <c:v>0</c:v>
                      </c:pt>
                      <c:pt idx="1019">
                        <c:v>0</c:v>
                      </c:pt>
                      <c:pt idx="1020">
                        <c:v>0</c:v>
                      </c:pt>
                      <c:pt idx="1021">
                        <c:v>0</c:v>
                      </c:pt>
                      <c:pt idx="1022">
                        <c:v>0</c:v>
                      </c:pt>
                      <c:pt idx="1023">
                        <c:v>0</c:v>
                      </c:pt>
                      <c:pt idx="1024">
                        <c:v>0</c:v>
                      </c:pt>
                      <c:pt idx="1025">
                        <c:v>0</c:v>
                      </c:pt>
                      <c:pt idx="1026">
                        <c:v>0</c:v>
                      </c:pt>
                      <c:pt idx="1027">
                        <c:v>0</c:v>
                      </c:pt>
                      <c:pt idx="1028">
                        <c:v>0</c:v>
                      </c:pt>
                      <c:pt idx="1029">
                        <c:v>0</c:v>
                      </c:pt>
                      <c:pt idx="1030">
                        <c:v>0</c:v>
                      </c:pt>
                      <c:pt idx="1031">
                        <c:v>0</c:v>
                      </c:pt>
                      <c:pt idx="1032">
                        <c:v>0</c:v>
                      </c:pt>
                      <c:pt idx="1033">
                        <c:v>2.3210000000000001E-2</c:v>
                      </c:pt>
                      <c:pt idx="1034">
                        <c:v>1.8686000000000001E-2</c:v>
                      </c:pt>
                      <c:pt idx="1035">
                        <c:v>2.3322999000000001E-2</c:v>
                      </c:pt>
                      <c:pt idx="1036">
                        <c:v>3.0870000000000002E-2</c:v>
                      </c:pt>
                      <c:pt idx="1037">
                        <c:v>3.3206000999999999E-2</c:v>
                      </c:pt>
                      <c:pt idx="1038">
                        <c:v>2.2500000999999999E-2</c:v>
                      </c:pt>
                      <c:pt idx="1039">
                        <c:v>2.8663000000000001E-2</c:v>
                      </c:pt>
                      <c:pt idx="1040">
                        <c:v>3.6141000999999999E-2</c:v>
                      </c:pt>
                      <c:pt idx="1041">
                        <c:v>5.3668E-2</c:v>
                      </c:pt>
                      <c:pt idx="1042">
                        <c:v>7.2159998000000003E-2</c:v>
                      </c:pt>
                      <c:pt idx="1043">
                        <c:v>4.1615001999999998E-2</c:v>
                      </c:pt>
                      <c:pt idx="1044">
                        <c:v>5.5008002E-2</c:v>
                      </c:pt>
                      <c:pt idx="1045">
                        <c:v>5.0918001999999997E-2</c:v>
                      </c:pt>
                      <c:pt idx="1046">
                        <c:v>6.0375999999999999E-2</c:v>
                      </c:pt>
                      <c:pt idx="1047">
                        <c:v>6.2029999000000002E-2</c:v>
                      </c:pt>
                      <c:pt idx="1048">
                        <c:v>9.5219000999999998E-2</c:v>
                      </c:pt>
                      <c:pt idx="1049">
                        <c:v>5.1305000000000003E-2</c:v>
                      </c:pt>
                      <c:pt idx="1050">
                        <c:v>7.1667000999999994E-2</c:v>
                      </c:pt>
                      <c:pt idx="1051">
                        <c:v>8.5836000999999995E-2</c:v>
                      </c:pt>
                      <c:pt idx="1052">
                        <c:v>9.7468003999999997E-2</c:v>
                      </c:pt>
                      <c:pt idx="1053">
                        <c:v>0.115692</c:v>
                      </c:pt>
                      <c:pt idx="1054">
                        <c:v>0.118523</c:v>
                      </c:pt>
                      <c:pt idx="1055">
                        <c:v>0.14068501</c:v>
                      </c:pt>
                      <c:pt idx="1056">
                        <c:v>0.13352000999999999</c:v>
                      </c:pt>
                      <c:pt idx="1057">
                        <c:v>0.130666</c:v>
                      </c:pt>
                      <c:pt idx="1058">
                        <c:v>0.138183</c:v>
                      </c:pt>
                      <c:pt idx="1059">
                        <c:v>0.15903400000000001</c:v>
                      </c:pt>
                      <c:pt idx="1060">
                        <c:v>0.14383000000000001</c:v>
                      </c:pt>
                      <c:pt idx="1061">
                        <c:v>0</c:v>
                      </c:pt>
                      <c:pt idx="1062">
                        <c:v>0</c:v>
                      </c:pt>
                      <c:pt idx="1063">
                        <c:v>0</c:v>
                      </c:pt>
                      <c:pt idx="1064">
                        <c:v>0</c:v>
                      </c:pt>
                      <c:pt idx="1065">
                        <c:v>0</c:v>
                      </c:pt>
                      <c:pt idx="1066">
                        <c:v>0</c:v>
                      </c:pt>
                      <c:pt idx="1067">
                        <c:v>0</c:v>
                      </c:pt>
                      <c:pt idx="1068">
                        <c:v>0</c:v>
                      </c:pt>
                      <c:pt idx="1069">
                        <c:v>0</c:v>
                      </c:pt>
                      <c:pt idx="1070">
                        <c:v>0</c:v>
                      </c:pt>
                      <c:pt idx="1071">
                        <c:v>0</c:v>
                      </c:pt>
                      <c:pt idx="1072">
                        <c:v>0</c:v>
                      </c:pt>
                      <c:pt idx="1073">
                        <c:v>0</c:v>
                      </c:pt>
                      <c:pt idx="1074">
                        <c:v>0</c:v>
                      </c:pt>
                      <c:pt idx="1075">
                        <c:v>0</c:v>
                      </c:pt>
                      <c:pt idx="1076">
                        <c:v>0</c:v>
                      </c:pt>
                      <c:pt idx="1077">
                        <c:v>0</c:v>
                      </c:pt>
                      <c:pt idx="1078">
                        <c:v>0</c:v>
                      </c:pt>
                      <c:pt idx="1079">
                        <c:v>0</c:v>
                      </c:pt>
                      <c:pt idx="1080">
                        <c:v>0</c:v>
                      </c:pt>
                      <c:pt idx="1081">
                        <c:v>0</c:v>
                      </c:pt>
                      <c:pt idx="1082">
                        <c:v>0</c:v>
                      </c:pt>
                      <c:pt idx="1083">
                        <c:v>0</c:v>
                      </c:pt>
                      <c:pt idx="1084">
                        <c:v>0</c:v>
                      </c:pt>
                      <c:pt idx="1085">
                        <c:v>0</c:v>
                      </c:pt>
                      <c:pt idx="1086">
                        <c:v>0</c:v>
                      </c:pt>
                      <c:pt idx="1087">
                        <c:v>0</c:v>
                      </c:pt>
                      <c:pt idx="1088">
                        <c:v>0</c:v>
                      </c:pt>
                      <c:pt idx="1089">
                        <c:v>0</c:v>
                      </c:pt>
                      <c:pt idx="1090">
                        <c:v>0</c:v>
                      </c:pt>
                      <c:pt idx="1091">
                        <c:v>0</c:v>
                      </c:pt>
                      <c:pt idx="1092">
                        <c:v>0</c:v>
                      </c:pt>
                      <c:pt idx="1093">
                        <c:v>0</c:v>
                      </c:pt>
                      <c:pt idx="1094">
                        <c:v>0</c:v>
                      </c:pt>
                      <c:pt idx="1095">
                        <c:v>0</c:v>
                      </c:pt>
                      <c:pt idx="1096">
                        <c:v>0</c:v>
                      </c:pt>
                      <c:pt idx="1097">
                        <c:v>0</c:v>
                      </c:pt>
                      <c:pt idx="1098">
                        <c:v>0</c:v>
                      </c:pt>
                      <c:pt idx="1099">
                        <c:v>0</c:v>
                      </c:pt>
                      <c:pt idx="1100">
                        <c:v>0</c:v>
                      </c:pt>
                      <c:pt idx="1101">
                        <c:v>0</c:v>
                      </c:pt>
                      <c:pt idx="1102">
                        <c:v>0</c:v>
                      </c:pt>
                      <c:pt idx="1103">
                        <c:v>0</c:v>
                      </c:pt>
                      <c:pt idx="1104">
                        <c:v>0</c:v>
                      </c:pt>
                      <c:pt idx="1105">
                        <c:v>7.9899997999999996E-3</c:v>
                      </c:pt>
                      <c:pt idx="1106">
                        <c:v>6.2125999000000001E-2</c:v>
                      </c:pt>
                      <c:pt idx="1107">
                        <c:v>6.6459000000000004E-2</c:v>
                      </c:pt>
                      <c:pt idx="1108">
                        <c:v>6.0424998000000001E-2</c:v>
                      </c:pt>
                      <c:pt idx="1109">
                        <c:v>5.9935000000000002E-2</c:v>
                      </c:pt>
                      <c:pt idx="1110">
                        <c:v>6.5851003000000005E-2</c:v>
                      </c:pt>
                      <c:pt idx="1111">
                        <c:v>7.4495003000000004E-2</c:v>
                      </c:pt>
                      <c:pt idx="1112">
                        <c:v>6.3744998999999997E-2</c:v>
                      </c:pt>
                      <c:pt idx="1113">
                        <c:v>6.7732997000000003E-2</c:v>
                      </c:pt>
                      <c:pt idx="1114">
                        <c:v>7.4674003000000003E-2</c:v>
                      </c:pt>
                      <c:pt idx="1115">
                        <c:v>7.6416000999999997E-2</c:v>
                      </c:pt>
                      <c:pt idx="1116">
                        <c:v>8.0251001000000002E-2</c:v>
                      </c:pt>
                      <c:pt idx="1117">
                        <c:v>8.5690998000000004E-2</c:v>
                      </c:pt>
                      <c:pt idx="1118">
                        <c:v>0.108723</c:v>
                      </c:pt>
                      <c:pt idx="1119">
                        <c:v>0.105476</c:v>
                      </c:pt>
                      <c:pt idx="1120">
                        <c:v>0</c:v>
                      </c:pt>
                      <c:pt idx="1121">
                        <c:v>0</c:v>
                      </c:pt>
                      <c:pt idx="1122">
                        <c:v>0</c:v>
                      </c:pt>
                      <c:pt idx="1123">
                        <c:v>0</c:v>
                      </c:pt>
                      <c:pt idx="1124">
                        <c:v>0</c:v>
                      </c:pt>
                      <c:pt idx="1125">
                        <c:v>0</c:v>
                      </c:pt>
                      <c:pt idx="1126">
                        <c:v>0</c:v>
                      </c:pt>
                      <c:pt idx="1127">
                        <c:v>0</c:v>
                      </c:pt>
                      <c:pt idx="1128">
                        <c:v>0</c:v>
                      </c:pt>
                      <c:pt idx="1129">
                        <c:v>0</c:v>
                      </c:pt>
                      <c:pt idx="1130">
                        <c:v>0</c:v>
                      </c:pt>
                      <c:pt idx="1131">
                        <c:v>0</c:v>
                      </c:pt>
                      <c:pt idx="1132">
                        <c:v>0</c:v>
                      </c:pt>
                      <c:pt idx="1133">
                        <c:v>0</c:v>
                      </c:pt>
                      <c:pt idx="1134">
                        <c:v>0</c:v>
                      </c:pt>
                      <c:pt idx="1135">
                        <c:v>0</c:v>
                      </c:pt>
                      <c:pt idx="1136">
                        <c:v>0</c:v>
                      </c:pt>
                      <c:pt idx="1137">
                        <c:v>0</c:v>
                      </c:pt>
                      <c:pt idx="1138">
                        <c:v>0</c:v>
                      </c:pt>
                      <c:pt idx="1139">
                        <c:v>0</c:v>
                      </c:pt>
                      <c:pt idx="1140">
                        <c:v>0</c:v>
                      </c:pt>
                      <c:pt idx="1141">
                        <c:v>0</c:v>
                      </c:pt>
                      <c:pt idx="1142">
                        <c:v>0</c:v>
                      </c:pt>
                      <c:pt idx="1143">
                        <c:v>0</c:v>
                      </c:pt>
                      <c:pt idx="1144">
                        <c:v>0</c:v>
                      </c:pt>
                      <c:pt idx="1145">
                        <c:v>0</c:v>
                      </c:pt>
                      <c:pt idx="1146">
                        <c:v>0</c:v>
                      </c:pt>
                      <c:pt idx="1147">
                        <c:v>0</c:v>
                      </c:pt>
                      <c:pt idx="1148">
                        <c:v>0</c:v>
                      </c:pt>
                      <c:pt idx="1149">
                        <c:v>0</c:v>
                      </c:pt>
                      <c:pt idx="1150">
                        <c:v>0</c:v>
                      </c:pt>
                      <c:pt idx="1151">
                        <c:v>0.21344499</c:v>
                      </c:pt>
                      <c:pt idx="1152">
                        <c:v>0.32828500999999999</c:v>
                      </c:pt>
                      <c:pt idx="1153">
                        <c:v>0.26124998999999999</c:v>
                      </c:pt>
                      <c:pt idx="1154">
                        <c:v>0.35442900999999999</c:v>
                      </c:pt>
                      <c:pt idx="1155">
                        <c:v>0.40220201</c:v>
                      </c:pt>
                      <c:pt idx="1156">
                        <c:v>0.36469200000000002</c:v>
                      </c:pt>
                      <c:pt idx="1157">
                        <c:v>0.43739399000000001</c:v>
                      </c:pt>
                      <c:pt idx="1158">
                        <c:v>0.54579597999999996</c:v>
                      </c:pt>
                      <c:pt idx="1159">
                        <c:v>0.64753801</c:v>
                      </c:pt>
                      <c:pt idx="1160">
                        <c:v>0.65946501000000002</c:v>
                      </c:pt>
                      <c:pt idx="1161">
                        <c:v>0.69604599</c:v>
                      </c:pt>
                      <c:pt idx="1162">
                        <c:v>0.77375603000000004</c:v>
                      </c:pt>
                      <c:pt idx="1163">
                        <c:v>0.78263097999999998</c:v>
                      </c:pt>
                      <c:pt idx="1164">
                        <c:v>0.85659498000000001</c:v>
                      </c:pt>
                      <c:pt idx="1165">
                        <c:v>0.79053801000000001</c:v>
                      </c:pt>
                      <c:pt idx="1166">
                        <c:v>0.79321498000000001</c:v>
                      </c:pt>
                      <c:pt idx="1167">
                        <c:v>0.88967299</c:v>
                      </c:pt>
                      <c:pt idx="1168">
                        <c:v>0.92399399999999998</c:v>
                      </c:pt>
                      <c:pt idx="1169">
                        <c:v>0.96804500000000004</c:v>
                      </c:pt>
                      <c:pt idx="1170">
                        <c:v>1.0428360000000001</c:v>
                      </c:pt>
                      <c:pt idx="1171">
                        <c:v>1.046551</c:v>
                      </c:pt>
                      <c:pt idx="1172">
                        <c:v>0.97295398</c:v>
                      </c:pt>
                      <c:pt idx="1173">
                        <c:v>1.003798</c:v>
                      </c:pt>
                      <c:pt idx="1174">
                        <c:v>1.0016299</c:v>
                      </c:pt>
                      <c:pt idx="1175">
                        <c:v>1.0643339999999999</c:v>
                      </c:pt>
                      <c:pt idx="1176">
                        <c:v>0.95229697000000002</c:v>
                      </c:pt>
                      <c:pt idx="1177">
                        <c:v>1.000769</c:v>
                      </c:pt>
                      <c:pt idx="1178">
                        <c:v>0.99573999999999996</c:v>
                      </c:pt>
                      <c:pt idx="1179">
                        <c:v>0</c:v>
                      </c:pt>
                      <c:pt idx="1180">
                        <c:v>0</c:v>
                      </c:pt>
                      <c:pt idx="1181">
                        <c:v>0</c:v>
                      </c:pt>
                      <c:pt idx="1182">
                        <c:v>0</c:v>
                      </c:pt>
                      <c:pt idx="1183">
                        <c:v>0</c:v>
                      </c:pt>
                      <c:pt idx="1184">
                        <c:v>0</c:v>
                      </c:pt>
                      <c:pt idx="1185">
                        <c:v>0</c:v>
                      </c:pt>
                      <c:pt idx="1186">
                        <c:v>0</c:v>
                      </c:pt>
                      <c:pt idx="1187">
                        <c:v>0</c:v>
                      </c:pt>
                      <c:pt idx="1188">
                        <c:v>0</c:v>
                      </c:pt>
                      <c:pt idx="1189">
                        <c:v>0</c:v>
                      </c:pt>
                      <c:pt idx="1190">
                        <c:v>0</c:v>
                      </c:pt>
                      <c:pt idx="1191">
                        <c:v>0</c:v>
                      </c:pt>
                      <c:pt idx="1192">
                        <c:v>0</c:v>
                      </c:pt>
                      <c:pt idx="1193">
                        <c:v>0</c:v>
                      </c:pt>
                      <c:pt idx="1194">
                        <c:v>0</c:v>
                      </c:pt>
                      <c:pt idx="1195">
                        <c:v>0</c:v>
                      </c:pt>
                      <c:pt idx="1196">
                        <c:v>0</c:v>
                      </c:pt>
                      <c:pt idx="1197">
                        <c:v>0</c:v>
                      </c:pt>
                      <c:pt idx="1198">
                        <c:v>0</c:v>
                      </c:pt>
                      <c:pt idx="1199">
                        <c:v>0</c:v>
                      </c:pt>
                      <c:pt idx="1200">
                        <c:v>0</c:v>
                      </c:pt>
                      <c:pt idx="1201">
                        <c:v>0</c:v>
                      </c:pt>
                      <c:pt idx="1202">
                        <c:v>0</c:v>
                      </c:pt>
                      <c:pt idx="1203">
                        <c:v>0</c:v>
                      </c:pt>
                      <c:pt idx="1204">
                        <c:v>0</c:v>
                      </c:pt>
                      <c:pt idx="1205">
                        <c:v>0</c:v>
                      </c:pt>
                      <c:pt idx="1206">
                        <c:v>0</c:v>
                      </c:pt>
                      <c:pt idx="1207">
                        <c:v>0</c:v>
                      </c:pt>
                      <c:pt idx="1208">
                        <c:v>0</c:v>
                      </c:pt>
                      <c:pt idx="1209">
                        <c:v>0</c:v>
                      </c:pt>
                      <c:pt idx="1210">
                        <c:v>0</c:v>
                      </c:pt>
                      <c:pt idx="1211">
                        <c:v>0</c:v>
                      </c:pt>
                      <c:pt idx="1212">
                        <c:v>0</c:v>
                      </c:pt>
                      <c:pt idx="1213">
                        <c:v>0</c:v>
                      </c:pt>
                      <c:pt idx="1214">
                        <c:v>0</c:v>
                      </c:pt>
                      <c:pt idx="1215">
                        <c:v>0</c:v>
                      </c:pt>
                      <c:pt idx="1216">
                        <c:v>0</c:v>
                      </c:pt>
                      <c:pt idx="1217">
                        <c:v>0</c:v>
                      </c:pt>
                      <c:pt idx="1218">
                        <c:v>0</c:v>
                      </c:pt>
                      <c:pt idx="1219">
                        <c:v>0</c:v>
                      </c:pt>
                      <c:pt idx="1220">
                        <c:v>0</c:v>
                      </c:pt>
                      <c:pt idx="1221">
                        <c:v>0</c:v>
                      </c:pt>
                      <c:pt idx="1222">
                        <c:v>0</c:v>
                      </c:pt>
                      <c:pt idx="1223">
                        <c:v>0</c:v>
                      </c:pt>
                      <c:pt idx="1224">
                        <c:v>0</c:v>
                      </c:pt>
                      <c:pt idx="1225">
                        <c:v>0</c:v>
                      </c:pt>
                      <c:pt idx="1226">
                        <c:v>0</c:v>
                      </c:pt>
                      <c:pt idx="1227">
                        <c:v>0</c:v>
                      </c:pt>
                      <c:pt idx="1228">
                        <c:v>0</c:v>
                      </c:pt>
                      <c:pt idx="1229">
                        <c:v>0.18205199999999999</c:v>
                      </c:pt>
                      <c:pt idx="1230">
                        <c:v>0.17963799999999999</c:v>
                      </c:pt>
                      <c:pt idx="1231">
                        <c:v>0.247504</c:v>
                      </c:pt>
                      <c:pt idx="1232">
                        <c:v>0.23434400999999999</c:v>
                      </c:pt>
                      <c:pt idx="1233">
                        <c:v>0.20410500000000001</c:v>
                      </c:pt>
                      <c:pt idx="1234">
                        <c:v>0.20164599999999999</c:v>
                      </c:pt>
                      <c:pt idx="1235">
                        <c:v>0.17425001000000001</c:v>
                      </c:pt>
                      <c:pt idx="1236">
                        <c:v>0.199183</c:v>
                      </c:pt>
                      <c:pt idx="1237">
                        <c:v>0.21205699</c:v>
                      </c:pt>
                      <c:pt idx="1238">
                        <c:v>0</c:v>
                      </c:pt>
                      <c:pt idx="1239">
                        <c:v>0</c:v>
                      </c:pt>
                      <c:pt idx="1240">
                        <c:v>0</c:v>
                      </c:pt>
                      <c:pt idx="1241">
                        <c:v>0</c:v>
                      </c:pt>
                      <c:pt idx="1242">
                        <c:v>0</c:v>
                      </c:pt>
                      <c:pt idx="1243">
                        <c:v>0</c:v>
                      </c:pt>
                      <c:pt idx="1244">
                        <c:v>0</c:v>
                      </c:pt>
                      <c:pt idx="1245">
                        <c:v>0</c:v>
                      </c:pt>
                      <c:pt idx="1246">
                        <c:v>0</c:v>
                      </c:pt>
                      <c:pt idx="1247">
                        <c:v>0</c:v>
                      </c:pt>
                      <c:pt idx="1248">
                        <c:v>0</c:v>
                      </c:pt>
                      <c:pt idx="1249">
                        <c:v>0</c:v>
                      </c:pt>
                      <c:pt idx="1250">
                        <c:v>0</c:v>
                      </c:pt>
                      <c:pt idx="1251">
                        <c:v>0</c:v>
                      </c:pt>
                      <c:pt idx="1252">
                        <c:v>0</c:v>
                      </c:pt>
                      <c:pt idx="1253">
                        <c:v>0</c:v>
                      </c:pt>
                      <c:pt idx="1254">
                        <c:v>0</c:v>
                      </c:pt>
                      <c:pt idx="1255">
                        <c:v>0</c:v>
                      </c:pt>
                      <c:pt idx="1256">
                        <c:v>0</c:v>
                      </c:pt>
                      <c:pt idx="1257">
                        <c:v>0</c:v>
                      </c:pt>
                      <c:pt idx="1258">
                        <c:v>0</c:v>
                      </c:pt>
                      <c:pt idx="1259">
                        <c:v>0</c:v>
                      </c:pt>
                      <c:pt idx="1260">
                        <c:v>0</c:v>
                      </c:pt>
                      <c:pt idx="1261">
                        <c:v>0</c:v>
                      </c:pt>
                      <c:pt idx="1262">
                        <c:v>0</c:v>
                      </c:pt>
                      <c:pt idx="1263">
                        <c:v>0</c:v>
                      </c:pt>
                      <c:pt idx="1264">
                        <c:v>0</c:v>
                      </c:pt>
                      <c:pt idx="1265">
                        <c:v>0</c:v>
                      </c:pt>
                      <c:pt idx="1266">
                        <c:v>0</c:v>
                      </c:pt>
                      <c:pt idx="1267">
                        <c:v>0</c:v>
                      </c:pt>
                      <c:pt idx="1268">
                        <c:v>0</c:v>
                      </c:pt>
                      <c:pt idx="1269">
                        <c:v>0.91674602000000005</c:v>
                      </c:pt>
                      <c:pt idx="1270">
                        <c:v>0.87686198999999998</c:v>
                      </c:pt>
                      <c:pt idx="1271">
                        <c:v>0.85726999999999998</c:v>
                      </c:pt>
                      <c:pt idx="1272">
                        <c:v>0.81724602000000002</c:v>
                      </c:pt>
                      <c:pt idx="1273">
                        <c:v>0.75986600000000004</c:v>
                      </c:pt>
                      <c:pt idx="1274">
                        <c:v>0.81265598999999999</c:v>
                      </c:pt>
                      <c:pt idx="1275">
                        <c:v>0.81361901999999997</c:v>
                      </c:pt>
                      <c:pt idx="1276">
                        <c:v>0.80639302999999996</c:v>
                      </c:pt>
                      <c:pt idx="1277">
                        <c:v>0.79963099999999998</c:v>
                      </c:pt>
                      <c:pt idx="1278">
                        <c:v>0.79127597999999999</c:v>
                      </c:pt>
                      <c:pt idx="1279">
                        <c:v>0.83673399999999998</c:v>
                      </c:pt>
                      <c:pt idx="1280">
                        <c:v>0.82176298000000003</c:v>
                      </c:pt>
                      <c:pt idx="1281">
                        <c:v>0.81053602999999996</c:v>
                      </c:pt>
                      <c:pt idx="1282">
                        <c:v>0.79533303</c:v>
                      </c:pt>
                      <c:pt idx="1283">
                        <c:v>0.73348802000000002</c:v>
                      </c:pt>
                      <c:pt idx="1284">
                        <c:v>0.81881398000000005</c:v>
                      </c:pt>
                      <c:pt idx="1285">
                        <c:v>0.80636101999999998</c:v>
                      </c:pt>
                      <c:pt idx="1286">
                        <c:v>0.80789297999999998</c:v>
                      </c:pt>
                      <c:pt idx="1287">
                        <c:v>0.80468797999999997</c:v>
                      </c:pt>
                      <c:pt idx="1288">
                        <c:v>0.82051401999999996</c:v>
                      </c:pt>
                      <c:pt idx="1289">
                        <c:v>0.81485998999999998</c:v>
                      </c:pt>
                      <c:pt idx="1290">
                        <c:v>0.75334798999999997</c:v>
                      </c:pt>
                      <c:pt idx="1291">
                        <c:v>0.70970100000000003</c:v>
                      </c:pt>
                      <c:pt idx="1292">
                        <c:v>0.66876500999999999</c:v>
                      </c:pt>
                      <c:pt idx="1293">
                        <c:v>0.63505202999999999</c:v>
                      </c:pt>
                      <c:pt idx="1294">
                        <c:v>0.74868000000000001</c:v>
                      </c:pt>
                      <c:pt idx="1295">
                        <c:v>0.64874297000000003</c:v>
                      </c:pt>
                      <c:pt idx="1296">
                        <c:v>0.60368699000000003</c:v>
                      </c:pt>
                      <c:pt idx="1297">
                        <c:v>0</c:v>
                      </c:pt>
                      <c:pt idx="1298">
                        <c:v>0</c:v>
                      </c:pt>
                      <c:pt idx="1299">
                        <c:v>0</c:v>
                      </c:pt>
                      <c:pt idx="1300">
                        <c:v>0</c:v>
                      </c:pt>
                      <c:pt idx="1301">
                        <c:v>0</c:v>
                      </c:pt>
                      <c:pt idx="1302">
                        <c:v>0</c:v>
                      </c:pt>
                      <c:pt idx="1303">
                        <c:v>0</c:v>
                      </c:pt>
                      <c:pt idx="1304">
                        <c:v>0</c:v>
                      </c:pt>
                      <c:pt idx="1305">
                        <c:v>0</c:v>
                      </c:pt>
                      <c:pt idx="1306">
                        <c:v>0</c:v>
                      </c:pt>
                      <c:pt idx="1307">
                        <c:v>0</c:v>
                      </c:pt>
                      <c:pt idx="1308">
                        <c:v>0</c:v>
                      </c:pt>
                      <c:pt idx="1309">
                        <c:v>0</c:v>
                      </c:pt>
                      <c:pt idx="1310">
                        <c:v>0</c:v>
                      </c:pt>
                      <c:pt idx="1311">
                        <c:v>0</c:v>
                      </c:pt>
                      <c:pt idx="1312">
                        <c:v>0</c:v>
                      </c:pt>
                      <c:pt idx="1313">
                        <c:v>0</c:v>
                      </c:pt>
                      <c:pt idx="1314">
                        <c:v>0</c:v>
                      </c:pt>
                      <c:pt idx="1315">
                        <c:v>0</c:v>
                      </c:pt>
                      <c:pt idx="1316">
                        <c:v>0</c:v>
                      </c:pt>
                      <c:pt idx="1317">
                        <c:v>0</c:v>
                      </c:pt>
                      <c:pt idx="1318">
                        <c:v>0</c:v>
                      </c:pt>
                      <c:pt idx="1319">
                        <c:v>0</c:v>
                      </c:pt>
                      <c:pt idx="1320">
                        <c:v>0</c:v>
                      </c:pt>
                      <c:pt idx="1321">
                        <c:v>0</c:v>
                      </c:pt>
                      <c:pt idx="1322">
                        <c:v>0</c:v>
                      </c:pt>
                      <c:pt idx="1323">
                        <c:v>0</c:v>
                      </c:pt>
                      <c:pt idx="1324">
                        <c:v>0</c:v>
                      </c:pt>
                      <c:pt idx="1325">
                        <c:v>0</c:v>
                      </c:pt>
                      <c:pt idx="1326">
                        <c:v>0</c:v>
                      </c:pt>
                      <c:pt idx="1327">
                        <c:v>0</c:v>
                      </c:pt>
                      <c:pt idx="1328">
                        <c:v>1.167943</c:v>
                      </c:pt>
                      <c:pt idx="1329">
                        <c:v>1.133478</c:v>
                      </c:pt>
                      <c:pt idx="1330">
                        <c:v>1.1643389</c:v>
                      </c:pt>
                      <c:pt idx="1331">
                        <c:v>1.010148</c:v>
                      </c:pt>
                      <c:pt idx="1332">
                        <c:v>1.0524530000000001</c:v>
                      </c:pt>
                      <c:pt idx="1333">
                        <c:v>0.86011702000000001</c:v>
                      </c:pt>
                      <c:pt idx="1334">
                        <c:v>0.83441900999999996</c:v>
                      </c:pt>
                      <c:pt idx="1335">
                        <c:v>0.84011400000000003</c:v>
                      </c:pt>
                      <c:pt idx="1336">
                        <c:v>0.88806498</c:v>
                      </c:pt>
                      <c:pt idx="1337">
                        <c:v>0.87669998000000005</c:v>
                      </c:pt>
                      <c:pt idx="1338">
                        <c:v>0.76410800000000001</c:v>
                      </c:pt>
                      <c:pt idx="1339">
                        <c:v>0.79741596999999997</c:v>
                      </c:pt>
                      <c:pt idx="1340">
                        <c:v>0.88839900000000005</c:v>
                      </c:pt>
                      <c:pt idx="1341">
                        <c:v>0.91944897000000003</c:v>
                      </c:pt>
                      <c:pt idx="1342">
                        <c:v>0.87397402999999996</c:v>
                      </c:pt>
                      <c:pt idx="1343">
                        <c:v>0.94044899999999998</c:v>
                      </c:pt>
                      <c:pt idx="1344">
                        <c:v>0.88530600000000004</c:v>
                      </c:pt>
                      <c:pt idx="1345">
                        <c:v>0.95191300000000001</c:v>
                      </c:pt>
                      <c:pt idx="1346">
                        <c:v>0.88902700000000001</c:v>
                      </c:pt>
                      <c:pt idx="1347">
                        <c:v>1.0585370000000001</c:v>
                      </c:pt>
                      <c:pt idx="1348">
                        <c:v>1.050988</c:v>
                      </c:pt>
                      <c:pt idx="1349">
                        <c:v>0.96382802999999995</c:v>
                      </c:pt>
                      <c:pt idx="1350">
                        <c:v>0.92939400999999999</c:v>
                      </c:pt>
                      <c:pt idx="1351">
                        <c:v>1.0747880000000001</c:v>
                      </c:pt>
                      <c:pt idx="1352">
                        <c:v>1.0004280000000001</c:v>
                      </c:pt>
                      <c:pt idx="1353">
                        <c:v>1.045736</c:v>
                      </c:pt>
                      <c:pt idx="1354">
                        <c:v>1.1216060000000001</c:v>
                      </c:pt>
                      <c:pt idx="1355">
                        <c:v>0.99271703</c:v>
                      </c:pt>
                      <c:pt idx="1356">
                        <c:v>0</c:v>
                      </c:pt>
                      <c:pt idx="1357">
                        <c:v>0</c:v>
                      </c:pt>
                      <c:pt idx="1358">
                        <c:v>0</c:v>
                      </c:pt>
                      <c:pt idx="1359">
                        <c:v>0</c:v>
                      </c:pt>
                      <c:pt idx="1360">
                        <c:v>0</c:v>
                      </c:pt>
                      <c:pt idx="1361">
                        <c:v>0</c:v>
                      </c:pt>
                      <c:pt idx="1362">
                        <c:v>0</c:v>
                      </c:pt>
                      <c:pt idx="1363">
                        <c:v>0</c:v>
                      </c:pt>
                      <c:pt idx="1364">
                        <c:v>0</c:v>
                      </c:pt>
                      <c:pt idx="1365">
                        <c:v>0</c:v>
                      </c:pt>
                      <c:pt idx="1366">
                        <c:v>0</c:v>
                      </c:pt>
                      <c:pt idx="1367">
                        <c:v>0</c:v>
                      </c:pt>
                      <c:pt idx="1368">
                        <c:v>0</c:v>
                      </c:pt>
                      <c:pt idx="1369">
                        <c:v>0</c:v>
                      </c:pt>
                      <c:pt idx="1370">
                        <c:v>0</c:v>
                      </c:pt>
                      <c:pt idx="1371">
                        <c:v>0</c:v>
                      </c:pt>
                      <c:pt idx="1372">
                        <c:v>0</c:v>
                      </c:pt>
                      <c:pt idx="1373">
                        <c:v>0</c:v>
                      </c:pt>
                      <c:pt idx="1374">
                        <c:v>0</c:v>
                      </c:pt>
                      <c:pt idx="1375">
                        <c:v>0</c:v>
                      </c:pt>
                      <c:pt idx="1376">
                        <c:v>0</c:v>
                      </c:pt>
                      <c:pt idx="1377">
                        <c:v>0</c:v>
                      </c:pt>
                      <c:pt idx="1378">
                        <c:v>0</c:v>
                      </c:pt>
                      <c:pt idx="1379">
                        <c:v>0</c:v>
                      </c:pt>
                      <c:pt idx="1380">
                        <c:v>0</c:v>
                      </c:pt>
                      <c:pt idx="1381">
                        <c:v>0</c:v>
                      </c:pt>
                      <c:pt idx="1382">
                        <c:v>0</c:v>
                      </c:pt>
                      <c:pt idx="1383">
                        <c:v>0</c:v>
                      </c:pt>
                      <c:pt idx="1384">
                        <c:v>0</c:v>
                      </c:pt>
                      <c:pt idx="1385">
                        <c:v>0</c:v>
                      </c:pt>
                      <c:pt idx="1386">
                        <c:v>0</c:v>
                      </c:pt>
                      <c:pt idx="1387">
                        <c:v>0</c:v>
                      </c:pt>
                      <c:pt idx="1388">
                        <c:v>0</c:v>
                      </c:pt>
                      <c:pt idx="1389">
                        <c:v>0</c:v>
                      </c:pt>
                      <c:pt idx="1390">
                        <c:v>0</c:v>
                      </c:pt>
                      <c:pt idx="1391">
                        <c:v>0</c:v>
                      </c:pt>
                      <c:pt idx="1392">
                        <c:v>0</c:v>
                      </c:pt>
                      <c:pt idx="1393">
                        <c:v>0</c:v>
                      </c:pt>
                      <c:pt idx="1394">
                        <c:v>0</c:v>
                      </c:pt>
                      <c:pt idx="1395">
                        <c:v>1.1750999999999999E-2</c:v>
                      </c:pt>
                      <c:pt idx="1396">
                        <c:v>1.3108E-2</c:v>
                      </c:pt>
                      <c:pt idx="1397">
                        <c:v>1.8256999999999999E-2</c:v>
                      </c:pt>
                      <c:pt idx="1398">
                        <c:v>2.0468E-2</c:v>
                      </c:pt>
                      <c:pt idx="1399">
                        <c:v>0</c:v>
                      </c:pt>
                      <c:pt idx="1400">
                        <c:v>1.3146E-2</c:v>
                      </c:pt>
                      <c:pt idx="1401">
                        <c:v>4.8587001999999997E-2</c:v>
                      </c:pt>
                      <c:pt idx="1402">
                        <c:v>6.8461000999999994E-2</c:v>
                      </c:pt>
                      <c:pt idx="1403">
                        <c:v>8.8841997000000006E-2</c:v>
                      </c:pt>
                      <c:pt idx="1404">
                        <c:v>0.101428</c:v>
                      </c:pt>
                      <c:pt idx="1405">
                        <c:v>7.5388997999999999E-2</c:v>
                      </c:pt>
                      <c:pt idx="1406">
                        <c:v>8.9455998999999994E-2</c:v>
                      </c:pt>
                      <c:pt idx="1407">
                        <c:v>8.3506002999999995E-2</c:v>
                      </c:pt>
                      <c:pt idx="1408">
                        <c:v>8.4169998999999995E-2</c:v>
                      </c:pt>
                      <c:pt idx="1409">
                        <c:v>8.9916996999999999E-2</c:v>
                      </c:pt>
                      <c:pt idx="1410">
                        <c:v>9.6102997999999995E-2</c:v>
                      </c:pt>
                      <c:pt idx="1411">
                        <c:v>8.5631996000000002E-2</c:v>
                      </c:pt>
                      <c:pt idx="1412">
                        <c:v>9.5835999000000005E-2</c:v>
                      </c:pt>
                      <c:pt idx="1413">
                        <c:v>0.147089</c:v>
                      </c:pt>
                      <c:pt idx="1414">
                        <c:v>0.134688</c:v>
                      </c:pt>
                      <c:pt idx="1415">
                        <c:v>0</c:v>
                      </c:pt>
                      <c:pt idx="1416">
                        <c:v>0</c:v>
                      </c:pt>
                      <c:pt idx="1417">
                        <c:v>0</c:v>
                      </c:pt>
                      <c:pt idx="1418">
                        <c:v>0</c:v>
                      </c:pt>
                      <c:pt idx="1419">
                        <c:v>0</c:v>
                      </c:pt>
                      <c:pt idx="1420">
                        <c:v>0</c:v>
                      </c:pt>
                      <c:pt idx="1421">
                        <c:v>0</c:v>
                      </c:pt>
                      <c:pt idx="1422">
                        <c:v>0</c:v>
                      </c:pt>
                      <c:pt idx="1423">
                        <c:v>0</c:v>
                      </c:pt>
                      <c:pt idx="1424">
                        <c:v>0</c:v>
                      </c:pt>
                      <c:pt idx="1425">
                        <c:v>0</c:v>
                      </c:pt>
                      <c:pt idx="1426">
                        <c:v>0</c:v>
                      </c:pt>
                      <c:pt idx="1427">
                        <c:v>0</c:v>
                      </c:pt>
                      <c:pt idx="1428">
                        <c:v>0</c:v>
                      </c:pt>
                      <c:pt idx="1429">
                        <c:v>0</c:v>
                      </c:pt>
                      <c:pt idx="1430">
                        <c:v>0</c:v>
                      </c:pt>
                      <c:pt idx="1431">
                        <c:v>0</c:v>
                      </c:pt>
                      <c:pt idx="1432">
                        <c:v>0</c:v>
                      </c:pt>
                      <c:pt idx="1433">
                        <c:v>0</c:v>
                      </c:pt>
                      <c:pt idx="1434">
                        <c:v>0</c:v>
                      </c:pt>
                      <c:pt idx="1435">
                        <c:v>0</c:v>
                      </c:pt>
                      <c:pt idx="1436">
                        <c:v>0</c:v>
                      </c:pt>
                      <c:pt idx="1437">
                        <c:v>0</c:v>
                      </c:pt>
                      <c:pt idx="1438">
                        <c:v>0</c:v>
                      </c:pt>
                      <c:pt idx="1439">
                        <c:v>0</c:v>
                      </c:pt>
                      <c:pt idx="1440">
                        <c:v>0</c:v>
                      </c:pt>
                      <c:pt idx="1441">
                        <c:v>0</c:v>
                      </c:pt>
                      <c:pt idx="1442">
                        <c:v>0</c:v>
                      </c:pt>
                      <c:pt idx="1443">
                        <c:v>0</c:v>
                      </c:pt>
                      <c:pt idx="1444">
                        <c:v>0</c:v>
                      </c:pt>
                      <c:pt idx="1445">
                        <c:v>0</c:v>
                      </c:pt>
                      <c:pt idx="1446">
                        <c:v>0.23894600999999999</c:v>
                      </c:pt>
                      <c:pt idx="1447">
                        <c:v>0.29796201</c:v>
                      </c:pt>
                      <c:pt idx="1448">
                        <c:v>0.34550198999999998</c:v>
                      </c:pt>
                      <c:pt idx="1449">
                        <c:v>0.27676498999999999</c:v>
                      </c:pt>
                      <c:pt idx="1450">
                        <c:v>0.34443399000000002</c:v>
                      </c:pt>
                      <c:pt idx="1451">
                        <c:v>0.24960499999999999</c:v>
                      </c:pt>
                      <c:pt idx="1452">
                        <c:v>0.20560800000000001</c:v>
                      </c:pt>
                      <c:pt idx="1453">
                        <c:v>0.24829100000000001</c:v>
                      </c:pt>
                      <c:pt idx="1454">
                        <c:v>0.242254</c:v>
                      </c:pt>
                      <c:pt idx="1455">
                        <c:v>0.25595000000000001</c:v>
                      </c:pt>
                      <c:pt idx="1456">
                        <c:v>0.26072498999999999</c:v>
                      </c:pt>
                      <c:pt idx="1457">
                        <c:v>0.25097501</c:v>
                      </c:pt>
                      <c:pt idx="1458">
                        <c:v>0.27166000000000001</c:v>
                      </c:pt>
                      <c:pt idx="1459">
                        <c:v>0.219662</c:v>
                      </c:pt>
                      <c:pt idx="1460">
                        <c:v>0.62714499000000001</c:v>
                      </c:pt>
                      <c:pt idx="1461">
                        <c:v>0.21106599000000001</c:v>
                      </c:pt>
                      <c:pt idx="1462">
                        <c:v>0.21176900000000001</c:v>
                      </c:pt>
                      <c:pt idx="1463">
                        <c:v>0.21960399999999999</c:v>
                      </c:pt>
                      <c:pt idx="1464">
                        <c:v>0.27029600999999998</c:v>
                      </c:pt>
                      <c:pt idx="1465">
                        <c:v>0.234207</c:v>
                      </c:pt>
                      <c:pt idx="1466">
                        <c:v>0.29369499999999998</c:v>
                      </c:pt>
                      <c:pt idx="1467">
                        <c:v>0.30889800000000001</c:v>
                      </c:pt>
                      <c:pt idx="1468">
                        <c:v>0.28052700000000003</c:v>
                      </c:pt>
                      <c:pt idx="1469">
                        <c:v>0.22670499999999999</c:v>
                      </c:pt>
                      <c:pt idx="1470">
                        <c:v>0.18951899999999999</c:v>
                      </c:pt>
                      <c:pt idx="1471">
                        <c:v>0.15818599999999999</c:v>
                      </c:pt>
                      <c:pt idx="1472">
                        <c:v>0.17129800000000001</c:v>
                      </c:pt>
                      <c:pt idx="1473">
                        <c:v>0.179115</c:v>
                      </c:pt>
                      <c:pt idx="1474">
                        <c:v>0</c:v>
                      </c:pt>
                      <c:pt idx="1475">
                        <c:v>0</c:v>
                      </c:pt>
                      <c:pt idx="1476">
                        <c:v>0</c:v>
                      </c:pt>
                      <c:pt idx="1477">
                        <c:v>0</c:v>
                      </c:pt>
                      <c:pt idx="1478">
                        <c:v>0</c:v>
                      </c:pt>
                      <c:pt idx="1479">
                        <c:v>0</c:v>
                      </c:pt>
                      <c:pt idx="1480">
                        <c:v>0</c:v>
                      </c:pt>
                      <c:pt idx="1481">
                        <c:v>0</c:v>
                      </c:pt>
                      <c:pt idx="1482">
                        <c:v>0</c:v>
                      </c:pt>
                      <c:pt idx="1483">
                        <c:v>0</c:v>
                      </c:pt>
                      <c:pt idx="1484">
                        <c:v>0</c:v>
                      </c:pt>
                      <c:pt idx="1485">
                        <c:v>0</c:v>
                      </c:pt>
                      <c:pt idx="1486">
                        <c:v>0</c:v>
                      </c:pt>
                      <c:pt idx="1487">
                        <c:v>0</c:v>
                      </c:pt>
                      <c:pt idx="1488">
                        <c:v>0</c:v>
                      </c:pt>
                      <c:pt idx="1489">
                        <c:v>0</c:v>
                      </c:pt>
                      <c:pt idx="1490">
                        <c:v>0</c:v>
                      </c:pt>
                      <c:pt idx="1491">
                        <c:v>0</c:v>
                      </c:pt>
                      <c:pt idx="1492">
                        <c:v>0</c:v>
                      </c:pt>
                      <c:pt idx="1493">
                        <c:v>0</c:v>
                      </c:pt>
                      <c:pt idx="1494">
                        <c:v>0</c:v>
                      </c:pt>
                      <c:pt idx="1495">
                        <c:v>0</c:v>
                      </c:pt>
                      <c:pt idx="1496">
                        <c:v>0</c:v>
                      </c:pt>
                      <c:pt idx="1497">
                        <c:v>0</c:v>
                      </c:pt>
                      <c:pt idx="1498">
                        <c:v>0</c:v>
                      </c:pt>
                      <c:pt idx="1499">
                        <c:v>0</c:v>
                      </c:pt>
                      <c:pt idx="1500">
                        <c:v>0</c:v>
                      </c:pt>
                      <c:pt idx="1501">
                        <c:v>0</c:v>
                      </c:pt>
                      <c:pt idx="1502">
                        <c:v>0</c:v>
                      </c:pt>
                      <c:pt idx="1503">
                        <c:v>0</c:v>
                      </c:pt>
                      <c:pt idx="1504">
                        <c:v>0</c:v>
                      </c:pt>
                      <c:pt idx="1505">
                        <c:v>0</c:v>
                      </c:pt>
                      <c:pt idx="1506">
                        <c:v>0</c:v>
                      </c:pt>
                      <c:pt idx="1507">
                        <c:v>0</c:v>
                      </c:pt>
                      <c:pt idx="1508">
                        <c:v>0</c:v>
                      </c:pt>
                      <c:pt idx="1509">
                        <c:v>0</c:v>
                      </c:pt>
                      <c:pt idx="1510">
                        <c:v>0</c:v>
                      </c:pt>
                      <c:pt idx="1511">
                        <c:v>0</c:v>
                      </c:pt>
                      <c:pt idx="1512">
                        <c:v>0</c:v>
                      </c:pt>
                      <c:pt idx="1513">
                        <c:v>0</c:v>
                      </c:pt>
                      <c:pt idx="1514">
                        <c:v>0</c:v>
                      </c:pt>
                      <c:pt idx="1515">
                        <c:v>0</c:v>
                      </c:pt>
                      <c:pt idx="1516">
                        <c:v>0</c:v>
                      </c:pt>
                      <c:pt idx="1517">
                        <c:v>0</c:v>
                      </c:pt>
                      <c:pt idx="1518">
                        <c:v>0</c:v>
                      </c:pt>
                      <c:pt idx="1519">
                        <c:v>0</c:v>
                      </c:pt>
                      <c:pt idx="1520">
                        <c:v>0</c:v>
                      </c:pt>
                      <c:pt idx="1521">
                        <c:v>0</c:v>
                      </c:pt>
                      <c:pt idx="1522">
                        <c:v>0</c:v>
                      </c:pt>
                      <c:pt idx="1523">
                        <c:v>8.9679002999999993E-2</c:v>
                      </c:pt>
                      <c:pt idx="1524">
                        <c:v>7.6269999000000005E-2</c:v>
                      </c:pt>
                      <c:pt idx="1525">
                        <c:v>7.1396001000000001E-2</c:v>
                      </c:pt>
                      <c:pt idx="1526">
                        <c:v>8.7476999E-2</c:v>
                      </c:pt>
                      <c:pt idx="1527">
                        <c:v>8.5459999999999994E-2</c:v>
                      </c:pt>
                      <c:pt idx="1528">
                        <c:v>7.4041000999999995E-2</c:v>
                      </c:pt>
                      <c:pt idx="1529">
                        <c:v>0.10799499999999999</c:v>
                      </c:pt>
                      <c:pt idx="1530">
                        <c:v>9.0953000000000006E-2</c:v>
                      </c:pt>
                      <c:pt idx="1531">
                        <c:v>0.10956</c:v>
                      </c:pt>
                      <c:pt idx="1532">
                        <c:v>0.106058</c:v>
                      </c:pt>
                      <c:pt idx="1533">
                        <c:v>0</c:v>
                      </c:pt>
                      <c:pt idx="1534">
                        <c:v>0</c:v>
                      </c:pt>
                      <c:pt idx="1535">
                        <c:v>0</c:v>
                      </c:pt>
                      <c:pt idx="1536">
                        <c:v>0</c:v>
                      </c:pt>
                      <c:pt idx="1537">
                        <c:v>0</c:v>
                      </c:pt>
                      <c:pt idx="1538">
                        <c:v>0</c:v>
                      </c:pt>
                      <c:pt idx="1539">
                        <c:v>0</c:v>
                      </c:pt>
                      <c:pt idx="1540">
                        <c:v>0</c:v>
                      </c:pt>
                      <c:pt idx="1541">
                        <c:v>0</c:v>
                      </c:pt>
                      <c:pt idx="1542">
                        <c:v>0</c:v>
                      </c:pt>
                      <c:pt idx="1543">
                        <c:v>0</c:v>
                      </c:pt>
                      <c:pt idx="1544">
                        <c:v>0</c:v>
                      </c:pt>
                      <c:pt idx="1545">
                        <c:v>0</c:v>
                      </c:pt>
                      <c:pt idx="1546">
                        <c:v>0</c:v>
                      </c:pt>
                      <c:pt idx="1547">
                        <c:v>0</c:v>
                      </c:pt>
                      <c:pt idx="1548">
                        <c:v>0</c:v>
                      </c:pt>
                      <c:pt idx="1549">
                        <c:v>0</c:v>
                      </c:pt>
                      <c:pt idx="1550">
                        <c:v>0</c:v>
                      </c:pt>
                      <c:pt idx="1551">
                        <c:v>0</c:v>
                      </c:pt>
                      <c:pt idx="1552">
                        <c:v>0</c:v>
                      </c:pt>
                      <c:pt idx="1553">
                        <c:v>0</c:v>
                      </c:pt>
                      <c:pt idx="1554">
                        <c:v>0</c:v>
                      </c:pt>
                      <c:pt idx="1555">
                        <c:v>0</c:v>
                      </c:pt>
                      <c:pt idx="1556">
                        <c:v>0</c:v>
                      </c:pt>
                      <c:pt idx="1557">
                        <c:v>0</c:v>
                      </c:pt>
                      <c:pt idx="1558">
                        <c:v>0</c:v>
                      </c:pt>
                      <c:pt idx="1559">
                        <c:v>0</c:v>
                      </c:pt>
                      <c:pt idx="1560">
                        <c:v>0</c:v>
                      </c:pt>
                      <c:pt idx="1561">
                        <c:v>0</c:v>
                      </c:pt>
                      <c:pt idx="1562">
                        <c:v>0</c:v>
                      </c:pt>
                      <c:pt idx="1563">
                        <c:v>0</c:v>
                      </c:pt>
                      <c:pt idx="1564">
                        <c:v>0</c:v>
                      </c:pt>
                      <c:pt idx="1565">
                        <c:v>0</c:v>
                      </c:pt>
                      <c:pt idx="1566">
                        <c:v>0</c:v>
                      </c:pt>
                      <c:pt idx="1567">
                        <c:v>0</c:v>
                      </c:pt>
                      <c:pt idx="1568">
                        <c:v>0</c:v>
                      </c:pt>
                      <c:pt idx="1569">
                        <c:v>0</c:v>
                      </c:pt>
                      <c:pt idx="1570">
                        <c:v>0</c:v>
                      </c:pt>
                      <c:pt idx="1571">
                        <c:v>0</c:v>
                      </c:pt>
                      <c:pt idx="1572">
                        <c:v>0</c:v>
                      </c:pt>
                      <c:pt idx="1573">
                        <c:v>0</c:v>
                      </c:pt>
                      <c:pt idx="1574">
                        <c:v>0</c:v>
                      </c:pt>
                      <c:pt idx="1575">
                        <c:v>0</c:v>
                      </c:pt>
                      <c:pt idx="1576">
                        <c:v>0</c:v>
                      </c:pt>
                      <c:pt idx="1577">
                        <c:v>0</c:v>
                      </c:pt>
                      <c:pt idx="1578">
                        <c:v>0</c:v>
                      </c:pt>
                      <c:pt idx="1579">
                        <c:v>0</c:v>
                      </c:pt>
                      <c:pt idx="1580">
                        <c:v>0</c:v>
                      </c:pt>
                      <c:pt idx="1581">
                        <c:v>0</c:v>
                      </c:pt>
                      <c:pt idx="1582">
                        <c:v>0</c:v>
                      </c:pt>
                      <c:pt idx="1583">
                        <c:v>0</c:v>
                      </c:pt>
                      <c:pt idx="1584">
                        <c:v>3.2993997999999997E-2</c:v>
                      </c:pt>
                      <c:pt idx="1585">
                        <c:v>2.9198000000000002E-2</c:v>
                      </c:pt>
                      <c:pt idx="1586">
                        <c:v>2.3848998999999999E-2</c:v>
                      </c:pt>
                      <c:pt idx="1587">
                        <c:v>3.4035998999999997E-2</c:v>
                      </c:pt>
                      <c:pt idx="1588">
                        <c:v>4.9082998000000003E-2</c:v>
                      </c:pt>
                      <c:pt idx="1589">
                        <c:v>9.0466000000000005E-2</c:v>
                      </c:pt>
                      <c:pt idx="1590">
                        <c:v>0.100748</c:v>
                      </c:pt>
                      <c:pt idx="1591">
                        <c:v>7.7319003999999997E-2</c:v>
                      </c:pt>
                      <c:pt idx="1592">
                        <c:v>0</c:v>
                      </c:pt>
                      <c:pt idx="1593">
                        <c:v>0</c:v>
                      </c:pt>
                      <c:pt idx="1594">
                        <c:v>0</c:v>
                      </c:pt>
                      <c:pt idx="1595">
                        <c:v>0</c:v>
                      </c:pt>
                      <c:pt idx="1596">
                        <c:v>0</c:v>
                      </c:pt>
                      <c:pt idx="1597">
                        <c:v>0</c:v>
                      </c:pt>
                      <c:pt idx="1598">
                        <c:v>0</c:v>
                      </c:pt>
                      <c:pt idx="1599">
                        <c:v>0</c:v>
                      </c:pt>
                      <c:pt idx="1600">
                        <c:v>0</c:v>
                      </c:pt>
                      <c:pt idx="1601">
                        <c:v>0</c:v>
                      </c:pt>
                      <c:pt idx="1602">
                        <c:v>0</c:v>
                      </c:pt>
                      <c:pt idx="1603">
                        <c:v>0</c:v>
                      </c:pt>
                      <c:pt idx="1604">
                        <c:v>0</c:v>
                      </c:pt>
                      <c:pt idx="1605">
                        <c:v>0</c:v>
                      </c:pt>
                      <c:pt idx="1606">
                        <c:v>0</c:v>
                      </c:pt>
                      <c:pt idx="1607">
                        <c:v>0</c:v>
                      </c:pt>
                      <c:pt idx="1608">
                        <c:v>0</c:v>
                      </c:pt>
                      <c:pt idx="1609">
                        <c:v>0</c:v>
                      </c:pt>
                      <c:pt idx="1610">
                        <c:v>0</c:v>
                      </c:pt>
                      <c:pt idx="1611">
                        <c:v>0</c:v>
                      </c:pt>
                      <c:pt idx="1612">
                        <c:v>0</c:v>
                      </c:pt>
                      <c:pt idx="1613">
                        <c:v>0</c:v>
                      </c:pt>
                      <c:pt idx="1614">
                        <c:v>0</c:v>
                      </c:pt>
                      <c:pt idx="1615">
                        <c:v>0</c:v>
                      </c:pt>
                      <c:pt idx="1616">
                        <c:v>0</c:v>
                      </c:pt>
                      <c:pt idx="1617">
                        <c:v>0</c:v>
                      </c:pt>
                      <c:pt idx="1618">
                        <c:v>0</c:v>
                      </c:pt>
                      <c:pt idx="1619">
                        <c:v>0</c:v>
                      </c:pt>
                      <c:pt idx="1620">
                        <c:v>0</c:v>
                      </c:pt>
                      <c:pt idx="1621">
                        <c:v>0</c:v>
                      </c:pt>
                      <c:pt idx="1622">
                        <c:v>0</c:v>
                      </c:pt>
                      <c:pt idx="1623">
                        <c:v>0</c:v>
                      </c:pt>
                      <c:pt idx="1624">
                        <c:v>0</c:v>
                      </c:pt>
                      <c:pt idx="1625">
                        <c:v>0</c:v>
                      </c:pt>
                      <c:pt idx="1626">
                        <c:v>0</c:v>
                      </c:pt>
                      <c:pt idx="1627">
                        <c:v>0</c:v>
                      </c:pt>
                      <c:pt idx="1628">
                        <c:v>0</c:v>
                      </c:pt>
                      <c:pt idx="1629">
                        <c:v>0</c:v>
                      </c:pt>
                      <c:pt idx="1630">
                        <c:v>0</c:v>
                      </c:pt>
                      <c:pt idx="1631">
                        <c:v>0</c:v>
                      </c:pt>
                      <c:pt idx="1632">
                        <c:v>3.7618998000000001E-2</c:v>
                      </c:pt>
                      <c:pt idx="1633">
                        <c:v>3.0894000000000001E-2</c:v>
                      </c:pt>
                      <c:pt idx="1634">
                        <c:v>4.0807999999999997E-2</c:v>
                      </c:pt>
                      <c:pt idx="1635">
                        <c:v>2.4040000999999998E-2</c:v>
                      </c:pt>
                      <c:pt idx="1636">
                        <c:v>4.6321001000000001E-2</c:v>
                      </c:pt>
                      <c:pt idx="1637">
                        <c:v>7.2074003999999997E-2</c:v>
                      </c:pt>
                      <c:pt idx="1638">
                        <c:v>0</c:v>
                      </c:pt>
                      <c:pt idx="1639">
                        <c:v>0.10323300000000001</c:v>
                      </c:pt>
                      <c:pt idx="1640">
                        <c:v>9.3042000999999999E-2</c:v>
                      </c:pt>
                      <c:pt idx="1641">
                        <c:v>0.100073</c:v>
                      </c:pt>
                      <c:pt idx="1642">
                        <c:v>8.6526996999999994E-2</c:v>
                      </c:pt>
                      <c:pt idx="1643">
                        <c:v>8.5431999999999994E-2</c:v>
                      </c:pt>
                      <c:pt idx="1644">
                        <c:v>9.1311000000000003E-2</c:v>
                      </c:pt>
                      <c:pt idx="1645">
                        <c:v>8.8606998000000006E-2</c:v>
                      </c:pt>
                      <c:pt idx="1646">
                        <c:v>9.3355997999999996E-2</c:v>
                      </c:pt>
                      <c:pt idx="1647">
                        <c:v>8.6085997999999997E-2</c:v>
                      </c:pt>
                      <c:pt idx="1648">
                        <c:v>0.101255</c:v>
                      </c:pt>
                      <c:pt idx="1649">
                        <c:v>0.121043</c:v>
                      </c:pt>
                      <c:pt idx="1650">
                        <c:v>0.131963</c:v>
                      </c:pt>
                      <c:pt idx="1651">
                        <c:v>0</c:v>
                      </c:pt>
                      <c:pt idx="1652">
                        <c:v>0</c:v>
                      </c:pt>
                      <c:pt idx="1653">
                        <c:v>0</c:v>
                      </c:pt>
                      <c:pt idx="1654">
                        <c:v>0</c:v>
                      </c:pt>
                      <c:pt idx="1655">
                        <c:v>0</c:v>
                      </c:pt>
                      <c:pt idx="1656">
                        <c:v>0</c:v>
                      </c:pt>
                      <c:pt idx="1657">
                        <c:v>0</c:v>
                      </c:pt>
                      <c:pt idx="1658">
                        <c:v>0</c:v>
                      </c:pt>
                      <c:pt idx="1659">
                        <c:v>0</c:v>
                      </c:pt>
                      <c:pt idx="1660">
                        <c:v>0</c:v>
                      </c:pt>
                      <c:pt idx="1661">
                        <c:v>0</c:v>
                      </c:pt>
                      <c:pt idx="1662">
                        <c:v>0</c:v>
                      </c:pt>
                      <c:pt idx="1663">
                        <c:v>0</c:v>
                      </c:pt>
                      <c:pt idx="1664">
                        <c:v>0</c:v>
                      </c:pt>
                      <c:pt idx="1665">
                        <c:v>0</c:v>
                      </c:pt>
                      <c:pt idx="1666">
                        <c:v>0</c:v>
                      </c:pt>
                      <c:pt idx="1667">
                        <c:v>0</c:v>
                      </c:pt>
                      <c:pt idx="1668">
                        <c:v>0</c:v>
                      </c:pt>
                      <c:pt idx="1669">
                        <c:v>0</c:v>
                      </c:pt>
                      <c:pt idx="1670">
                        <c:v>0</c:v>
                      </c:pt>
                      <c:pt idx="1671">
                        <c:v>0</c:v>
                      </c:pt>
                      <c:pt idx="1672">
                        <c:v>0</c:v>
                      </c:pt>
                      <c:pt idx="1673">
                        <c:v>0</c:v>
                      </c:pt>
                      <c:pt idx="1674">
                        <c:v>0</c:v>
                      </c:pt>
                      <c:pt idx="1675">
                        <c:v>0</c:v>
                      </c:pt>
                      <c:pt idx="1676">
                        <c:v>0</c:v>
                      </c:pt>
                      <c:pt idx="1677">
                        <c:v>0</c:v>
                      </c:pt>
                      <c:pt idx="1678">
                        <c:v>0</c:v>
                      </c:pt>
                      <c:pt idx="1679">
                        <c:v>0</c:v>
                      </c:pt>
                      <c:pt idx="1680">
                        <c:v>0</c:v>
                      </c:pt>
                      <c:pt idx="1681">
                        <c:v>0</c:v>
                      </c:pt>
                      <c:pt idx="1682">
                        <c:v>0</c:v>
                      </c:pt>
                      <c:pt idx="1683">
                        <c:v>0</c:v>
                      </c:pt>
                      <c:pt idx="1684">
                        <c:v>0</c:v>
                      </c:pt>
                      <c:pt idx="1685">
                        <c:v>0</c:v>
                      </c:pt>
                      <c:pt idx="1686">
                        <c:v>0</c:v>
                      </c:pt>
                      <c:pt idx="1687">
                        <c:v>0</c:v>
                      </c:pt>
                      <c:pt idx="1688">
                        <c:v>0</c:v>
                      </c:pt>
                      <c:pt idx="1689">
                        <c:v>0</c:v>
                      </c:pt>
                      <c:pt idx="1690">
                        <c:v>0</c:v>
                      </c:pt>
                      <c:pt idx="1691">
                        <c:v>0</c:v>
                      </c:pt>
                      <c:pt idx="1692">
                        <c:v>0</c:v>
                      </c:pt>
                      <c:pt idx="1693">
                        <c:v>0</c:v>
                      </c:pt>
                      <c:pt idx="1694">
                        <c:v>0</c:v>
                      </c:pt>
                      <c:pt idx="1695">
                        <c:v>0</c:v>
                      </c:pt>
                      <c:pt idx="1696">
                        <c:v>0</c:v>
                      </c:pt>
                      <c:pt idx="1697">
                        <c:v>0.106392</c:v>
                      </c:pt>
                      <c:pt idx="1698">
                        <c:v>0.11941400000000001</c:v>
                      </c:pt>
                      <c:pt idx="1699">
                        <c:v>0.120432</c:v>
                      </c:pt>
                      <c:pt idx="1700">
                        <c:v>0.12911400000000001</c:v>
                      </c:pt>
                      <c:pt idx="1701">
                        <c:v>0.14879601000000001</c:v>
                      </c:pt>
                      <c:pt idx="1702">
                        <c:v>0.12679399999999999</c:v>
                      </c:pt>
                      <c:pt idx="1703">
                        <c:v>0.1288</c:v>
                      </c:pt>
                      <c:pt idx="1704">
                        <c:v>0.13018199999999999</c:v>
                      </c:pt>
                      <c:pt idx="1705">
                        <c:v>0.12983499000000001</c:v>
                      </c:pt>
                      <c:pt idx="1706">
                        <c:v>0.12453400000000001</c:v>
                      </c:pt>
                      <c:pt idx="1707">
                        <c:v>0.149232</c:v>
                      </c:pt>
                      <c:pt idx="1708">
                        <c:v>0.18706200000000001</c:v>
                      </c:pt>
                      <c:pt idx="1709">
                        <c:v>0.15891901</c:v>
                      </c:pt>
                      <c:pt idx="1710">
                        <c:v>0</c:v>
                      </c:pt>
                      <c:pt idx="1711">
                        <c:v>0</c:v>
                      </c:pt>
                      <c:pt idx="1712">
                        <c:v>0</c:v>
                      </c:pt>
                      <c:pt idx="1713">
                        <c:v>0</c:v>
                      </c:pt>
                      <c:pt idx="1714">
                        <c:v>0</c:v>
                      </c:pt>
                      <c:pt idx="1715">
                        <c:v>0</c:v>
                      </c:pt>
                      <c:pt idx="1716">
                        <c:v>0</c:v>
                      </c:pt>
                      <c:pt idx="1717">
                        <c:v>0</c:v>
                      </c:pt>
                      <c:pt idx="1718">
                        <c:v>0</c:v>
                      </c:pt>
                      <c:pt idx="1719">
                        <c:v>0</c:v>
                      </c:pt>
                      <c:pt idx="1720">
                        <c:v>0</c:v>
                      </c:pt>
                      <c:pt idx="1721">
                        <c:v>0</c:v>
                      </c:pt>
                      <c:pt idx="1722">
                        <c:v>0</c:v>
                      </c:pt>
                      <c:pt idx="1723">
                        <c:v>0</c:v>
                      </c:pt>
                      <c:pt idx="1724">
                        <c:v>0</c:v>
                      </c:pt>
                      <c:pt idx="1725">
                        <c:v>0</c:v>
                      </c:pt>
                      <c:pt idx="1726">
                        <c:v>0</c:v>
                      </c:pt>
                      <c:pt idx="1727">
                        <c:v>0</c:v>
                      </c:pt>
                      <c:pt idx="1728">
                        <c:v>0</c:v>
                      </c:pt>
                      <c:pt idx="1729">
                        <c:v>0</c:v>
                      </c:pt>
                      <c:pt idx="1730">
                        <c:v>0</c:v>
                      </c:pt>
                      <c:pt idx="1731">
                        <c:v>0</c:v>
                      </c:pt>
                      <c:pt idx="1732">
                        <c:v>0</c:v>
                      </c:pt>
                      <c:pt idx="1733">
                        <c:v>0</c:v>
                      </c:pt>
                      <c:pt idx="1734">
                        <c:v>0</c:v>
                      </c:pt>
                      <c:pt idx="1735">
                        <c:v>0</c:v>
                      </c:pt>
                      <c:pt idx="1736">
                        <c:v>0</c:v>
                      </c:pt>
                      <c:pt idx="1737">
                        <c:v>0</c:v>
                      </c:pt>
                      <c:pt idx="1738">
                        <c:v>0</c:v>
                      </c:pt>
                      <c:pt idx="1739">
                        <c:v>0</c:v>
                      </c:pt>
                      <c:pt idx="1740">
                        <c:v>0</c:v>
                      </c:pt>
                      <c:pt idx="1741">
                        <c:v>0.19872300000000001</c:v>
                      </c:pt>
                      <c:pt idx="1742">
                        <c:v>0.24171101</c:v>
                      </c:pt>
                      <c:pt idx="1743">
                        <c:v>0.26769099000000002</c:v>
                      </c:pt>
                      <c:pt idx="1744">
                        <c:v>0.27526500999999998</c:v>
                      </c:pt>
                      <c:pt idx="1745">
                        <c:v>0.27672799999999997</c:v>
                      </c:pt>
                      <c:pt idx="1746">
                        <c:v>0.24302499999999999</c:v>
                      </c:pt>
                      <c:pt idx="1747">
                        <c:v>0.218164</c:v>
                      </c:pt>
                      <c:pt idx="1748">
                        <c:v>0.23544498999999999</c:v>
                      </c:pt>
                      <c:pt idx="1749">
                        <c:v>0.24357398999999999</c:v>
                      </c:pt>
                      <c:pt idx="1750">
                        <c:v>0.23016</c:v>
                      </c:pt>
                      <c:pt idx="1751">
                        <c:v>0.21642900000000001</c:v>
                      </c:pt>
                      <c:pt idx="1752">
                        <c:v>0.30279800000000001</c:v>
                      </c:pt>
                      <c:pt idx="1753">
                        <c:v>0.26271700999999997</c:v>
                      </c:pt>
                      <c:pt idx="1754">
                        <c:v>0.233624</c:v>
                      </c:pt>
                      <c:pt idx="1755">
                        <c:v>0.23933499999999999</c:v>
                      </c:pt>
                      <c:pt idx="1756">
                        <c:v>0.27190101</c:v>
                      </c:pt>
                      <c:pt idx="1757">
                        <c:v>0.31510200999999999</c:v>
                      </c:pt>
                      <c:pt idx="1758">
                        <c:v>0.36706000999999999</c:v>
                      </c:pt>
                      <c:pt idx="1759">
                        <c:v>0.44663598999999998</c:v>
                      </c:pt>
                      <c:pt idx="1760">
                        <c:v>0.45923901</c:v>
                      </c:pt>
                      <c:pt idx="1761">
                        <c:v>0.42840600000000001</c:v>
                      </c:pt>
                      <c:pt idx="1762">
                        <c:v>0.28634799</c:v>
                      </c:pt>
                      <c:pt idx="1763">
                        <c:v>0.15585101000000001</c:v>
                      </c:pt>
                      <c:pt idx="1764">
                        <c:v>0.173898</c:v>
                      </c:pt>
                      <c:pt idx="1765">
                        <c:v>0.134433</c:v>
                      </c:pt>
                      <c:pt idx="1766">
                        <c:v>0.116756</c:v>
                      </c:pt>
                      <c:pt idx="1767">
                        <c:v>0.34267600999999998</c:v>
                      </c:pt>
                      <c:pt idx="1768">
                        <c:v>0.19494900000000001</c:v>
                      </c:pt>
                      <c:pt idx="1769">
                        <c:v>0</c:v>
                      </c:pt>
                      <c:pt idx="1770">
                        <c:v>0</c:v>
                      </c:pt>
                      <c:pt idx="1771">
                        <c:v>0</c:v>
                      </c:pt>
                      <c:pt idx="1772">
                        <c:v>0</c:v>
                      </c:pt>
                      <c:pt idx="1773">
                        <c:v>0</c:v>
                      </c:pt>
                      <c:pt idx="1774">
                        <c:v>0</c:v>
                      </c:pt>
                      <c:pt idx="1775">
                        <c:v>0</c:v>
                      </c:pt>
                      <c:pt idx="1776">
                        <c:v>0</c:v>
                      </c:pt>
                      <c:pt idx="1777">
                        <c:v>0</c:v>
                      </c:pt>
                      <c:pt idx="1778">
                        <c:v>0</c:v>
                      </c:pt>
                      <c:pt idx="1779">
                        <c:v>0</c:v>
                      </c:pt>
                      <c:pt idx="1780">
                        <c:v>0</c:v>
                      </c:pt>
                      <c:pt idx="1781">
                        <c:v>0</c:v>
                      </c:pt>
                      <c:pt idx="1782">
                        <c:v>0</c:v>
                      </c:pt>
                      <c:pt idx="1783">
                        <c:v>0</c:v>
                      </c:pt>
                      <c:pt idx="1784">
                        <c:v>0</c:v>
                      </c:pt>
                      <c:pt idx="1785">
                        <c:v>0</c:v>
                      </c:pt>
                      <c:pt idx="1786">
                        <c:v>0</c:v>
                      </c:pt>
                      <c:pt idx="1787">
                        <c:v>0</c:v>
                      </c:pt>
                      <c:pt idx="1788">
                        <c:v>0</c:v>
                      </c:pt>
                      <c:pt idx="1789">
                        <c:v>0</c:v>
                      </c:pt>
                      <c:pt idx="1790">
                        <c:v>0</c:v>
                      </c:pt>
                      <c:pt idx="1791">
                        <c:v>0</c:v>
                      </c:pt>
                      <c:pt idx="1792">
                        <c:v>0</c:v>
                      </c:pt>
                      <c:pt idx="1793">
                        <c:v>0</c:v>
                      </c:pt>
                      <c:pt idx="1794">
                        <c:v>0</c:v>
                      </c:pt>
                      <c:pt idx="1795">
                        <c:v>0</c:v>
                      </c:pt>
                      <c:pt idx="1796">
                        <c:v>0</c:v>
                      </c:pt>
                      <c:pt idx="1797">
                        <c:v>0</c:v>
                      </c:pt>
                      <c:pt idx="1798">
                        <c:v>0</c:v>
                      </c:pt>
                      <c:pt idx="1799">
                        <c:v>0</c:v>
                      </c:pt>
                      <c:pt idx="1800">
                        <c:v>0.90730602000000005</c:v>
                      </c:pt>
                      <c:pt idx="1801">
                        <c:v>0.89537197000000002</c:v>
                      </c:pt>
                      <c:pt idx="1802">
                        <c:v>1.0296179999999999</c:v>
                      </c:pt>
                      <c:pt idx="1803">
                        <c:v>0.98510498000000002</c:v>
                      </c:pt>
                      <c:pt idx="1804">
                        <c:v>0.96474499000000002</c:v>
                      </c:pt>
                      <c:pt idx="1805">
                        <c:v>0.76559597000000001</c:v>
                      </c:pt>
                      <c:pt idx="1806">
                        <c:v>0.83506501</c:v>
                      </c:pt>
                      <c:pt idx="1807">
                        <c:v>0.79088902000000005</c:v>
                      </c:pt>
                      <c:pt idx="1808">
                        <c:v>0.71549099999999999</c:v>
                      </c:pt>
                      <c:pt idx="1809">
                        <c:v>0.69780397000000005</c:v>
                      </c:pt>
                      <c:pt idx="1810">
                        <c:v>0.80125802999999995</c:v>
                      </c:pt>
                      <c:pt idx="1811">
                        <c:v>0.76625401000000004</c:v>
                      </c:pt>
                      <c:pt idx="1812">
                        <c:v>0.83638299000000005</c:v>
                      </c:pt>
                      <c:pt idx="1813">
                        <c:v>0.79453896999999996</c:v>
                      </c:pt>
                      <c:pt idx="1814">
                        <c:v>0.77729099999999995</c:v>
                      </c:pt>
                      <c:pt idx="1815">
                        <c:v>0.94219797999999999</c:v>
                      </c:pt>
                      <c:pt idx="1816">
                        <c:v>1.024807</c:v>
                      </c:pt>
                      <c:pt idx="1817">
                        <c:v>0.93471800999999999</c:v>
                      </c:pt>
                      <c:pt idx="1818">
                        <c:v>0.97957802000000005</c:v>
                      </c:pt>
                      <c:pt idx="1819">
                        <c:v>1.12141</c:v>
                      </c:pt>
                      <c:pt idx="1820">
                        <c:v>0.96952700999999997</c:v>
                      </c:pt>
                      <c:pt idx="1821">
                        <c:v>1.0188010000000001</c:v>
                      </c:pt>
                      <c:pt idx="1822">
                        <c:v>0.97389901000000001</c:v>
                      </c:pt>
                      <c:pt idx="1823">
                        <c:v>1.013779</c:v>
                      </c:pt>
                      <c:pt idx="1824">
                        <c:v>1.0944020000000001</c:v>
                      </c:pt>
                      <c:pt idx="1825">
                        <c:v>1.404549</c:v>
                      </c:pt>
                      <c:pt idx="1826">
                        <c:v>0.94068098</c:v>
                      </c:pt>
                      <c:pt idx="1827">
                        <c:v>1.018878</c:v>
                      </c:pt>
                      <c:pt idx="1828">
                        <c:v>0</c:v>
                      </c:pt>
                      <c:pt idx="1829">
                        <c:v>0</c:v>
                      </c:pt>
                      <c:pt idx="1830">
                        <c:v>0</c:v>
                      </c:pt>
                      <c:pt idx="1831">
                        <c:v>0</c:v>
                      </c:pt>
                      <c:pt idx="1832">
                        <c:v>0</c:v>
                      </c:pt>
                      <c:pt idx="1833">
                        <c:v>0</c:v>
                      </c:pt>
                      <c:pt idx="1834">
                        <c:v>0</c:v>
                      </c:pt>
                      <c:pt idx="1835">
                        <c:v>0</c:v>
                      </c:pt>
                      <c:pt idx="1836">
                        <c:v>0</c:v>
                      </c:pt>
                      <c:pt idx="1837">
                        <c:v>0</c:v>
                      </c:pt>
                      <c:pt idx="1838">
                        <c:v>0</c:v>
                      </c:pt>
                      <c:pt idx="1839">
                        <c:v>0</c:v>
                      </c:pt>
                      <c:pt idx="1840">
                        <c:v>0</c:v>
                      </c:pt>
                      <c:pt idx="1841">
                        <c:v>0</c:v>
                      </c:pt>
                      <c:pt idx="1842">
                        <c:v>0</c:v>
                      </c:pt>
                      <c:pt idx="1843">
                        <c:v>0</c:v>
                      </c:pt>
                      <c:pt idx="1844">
                        <c:v>0</c:v>
                      </c:pt>
                      <c:pt idx="1845">
                        <c:v>0</c:v>
                      </c:pt>
                      <c:pt idx="1846">
                        <c:v>0</c:v>
                      </c:pt>
                      <c:pt idx="1847">
                        <c:v>0</c:v>
                      </c:pt>
                      <c:pt idx="1848">
                        <c:v>0</c:v>
                      </c:pt>
                      <c:pt idx="1849">
                        <c:v>0</c:v>
                      </c:pt>
                      <c:pt idx="1850">
                        <c:v>0</c:v>
                      </c:pt>
                      <c:pt idx="1851">
                        <c:v>0</c:v>
                      </c:pt>
                      <c:pt idx="1852">
                        <c:v>0</c:v>
                      </c:pt>
                      <c:pt idx="1853">
                        <c:v>0</c:v>
                      </c:pt>
                      <c:pt idx="1854">
                        <c:v>0</c:v>
                      </c:pt>
                      <c:pt idx="1855">
                        <c:v>0</c:v>
                      </c:pt>
                      <c:pt idx="1856">
                        <c:v>0</c:v>
                      </c:pt>
                      <c:pt idx="1857">
                        <c:v>0</c:v>
                      </c:pt>
                      <c:pt idx="1858">
                        <c:v>0</c:v>
                      </c:pt>
                      <c:pt idx="1859">
                        <c:v>0.29989299000000003</c:v>
                      </c:pt>
                      <c:pt idx="1860">
                        <c:v>0.34079799</c:v>
                      </c:pt>
                      <c:pt idx="1861">
                        <c:v>0.43340700999999998</c:v>
                      </c:pt>
                      <c:pt idx="1862">
                        <c:v>0.30896699</c:v>
                      </c:pt>
                      <c:pt idx="1863">
                        <c:v>0.34836300999999997</c:v>
                      </c:pt>
                      <c:pt idx="1864">
                        <c:v>0.32551000000000002</c:v>
                      </c:pt>
                      <c:pt idx="1865">
                        <c:v>0.31921101000000002</c:v>
                      </c:pt>
                      <c:pt idx="1866">
                        <c:v>0.31872698999999999</c:v>
                      </c:pt>
                      <c:pt idx="1867">
                        <c:v>0.30570000000000003</c:v>
                      </c:pt>
                      <c:pt idx="1868">
                        <c:v>0.338586</c:v>
                      </c:pt>
                      <c:pt idx="1869">
                        <c:v>0.32419999999999999</c:v>
                      </c:pt>
                      <c:pt idx="1870">
                        <c:v>0.331092</c:v>
                      </c:pt>
                      <c:pt idx="1871">
                        <c:v>0.31725901000000001</c:v>
                      </c:pt>
                      <c:pt idx="1872">
                        <c:v>0.36171901000000001</c:v>
                      </c:pt>
                      <c:pt idx="1873">
                        <c:v>0.38613399999999998</c:v>
                      </c:pt>
                      <c:pt idx="1874">
                        <c:v>0.42181598999999997</c:v>
                      </c:pt>
                      <c:pt idx="1875">
                        <c:v>0.37544899999999998</c:v>
                      </c:pt>
                      <c:pt idx="1876">
                        <c:v>0.37077399999999999</c:v>
                      </c:pt>
                      <c:pt idx="1877">
                        <c:v>0.42173100000000002</c:v>
                      </c:pt>
                      <c:pt idx="1878">
                        <c:v>0.44172999000000002</c:v>
                      </c:pt>
                      <c:pt idx="1879">
                        <c:v>0.39302798999999999</c:v>
                      </c:pt>
                      <c:pt idx="1880">
                        <c:v>0.45843699999999998</c:v>
                      </c:pt>
                      <c:pt idx="1881">
                        <c:v>0.46756101</c:v>
                      </c:pt>
                      <c:pt idx="1882">
                        <c:v>0.45857099000000001</c:v>
                      </c:pt>
                      <c:pt idx="1883">
                        <c:v>0.50487601999999998</c:v>
                      </c:pt>
                      <c:pt idx="1884">
                        <c:v>0.51432699000000004</c:v>
                      </c:pt>
                      <c:pt idx="1885">
                        <c:v>0.53060101999999998</c:v>
                      </c:pt>
                      <c:pt idx="1886">
                        <c:v>0.45690199999999997</c:v>
                      </c:pt>
                      <c:pt idx="1887">
                        <c:v>0</c:v>
                      </c:pt>
                      <c:pt idx="1888">
                        <c:v>0</c:v>
                      </c:pt>
                      <c:pt idx="1889">
                        <c:v>0</c:v>
                      </c:pt>
                      <c:pt idx="1890">
                        <c:v>0</c:v>
                      </c:pt>
                      <c:pt idx="1891">
                        <c:v>0</c:v>
                      </c:pt>
                      <c:pt idx="1892">
                        <c:v>0</c:v>
                      </c:pt>
                      <c:pt idx="1893">
                        <c:v>0</c:v>
                      </c:pt>
                      <c:pt idx="1894">
                        <c:v>0</c:v>
                      </c:pt>
                      <c:pt idx="1895">
                        <c:v>0</c:v>
                      </c:pt>
                      <c:pt idx="1896">
                        <c:v>0</c:v>
                      </c:pt>
                      <c:pt idx="1897">
                        <c:v>0</c:v>
                      </c:pt>
                      <c:pt idx="1898">
                        <c:v>0</c:v>
                      </c:pt>
                      <c:pt idx="1899">
                        <c:v>0</c:v>
                      </c:pt>
                      <c:pt idx="1900">
                        <c:v>0</c:v>
                      </c:pt>
                      <c:pt idx="1901">
                        <c:v>0</c:v>
                      </c:pt>
                      <c:pt idx="1902">
                        <c:v>0</c:v>
                      </c:pt>
                      <c:pt idx="1903">
                        <c:v>0</c:v>
                      </c:pt>
                      <c:pt idx="1904">
                        <c:v>0</c:v>
                      </c:pt>
                      <c:pt idx="1905">
                        <c:v>0</c:v>
                      </c:pt>
                      <c:pt idx="1906">
                        <c:v>0</c:v>
                      </c:pt>
                      <c:pt idx="1907">
                        <c:v>0</c:v>
                      </c:pt>
                      <c:pt idx="1908">
                        <c:v>0</c:v>
                      </c:pt>
                      <c:pt idx="1909">
                        <c:v>0</c:v>
                      </c:pt>
                      <c:pt idx="1910">
                        <c:v>0</c:v>
                      </c:pt>
                      <c:pt idx="1911">
                        <c:v>0</c:v>
                      </c:pt>
                      <c:pt idx="1912">
                        <c:v>0</c:v>
                      </c:pt>
                      <c:pt idx="1913">
                        <c:v>0</c:v>
                      </c:pt>
                      <c:pt idx="1914">
                        <c:v>0</c:v>
                      </c:pt>
                      <c:pt idx="1915">
                        <c:v>0</c:v>
                      </c:pt>
                      <c:pt idx="1916">
                        <c:v>0</c:v>
                      </c:pt>
                      <c:pt idx="1917">
                        <c:v>0</c:v>
                      </c:pt>
                      <c:pt idx="1918">
                        <c:v>0</c:v>
                      </c:pt>
                      <c:pt idx="1919">
                        <c:v>0</c:v>
                      </c:pt>
                      <c:pt idx="1920">
                        <c:v>0</c:v>
                      </c:pt>
                      <c:pt idx="1921">
                        <c:v>0</c:v>
                      </c:pt>
                      <c:pt idx="1922">
                        <c:v>0</c:v>
                      </c:pt>
                      <c:pt idx="1923">
                        <c:v>0</c:v>
                      </c:pt>
                      <c:pt idx="1924">
                        <c:v>0</c:v>
                      </c:pt>
                      <c:pt idx="1925">
                        <c:v>0</c:v>
                      </c:pt>
                      <c:pt idx="1926">
                        <c:v>0</c:v>
                      </c:pt>
                      <c:pt idx="1927">
                        <c:v>0</c:v>
                      </c:pt>
                      <c:pt idx="1928">
                        <c:v>0</c:v>
                      </c:pt>
                      <c:pt idx="1929">
                        <c:v>0</c:v>
                      </c:pt>
                      <c:pt idx="1930">
                        <c:v>0</c:v>
                      </c:pt>
                      <c:pt idx="1931">
                        <c:v>0</c:v>
                      </c:pt>
                      <c:pt idx="1932">
                        <c:v>0</c:v>
                      </c:pt>
                      <c:pt idx="1933">
                        <c:v>0</c:v>
                      </c:pt>
                      <c:pt idx="1934">
                        <c:v>3.6481999000000001E-2</c:v>
                      </c:pt>
                      <c:pt idx="1935">
                        <c:v>3.5604997999999999E-2</c:v>
                      </c:pt>
                      <c:pt idx="1936">
                        <c:v>8.9993000000000004E-2</c:v>
                      </c:pt>
                      <c:pt idx="1937">
                        <c:v>1.8728999E-2</c:v>
                      </c:pt>
                      <c:pt idx="1938">
                        <c:v>1.3159999999999999E-3</c:v>
                      </c:pt>
                      <c:pt idx="1939">
                        <c:v>6.5669999000000003E-3</c:v>
                      </c:pt>
                      <c:pt idx="1940">
                        <c:v>3.0110000999999998E-3</c:v>
                      </c:pt>
                      <c:pt idx="1941">
                        <c:v>9.6739996000000002E-3</c:v>
                      </c:pt>
                      <c:pt idx="1942">
                        <c:v>1.8350999999999999E-2</c:v>
                      </c:pt>
                      <c:pt idx="1943">
                        <c:v>1.6971E-2</c:v>
                      </c:pt>
                      <c:pt idx="1944">
                        <c:v>4.5593001000000001E-2</c:v>
                      </c:pt>
                      <c:pt idx="1945">
                        <c:v>3.2531998999999999E-2</c:v>
                      </c:pt>
                      <c:pt idx="1946">
                        <c:v>0</c:v>
                      </c:pt>
                      <c:pt idx="1947">
                        <c:v>0</c:v>
                      </c:pt>
                      <c:pt idx="1948">
                        <c:v>0</c:v>
                      </c:pt>
                      <c:pt idx="1949">
                        <c:v>0</c:v>
                      </c:pt>
                      <c:pt idx="1950">
                        <c:v>0</c:v>
                      </c:pt>
                      <c:pt idx="1951">
                        <c:v>0</c:v>
                      </c:pt>
                      <c:pt idx="1952">
                        <c:v>0</c:v>
                      </c:pt>
                      <c:pt idx="1953">
                        <c:v>0</c:v>
                      </c:pt>
                      <c:pt idx="1954">
                        <c:v>0</c:v>
                      </c:pt>
                      <c:pt idx="1955">
                        <c:v>0</c:v>
                      </c:pt>
                      <c:pt idx="1956">
                        <c:v>0</c:v>
                      </c:pt>
                      <c:pt idx="1957">
                        <c:v>0</c:v>
                      </c:pt>
                      <c:pt idx="1958">
                        <c:v>0</c:v>
                      </c:pt>
                      <c:pt idx="1959">
                        <c:v>0</c:v>
                      </c:pt>
                      <c:pt idx="1960">
                        <c:v>0</c:v>
                      </c:pt>
                      <c:pt idx="1961">
                        <c:v>0</c:v>
                      </c:pt>
                      <c:pt idx="1962">
                        <c:v>0</c:v>
                      </c:pt>
                      <c:pt idx="1963">
                        <c:v>0</c:v>
                      </c:pt>
                      <c:pt idx="1964">
                        <c:v>0</c:v>
                      </c:pt>
                      <c:pt idx="1965">
                        <c:v>0</c:v>
                      </c:pt>
                      <c:pt idx="1966">
                        <c:v>0</c:v>
                      </c:pt>
                      <c:pt idx="1967">
                        <c:v>0</c:v>
                      </c:pt>
                      <c:pt idx="1968">
                        <c:v>0</c:v>
                      </c:pt>
                      <c:pt idx="1969">
                        <c:v>0</c:v>
                      </c:pt>
                      <c:pt idx="1970">
                        <c:v>0</c:v>
                      </c:pt>
                      <c:pt idx="1971">
                        <c:v>0</c:v>
                      </c:pt>
                      <c:pt idx="1972">
                        <c:v>0</c:v>
                      </c:pt>
                      <c:pt idx="1973">
                        <c:v>0</c:v>
                      </c:pt>
                      <c:pt idx="1974">
                        <c:v>0</c:v>
                      </c:pt>
                      <c:pt idx="1975">
                        <c:v>0</c:v>
                      </c:pt>
                      <c:pt idx="1976">
                        <c:v>0</c:v>
                      </c:pt>
                      <c:pt idx="1977">
                        <c:v>0</c:v>
                      </c:pt>
                      <c:pt idx="1978">
                        <c:v>7.7822000000000002E-2</c:v>
                      </c:pt>
                      <c:pt idx="1979">
                        <c:v>5.4301001000000002E-2</c:v>
                      </c:pt>
                      <c:pt idx="1980">
                        <c:v>3.5505001000000001E-2</c:v>
                      </c:pt>
                      <c:pt idx="1981">
                        <c:v>4.4024002E-2</c:v>
                      </c:pt>
                      <c:pt idx="1982">
                        <c:v>6.2286999000000003E-2</c:v>
                      </c:pt>
                      <c:pt idx="1983">
                        <c:v>4.7711997999999999E-2</c:v>
                      </c:pt>
                      <c:pt idx="1984">
                        <c:v>3.9879001999999997E-2</c:v>
                      </c:pt>
                      <c:pt idx="1985">
                        <c:v>3.3298999000000003E-2</c:v>
                      </c:pt>
                      <c:pt idx="1986">
                        <c:v>6.4951002999999993E-2</c:v>
                      </c:pt>
                      <c:pt idx="1987">
                        <c:v>4.0692001999999998E-2</c:v>
                      </c:pt>
                      <c:pt idx="1988">
                        <c:v>4.3269001000000001E-2</c:v>
                      </c:pt>
                      <c:pt idx="1989">
                        <c:v>4.0555999000000002E-2</c:v>
                      </c:pt>
                      <c:pt idx="1990">
                        <c:v>3.8447997999999997E-2</c:v>
                      </c:pt>
                      <c:pt idx="1991">
                        <c:v>0.112737</c:v>
                      </c:pt>
                      <c:pt idx="1992">
                        <c:v>0.16627701</c:v>
                      </c:pt>
                      <c:pt idx="1993">
                        <c:v>0.17873099000000001</c:v>
                      </c:pt>
                      <c:pt idx="1994">
                        <c:v>9.1430000999999997E-2</c:v>
                      </c:pt>
                      <c:pt idx="1995">
                        <c:v>0.105199</c:v>
                      </c:pt>
                      <c:pt idx="1996">
                        <c:v>0.11450100000000001</c:v>
                      </c:pt>
                      <c:pt idx="1997">
                        <c:v>0.13122401</c:v>
                      </c:pt>
                      <c:pt idx="1998">
                        <c:v>0.16483399000000001</c:v>
                      </c:pt>
                      <c:pt idx="1999">
                        <c:v>0.32218300999999999</c:v>
                      </c:pt>
                      <c:pt idx="2000">
                        <c:v>0.40337399000000002</c:v>
                      </c:pt>
                      <c:pt idx="2001">
                        <c:v>0.44882499999999997</c:v>
                      </c:pt>
                      <c:pt idx="2002">
                        <c:v>0.50053000000000003</c:v>
                      </c:pt>
                      <c:pt idx="2003">
                        <c:v>0.75547200000000003</c:v>
                      </c:pt>
                      <c:pt idx="2004">
                        <c:v>0.95378702999999998</c:v>
                      </c:pt>
                      <c:pt idx="2005">
                        <c:v>0</c:v>
                      </c:pt>
                      <c:pt idx="2006">
                        <c:v>0</c:v>
                      </c:pt>
                      <c:pt idx="2007">
                        <c:v>0</c:v>
                      </c:pt>
                      <c:pt idx="2008">
                        <c:v>0</c:v>
                      </c:pt>
                      <c:pt idx="2009">
                        <c:v>0</c:v>
                      </c:pt>
                      <c:pt idx="2010">
                        <c:v>0</c:v>
                      </c:pt>
                      <c:pt idx="2011">
                        <c:v>0</c:v>
                      </c:pt>
                      <c:pt idx="2012">
                        <c:v>0</c:v>
                      </c:pt>
                      <c:pt idx="2013">
                        <c:v>0</c:v>
                      </c:pt>
                      <c:pt idx="2014">
                        <c:v>0</c:v>
                      </c:pt>
                      <c:pt idx="2015">
                        <c:v>0</c:v>
                      </c:pt>
                      <c:pt idx="2016">
                        <c:v>0</c:v>
                      </c:pt>
                      <c:pt idx="2017">
                        <c:v>0</c:v>
                      </c:pt>
                      <c:pt idx="2018">
                        <c:v>0</c:v>
                      </c:pt>
                      <c:pt idx="2019">
                        <c:v>0</c:v>
                      </c:pt>
                      <c:pt idx="2020">
                        <c:v>0</c:v>
                      </c:pt>
                      <c:pt idx="2021">
                        <c:v>0</c:v>
                      </c:pt>
                      <c:pt idx="2022">
                        <c:v>0</c:v>
                      </c:pt>
                      <c:pt idx="2023">
                        <c:v>0</c:v>
                      </c:pt>
                      <c:pt idx="2024">
                        <c:v>0</c:v>
                      </c:pt>
                      <c:pt idx="2025">
                        <c:v>0</c:v>
                      </c:pt>
                      <c:pt idx="2026">
                        <c:v>0</c:v>
                      </c:pt>
                      <c:pt idx="2027">
                        <c:v>0</c:v>
                      </c:pt>
                      <c:pt idx="2028">
                        <c:v>0</c:v>
                      </c:pt>
                      <c:pt idx="2029">
                        <c:v>0</c:v>
                      </c:pt>
                      <c:pt idx="2030">
                        <c:v>0</c:v>
                      </c:pt>
                      <c:pt idx="2031">
                        <c:v>0</c:v>
                      </c:pt>
                      <c:pt idx="2032">
                        <c:v>0</c:v>
                      </c:pt>
                      <c:pt idx="2033">
                        <c:v>0</c:v>
                      </c:pt>
                      <c:pt idx="2034">
                        <c:v>0</c:v>
                      </c:pt>
                      <c:pt idx="2035">
                        <c:v>0</c:v>
                      </c:pt>
                      <c:pt idx="2036">
                        <c:v>0</c:v>
                      </c:pt>
                      <c:pt idx="2037">
                        <c:v>0</c:v>
                      </c:pt>
                      <c:pt idx="2038">
                        <c:v>0</c:v>
                      </c:pt>
                      <c:pt idx="2039">
                        <c:v>0</c:v>
                      </c:pt>
                      <c:pt idx="2040">
                        <c:v>0</c:v>
                      </c:pt>
                      <c:pt idx="2041">
                        <c:v>0</c:v>
                      </c:pt>
                      <c:pt idx="2042">
                        <c:v>0</c:v>
                      </c:pt>
                      <c:pt idx="2043">
                        <c:v>0</c:v>
                      </c:pt>
                      <c:pt idx="2044">
                        <c:v>0</c:v>
                      </c:pt>
                      <c:pt idx="2045">
                        <c:v>0</c:v>
                      </c:pt>
                      <c:pt idx="2046">
                        <c:v>0</c:v>
                      </c:pt>
                      <c:pt idx="2047">
                        <c:v>0</c:v>
                      </c:pt>
                      <c:pt idx="2048">
                        <c:v>0</c:v>
                      </c:pt>
                      <c:pt idx="2049">
                        <c:v>0</c:v>
                      </c:pt>
                      <c:pt idx="2050">
                        <c:v>0</c:v>
                      </c:pt>
                      <c:pt idx="2051">
                        <c:v>0</c:v>
                      </c:pt>
                      <c:pt idx="2052">
                        <c:v>0</c:v>
                      </c:pt>
                      <c:pt idx="2053">
                        <c:v>0</c:v>
                      </c:pt>
                      <c:pt idx="2054">
                        <c:v>0</c:v>
                      </c:pt>
                      <c:pt idx="2055">
                        <c:v>0.36959499000000001</c:v>
                      </c:pt>
                      <c:pt idx="2056">
                        <c:v>0.14473800000000001</c:v>
                      </c:pt>
                      <c:pt idx="2057">
                        <c:v>0.20655100000000001</c:v>
                      </c:pt>
                      <c:pt idx="2058">
                        <c:v>0.203765</c:v>
                      </c:pt>
                      <c:pt idx="2059">
                        <c:v>1.3416671</c:v>
                      </c:pt>
                      <c:pt idx="2060">
                        <c:v>1.2598670000000001</c:v>
                      </c:pt>
                      <c:pt idx="2061">
                        <c:v>1.1823360000000001</c:v>
                      </c:pt>
                      <c:pt idx="2062">
                        <c:v>1.2083900000000001</c:v>
                      </c:pt>
                      <c:pt idx="2063">
                        <c:v>1.0269189999999999</c:v>
                      </c:pt>
                      <c:pt idx="2064">
                        <c:v>0</c:v>
                      </c:pt>
                      <c:pt idx="2065">
                        <c:v>0</c:v>
                      </c:pt>
                      <c:pt idx="2066">
                        <c:v>0</c:v>
                      </c:pt>
                      <c:pt idx="2067">
                        <c:v>0</c:v>
                      </c:pt>
                      <c:pt idx="2068">
                        <c:v>0</c:v>
                      </c:pt>
                      <c:pt idx="2069">
                        <c:v>0</c:v>
                      </c:pt>
                      <c:pt idx="2070">
                        <c:v>0</c:v>
                      </c:pt>
                      <c:pt idx="2071">
                        <c:v>0</c:v>
                      </c:pt>
                      <c:pt idx="2072">
                        <c:v>0</c:v>
                      </c:pt>
                      <c:pt idx="2073">
                        <c:v>0</c:v>
                      </c:pt>
                      <c:pt idx="2074">
                        <c:v>0</c:v>
                      </c:pt>
                      <c:pt idx="2075">
                        <c:v>0</c:v>
                      </c:pt>
                      <c:pt idx="2076">
                        <c:v>0</c:v>
                      </c:pt>
                      <c:pt idx="2077">
                        <c:v>0</c:v>
                      </c:pt>
                      <c:pt idx="2078">
                        <c:v>0</c:v>
                      </c:pt>
                      <c:pt idx="2079">
                        <c:v>0</c:v>
                      </c:pt>
                      <c:pt idx="2080">
                        <c:v>0</c:v>
                      </c:pt>
                      <c:pt idx="2081">
                        <c:v>0</c:v>
                      </c:pt>
                      <c:pt idx="2082">
                        <c:v>0</c:v>
                      </c:pt>
                      <c:pt idx="2083">
                        <c:v>0</c:v>
                      </c:pt>
                      <c:pt idx="2084">
                        <c:v>0</c:v>
                      </c:pt>
                      <c:pt idx="2085">
                        <c:v>0</c:v>
                      </c:pt>
                      <c:pt idx="2086">
                        <c:v>0</c:v>
                      </c:pt>
                      <c:pt idx="2087">
                        <c:v>0</c:v>
                      </c:pt>
                      <c:pt idx="2088">
                        <c:v>0</c:v>
                      </c:pt>
                      <c:pt idx="2089">
                        <c:v>0</c:v>
                      </c:pt>
                      <c:pt idx="2090">
                        <c:v>0</c:v>
                      </c:pt>
                      <c:pt idx="2091">
                        <c:v>0</c:v>
                      </c:pt>
                      <c:pt idx="2092">
                        <c:v>0</c:v>
                      </c:pt>
                      <c:pt idx="2093">
                        <c:v>0</c:v>
                      </c:pt>
                      <c:pt idx="2094">
                        <c:v>0</c:v>
                      </c:pt>
                      <c:pt idx="2095">
                        <c:v>0.27374500000000002</c:v>
                      </c:pt>
                      <c:pt idx="2096">
                        <c:v>0.31923401000000001</c:v>
                      </c:pt>
                      <c:pt idx="2097">
                        <c:v>0.31174001000000001</c:v>
                      </c:pt>
                      <c:pt idx="2098">
                        <c:v>0.31222098999999998</c:v>
                      </c:pt>
                      <c:pt idx="2099">
                        <c:v>0.30745899999999998</c:v>
                      </c:pt>
                      <c:pt idx="2100">
                        <c:v>0.28588500999999999</c:v>
                      </c:pt>
                      <c:pt idx="2101">
                        <c:v>0.27418900000000002</c:v>
                      </c:pt>
                      <c:pt idx="2102">
                        <c:v>0.26248898999999998</c:v>
                      </c:pt>
                      <c:pt idx="2103">
                        <c:v>0.27438699999999999</c:v>
                      </c:pt>
                      <c:pt idx="2104">
                        <c:v>0.23616400000000001</c:v>
                      </c:pt>
                      <c:pt idx="2105">
                        <c:v>0.31748599</c:v>
                      </c:pt>
                      <c:pt idx="2106">
                        <c:v>0.31901899</c:v>
                      </c:pt>
                      <c:pt idx="2107">
                        <c:v>0.30902401000000002</c:v>
                      </c:pt>
                      <c:pt idx="2108">
                        <c:v>0.34227601000000002</c:v>
                      </c:pt>
                      <c:pt idx="2109">
                        <c:v>0.362674</c:v>
                      </c:pt>
                      <c:pt idx="2110">
                        <c:v>0.47269401</c:v>
                      </c:pt>
                      <c:pt idx="2111">
                        <c:v>0.51408200999999998</c:v>
                      </c:pt>
                      <c:pt idx="2112">
                        <c:v>0.35530900999999998</c:v>
                      </c:pt>
                      <c:pt idx="2113">
                        <c:v>0.43036899000000001</c:v>
                      </c:pt>
                      <c:pt idx="2114">
                        <c:v>0.50754999999999995</c:v>
                      </c:pt>
                      <c:pt idx="2115">
                        <c:v>0.57260197000000002</c:v>
                      </c:pt>
                      <c:pt idx="2116">
                        <c:v>0.56248598999999999</c:v>
                      </c:pt>
                      <c:pt idx="2117">
                        <c:v>0.561921</c:v>
                      </c:pt>
                      <c:pt idx="2118">
                        <c:v>0.70467102999999998</c:v>
                      </c:pt>
                      <c:pt idx="2119">
                        <c:v>0.70070100000000002</c:v>
                      </c:pt>
                      <c:pt idx="2120">
                        <c:v>0.70475798999999995</c:v>
                      </c:pt>
                      <c:pt idx="2121">
                        <c:v>0.70011400999999995</c:v>
                      </c:pt>
                      <c:pt idx="2122">
                        <c:v>0.69887602000000004</c:v>
                      </c:pt>
                      <c:pt idx="2123">
                        <c:v>0</c:v>
                      </c:pt>
                      <c:pt idx="2124">
                        <c:v>0</c:v>
                      </c:pt>
                      <c:pt idx="2125">
                        <c:v>0</c:v>
                      </c:pt>
                      <c:pt idx="2126">
                        <c:v>0</c:v>
                      </c:pt>
                      <c:pt idx="2127">
                        <c:v>0</c:v>
                      </c:pt>
                      <c:pt idx="2128">
                        <c:v>0</c:v>
                      </c:pt>
                      <c:pt idx="2129">
                        <c:v>0</c:v>
                      </c:pt>
                      <c:pt idx="2130">
                        <c:v>0</c:v>
                      </c:pt>
                      <c:pt idx="2131">
                        <c:v>0</c:v>
                      </c:pt>
                      <c:pt idx="2132">
                        <c:v>0</c:v>
                      </c:pt>
                      <c:pt idx="2133">
                        <c:v>0</c:v>
                      </c:pt>
                      <c:pt idx="2134">
                        <c:v>0</c:v>
                      </c:pt>
                      <c:pt idx="2135">
                        <c:v>0</c:v>
                      </c:pt>
                      <c:pt idx="2136">
                        <c:v>0</c:v>
                      </c:pt>
                      <c:pt idx="2137">
                        <c:v>0</c:v>
                      </c:pt>
                      <c:pt idx="2138">
                        <c:v>0</c:v>
                      </c:pt>
                      <c:pt idx="2139">
                        <c:v>0</c:v>
                      </c:pt>
                      <c:pt idx="2140">
                        <c:v>0</c:v>
                      </c:pt>
                      <c:pt idx="2141">
                        <c:v>0</c:v>
                      </c:pt>
                      <c:pt idx="2142">
                        <c:v>0</c:v>
                      </c:pt>
                      <c:pt idx="2143">
                        <c:v>0</c:v>
                      </c:pt>
                      <c:pt idx="2144">
                        <c:v>0</c:v>
                      </c:pt>
                      <c:pt idx="2145">
                        <c:v>0</c:v>
                      </c:pt>
                      <c:pt idx="2146">
                        <c:v>0</c:v>
                      </c:pt>
                      <c:pt idx="2147">
                        <c:v>0</c:v>
                      </c:pt>
                      <c:pt idx="2148">
                        <c:v>0</c:v>
                      </c:pt>
                      <c:pt idx="2149">
                        <c:v>0</c:v>
                      </c:pt>
                      <c:pt idx="2150">
                        <c:v>0</c:v>
                      </c:pt>
                      <c:pt idx="2151">
                        <c:v>0</c:v>
                      </c:pt>
                      <c:pt idx="2152">
                        <c:v>0</c:v>
                      </c:pt>
                      <c:pt idx="2153">
                        <c:v>0</c:v>
                      </c:pt>
                      <c:pt idx="2154">
                        <c:v>0.20941401000000001</c:v>
                      </c:pt>
                      <c:pt idx="2155">
                        <c:v>0.19976901</c:v>
                      </c:pt>
                      <c:pt idx="2156">
                        <c:v>0.196104</c:v>
                      </c:pt>
                      <c:pt idx="2157">
                        <c:v>0.15431400000000001</c:v>
                      </c:pt>
                      <c:pt idx="2158">
                        <c:v>0.14340401</c:v>
                      </c:pt>
                      <c:pt idx="2159">
                        <c:v>0.101789</c:v>
                      </c:pt>
                      <c:pt idx="2160">
                        <c:v>0.12277299999999999</c:v>
                      </c:pt>
                      <c:pt idx="2161">
                        <c:v>8.5334003000000005E-2</c:v>
                      </c:pt>
                      <c:pt idx="2162">
                        <c:v>0.100411</c:v>
                      </c:pt>
                      <c:pt idx="2163">
                        <c:v>9.8344997000000003E-2</c:v>
                      </c:pt>
                      <c:pt idx="2164">
                        <c:v>0.10026599999999999</c:v>
                      </c:pt>
                      <c:pt idx="2165">
                        <c:v>0.11250599999999999</c:v>
                      </c:pt>
                      <c:pt idx="2166">
                        <c:v>0.12669</c:v>
                      </c:pt>
                      <c:pt idx="2167">
                        <c:v>0.148618</c:v>
                      </c:pt>
                      <c:pt idx="2168">
                        <c:v>0.16905200000000001</c:v>
                      </c:pt>
                      <c:pt idx="2169">
                        <c:v>0.22603300000000001</c:v>
                      </c:pt>
                      <c:pt idx="2170">
                        <c:v>0.17746799999999999</c:v>
                      </c:pt>
                      <c:pt idx="2171">
                        <c:v>0.15645300000000001</c:v>
                      </c:pt>
                      <c:pt idx="2172">
                        <c:v>0.18345800000000001</c:v>
                      </c:pt>
                      <c:pt idx="2173">
                        <c:v>0.20577601000000001</c:v>
                      </c:pt>
                      <c:pt idx="2174">
                        <c:v>0.20263200000000001</c:v>
                      </c:pt>
                      <c:pt idx="2175">
                        <c:v>0.203574</c:v>
                      </c:pt>
                      <c:pt idx="2176">
                        <c:v>0.185609</c:v>
                      </c:pt>
                      <c:pt idx="2177">
                        <c:v>0.18173701</c:v>
                      </c:pt>
                      <c:pt idx="2178">
                        <c:v>0.18568799999999999</c:v>
                      </c:pt>
                      <c:pt idx="2179">
                        <c:v>0.16752601</c:v>
                      </c:pt>
                      <c:pt idx="2180">
                        <c:v>0.18610001000000001</c:v>
                      </c:pt>
                      <c:pt idx="2181">
                        <c:v>0.17680298999999999</c:v>
                      </c:pt>
                      <c:pt idx="2182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F72-46F2-9A88-C72E1E75C647}"/>
                  </c:ext>
                </c:extLst>
              </c15:ser>
            </c15:filteredScatterSeries>
          </c:ext>
        </c:extLst>
      </c:scatterChart>
      <c:valAx>
        <c:axId val="1260452624"/>
        <c:scaling>
          <c:orientation val="minMax"/>
          <c:max val="12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GNI per capita, PPP (constant 2011 international $)</a:t>
                </a:r>
              </a:p>
            </c:rich>
          </c:tx>
          <c:layout>
            <c:manualLayout>
              <c:xMode val="edge"/>
              <c:yMode val="edge"/>
              <c:x val="0.25964913240011667"/>
              <c:y val="0.894164308562992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23120"/>
        <c:crosses val="autoZero"/>
        <c:crossBetween val="midCat"/>
      </c:valAx>
      <c:valAx>
        <c:axId val="1252123120"/>
        <c:scaling>
          <c:orientation val="minMax"/>
          <c:max val="1.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ODA as % GNI (constant, US$ 2015)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452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'Chart 1 - Journey to 0.7'!$C$1:$C$31</c:f>
              <c:strCache>
                <c:ptCount val="31"/>
                <c:pt idx="0">
                  <c:v>oda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-0.25"/>
            <c:dispRSqr val="0"/>
            <c:dispEq val="1"/>
            <c:trendlineLbl>
              <c:layout>
                <c:manualLayout>
                  <c:x val="3.9407818596742046E-4"/>
                  <c:y val="0.1119293078055964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0.7'!$C$32:$C$532</c:f>
              <c:numCache>
                <c:formatCode>General</c:formatCode>
                <c:ptCount val="501"/>
                <c:pt idx="0">
                  <c:v>0.94413501</c:v>
                </c:pt>
                <c:pt idx="1">
                  <c:v>0.96131401999999999</c:v>
                </c:pt>
                <c:pt idx="2">
                  <c:v>1.0241389999999999</c:v>
                </c:pt>
                <c:pt idx="3">
                  <c:v>1.0338970000000001</c:v>
                </c:pt>
                <c:pt idx="4">
                  <c:v>1.0277261</c:v>
                </c:pt>
                <c:pt idx="5">
                  <c:v>0.96264302999999996</c:v>
                </c:pt>
                <c:pt idx="6">
                  <c:v>1.044389</c:v>
                </c:pt>
                <c:pt idx="7">
                  <c:v>0.97416400999999997</c:v>
                </c:pt>
                <c:pt idx="8">
                  <c:v>0.99450700999999997</c:v>
                </c:pt>
                <c:pt idx="9">
                  <c:v>1.0085519999999999</c:v>
                </c:pt>
                <c:pt idx="10">
                  <c:v>1.0608219999999999</c:v>
                </c:pt>
                <c:pt idx="11">
                  <c:v>1.0301439999999999</c:v>
                </c:pt>
                <c:pt idx="12">
                  <c:v>0.96413499000000003</c:v>
                </c:pt>
                <c:pt idx="13">
                  <c:v>0.83796501000000001</c:v>
                </c:pt>
                <c:pt idx="14">
                  <c:v>0.84713101000000002</c:v>
                </c:pt>
                <c:pt idx="15">
                  <c:v>0.81166702999999996</c:v>
                </c:pt>
                <c:pt idx="16">
                  <c:v>0.79819298000000005</c:v>
                </c:pt>
                <c:pt idx="17">
                  <c:v>0.80758399000000003</c:v>
                </c:pt>
                <c:pt idx="18">
                  <c:v>0.81736797000000005</c:v>
                </c:pt>
                <c:pt idx="19">
                  <c:v>0.88039303000000002</c:v>
                </c:pt>
                <c:pt idx="20">
                  <c:v>0.90921903000000004</c:v>
                </c:pt>
                <c:pt idx="21">
                  <c:v>0.85211802000000003</c:v>
                </c:pt>
                <c:pt idx="22">
                  <c:v>0.82999699999999998</c:v>
                </c:pt>
                <c:pt idx="23">
                  <c:v>0.85183500999999995</c:v>
                </c:pt>
                <c:pt idx="24">
                  <c:v>0.85600602999999997</c:v>
                </c:pt>
                <c:pt idx="25">
                  <c:v>0.84736902000000003</c:v>
                </c:pt>
                <c:pt idx="26">
                  <c:v>0.75202899999999995</c:v>
                </c:pt>
                <c:pt idx="27">
                  <c:v>0.73744898999999997</c:v>
                </c:pt>
                <c:pt idx="118">
                  <c:v>0.21344499</c:v>
                </c:pt>
                <c:pt idx="119">
                  <c:v>0.32828500999999999</c:v>
                </c:pt>
                <c:pt idx="120">
                  <c:v>0.26124998999999999</c:v>
                </c:pt>
                <c:pt idx="121">
                  <c:v>0.35442900999999999</c:v>
                </c:pt>
                <c:pt idx="122">
                  <c:v>0.40220201</c:v>
                </c:pt>
                <c:pt idx="123">
                  <c:v>0.36469200000000002</c:v>
                </c:pt>
                <c:pt idx="124">
                  <c:v>0.43739399000000001</c:v>
                </c:pt>
                <c:pt idx="125">
                  <c:v>0.54579597999999996</c:v>
                </c:pt>
                <c:pt idx="126">
                  <c:v>0.64753801</c:v>
                </c:pt>
                <c:pt idx="127">
                  <c:v>0.65946501000000002</c:v>
                </c:pt>
                <c:pt idx="128">
                  <c:v>0.69604599</c:v>
                </c:pt>
                <c:pt idx="129">
                  <c:v>0.77375603000000004</c:v>
                </c:pt>
                <c:pt idx="130">
                  <c:v>0.78263097999999998</c:v>
                </c:pt>
                <c:pt idx="131">
                  <c:v>0.85659498000000001</c:v>
                </c:pt>
                <c:pt idx="132">
                  <c:v>0.79053801000000001</c:v>
                </c:pt>
                <c:pt idx="133">
                  <c:v>0.79321498000000001</c:v>
                </c:pt>
                <c:pt idx="134">
                  <c:v>0.88967299</c:v>
                </c:pt>
                <c:pt idx="135">
                  <c:v>0.92399399999999998</c:v>
                </c:pt>
                <c:pt idx="136">
                  <c:v>0.96804500000000004</c:v>
                </c:pt>
                <c:pt idx="137">
                  <c:v>1.0428360000000001</c:v>
                </c:pt>
                <c:pt idx="138">
                  <c:v>1.046551</c:v>
                </c:pt>
                <c:pt idx="139">
                  <c:v>0.97295398</c:v>
                </c:pt>
                <c:pt idx="140">
                  <c:v>1.003798</c:v>
                </c:pt>
                <c:pt idx="141">
                  <c:v>1.0016299</c:v>
                </c:pt>
                <c:pt idx="142">
                  <c:v>1.0643339999999999</c:v>
                </c:pt>
                <c:pt idx="143">
                  <c:v>0.95229697000000002</c:v>
                </c:pt>
                <c:pt idx="144">
                  <c:v>1.000769</c:v>
                </c:pt>
                <c:pt idx="145">
                  <c:v>0.99573999999999996</c:v>
                </c:pt>
                <c:pt idx="236">
                  <c:v>1.167943</c:v>
                </c:pt>
                <c:pt idx="237">
                  <c:v>1.133478</c:v>
                </c:pt>
                <c:pt idx="238">
                  <c:v>1.1643389</c:v>
                </c:pt>
                <c:pt idx="239">
                  <c:v>1.010148</c:v>
                </c:pt>
                <c:pt idx="240">
                  <c:v>1.0524530000000001</c:v>
                </c:pt>
                <c:pt idx="241">
                  <c:v>0.86011702000000001</c:v>
                </c:pt>
                <c:pt idx="242">
                  <c:v>0.83441900999999996</c:v>
                </c:pt>
                <c:pt idx="243">
                  <c:v>0.84011400000000003</c:v>
                </c:pt>
                <c:pt idx="244">
                  <c:v>0.88806498</c:v>
                </c:pt>
                <c:pt idx="245">
                  <c:v>0.87669998000000005</c:v>
                </c:pt>
                <c:pt idx="246">
                  <c:v>0.76410800000000001</c:v>
                </c:pt>
                <c:pt idx="247">
                  <c:v>0.79741596999999997</c:v>
                </c:pt>
                <c:pt idx="248">
                  <c:v>0.88839900000000005</c:v>
                </c:pt>
                <c:pt idx="249">
                  <c:v>0.91944897000000003</c:v>
                </c:pt>
                <c:pt idx="250">
                  <c:v>0.87397402999999996</c:v>
                </c:pt>
                <c:pt idx="251">
                  <c:v>0.94044899999999998</c:v>
                </c:pt>
                <c:pt idx="252">
                  <c:v>0.88530600000000004</c:v>
                </c:pt>
                <c:pt idx="253">
                  <c:v>0.95191300000000001</c:v>
                </c:pt>
                <c:pt idx="254">
                  <c:v>0.88902700000000001</c:v>
                </c:pt>
                <c:pt idx="255">
                  <c:v>1.0585370000000001</c:v>
                </c:pt>
                <c:pt idx="256">
                  <c:v>1.050988</c:v>
                </c:pt>
                <c:pt idx="257">
                  <c:v>0.96382802999999995</c:v>
                </c:pt>
                <c:pt idx="258">
                  <c:v>0.92939400999999999</c:v>
                </c:pt>
                <c:pt idx="259">
                  <c:v>1.0747880000000001</c:v>
                </c:pt>
                <c:pt idx="260">
                  <c:v>1.0004280000000001</c:v>
                </c:pt>
                <c:pt idx="261">
                  <c:v>1.045736</c:v>
                </c:pt>
                <c:pt idx="262">
                  <c:v>1.1216060000000001</c:v>
                </c:pt>
                <c:pt idx="263">
                  <c:v>0.99271703</c:v>
                </c:pt>
                <c:pt idx="295">
                  <c:v>0.90730602000000005</c:v>
                </c:pt>
                <c:pt idx="296">
                  <c:v>0.89537197000000002</c:v>
                </c:pt>
                <c:pt idx="297">
                  <c:v>1.0296179999999999</c:v>
                </c:pt>
                <c:pt idx="298">
                  <c:v>0.98510498000000002</c:v>
                </c:pt>
                <c:pt idx="299">
                  <c:v>0.96474499000000002</c:v>
                </c:pt>
                <c:pt idx="300">
                  <c:v>0.76559597000000001</c:v>
                </c:pt>
                <c:pt idx="301">
                  <c:v>0.83506501</c:v>
                </c:pt>
                <c:pt idx="302">
                  <c:v>0.79088902000000005</c:v>
                </c:pt>
                <c:pt idx="303">
                  <c:v>0.71549099999999999</c:v>
                </c:pt>
                <c:pt idx="304">
                  <c:v>0.69780397000000005</c:v>
                </c:pt>
                <c:pt idx="305">
                  <c:v>0.80125802999999995</c:v>
                </c:pt>
                <c:pt idx="306">
                  <c:v>0.76625401000000004</c:v>
                </c:pt>
                <c:pt idx="307">
                  <c:v>0.83638299000000005</c:v>
                </c:pt>
                <c:pt idx="308">
                  <c:v>0.79453896999999996</c:v>
                </c:pt>
                <c:pt idx="309">
                  <c:v>0.77729099999999995</c:v>
                </c:pt>
                <c:pt idx="310">
                  <c:v>0.94219797999999999</c:v>
                </c:pt>
                <c:pt idx="311">
                  <c:v>1.024807</c:v>
                </c:pt>
                <c:pt idx="312">
                  <c:v>0.93471800999999999</c:v>
                </c:pt>
                <c:pt idx="313">
                  <c:v>0.97957802000000005</c:v>
                </c:pt>
                <c:pt idx="314">
                  <c:v>1.12141</c:v>
                </c:pt>
                <c:pt idx="315">
                  <c:v>0.96952700999999997</c:v>
                </c:pt>
                <c:pt idx="316">
                  <c:v>1.0188010000000001</c:v>
                </c:pt>
                <c:pt idx="317">
                  <c:v>0.97389901000000001</c:v>
                </c:pt>
                <c:pt idx="318">
                  <c:v>1.013779</c:v>
                </c:pt>
                <c:pt idx="319">
                  <c:v>1.0944020000000001</c:v>
                </c:pt>
                <c:pt idx="320">
                  <c:v>1.404549</c:v>
                </c:pt>
                <c:pt idx="321">
                  <c:v>0.94068098</c:v>
                </c:pt>
                <c:pt idx="322">
                  <c:v>1.018878</c:v>
                </c:pt>
                <c:pt idx="355">
                  <c:v>7.7822000000000002E-2</c:v>
                </c:pt>
                <c:pt idx="356">
                  <c:v>5.4301001000000002E-2</c:v>
                </c:pt>
                <c:pt idx="357">
                  <c:v>3.5505001000000001E-2</c:v>
                </c:pt>
                <c:pt idx="358">
                  <c:v>4.4024002E-2</c:v>
                </c:pt>
                <c:pt idx="359">
                  <c:v>6.2286999000000003E-2</c:v>
                </c:pt>
                <c:pt idx="360">
                  <c:v>4.7711997999999999E-2</c:v>
                </c:pt>
                <c:pt idx="361">
                  <c:v>3.9879001999999997E-2</c:v>
                </c:pt>
                <c:pt idx="362">
                  <c:v>3.3298999000000003E-2</c:v>
                </c:pt>
                <c:pt idx="363">
                  <c:v>6.4951002999999993E-2</c:v>
                </c:pt>
                <c:pt idx="364">
                  <c:v>4.0692001999999998E-2</c:v>
                </c:pt>
                <c:pt idx="365">
                  <c:v>4.3269001000000001E-2</c:v>
                </c:pt>
                <c:pt idx="366">
                  <c:v>4.0555999000000002E-2</c:v>
                </c:pt>
                <c:pt idx="367">
                  <c:v>3.8447997999999997E-2</c:v>
                </c:pt>
                <c:pt idx="368">
                  <c:v>0.112737</c:v>
                </c:pt>
                <c:pt idx="369">
                  <c:v>0.16627701</c:v>
                </c:pt>
                <c:pt idx="370">
                  <c:v>0.17873099000000001</c:v>
                </c:pt>
                <c:pt idx="371">
                  <c:v>9.1430000999999997E-2</c:v>
                </c:pt>
                <c:pt idx="372">
                  <c:v>0.105199</c:v>
                </c:pt>
                <c:pt idx="373">
                  <c:v>0.11450100000000001</c:v>
                </c:pt>
                <c:pt idx="374">
                  <c:v>0.13122401</c:v>
                </c:pt>
                <c:pt idx="375">
                  <c:v>0.16483399000000001</c:v>
                </c:pt>
                <c:pt idx="376">
                  <c:v>0.32218300999999999</c:v>
                </c:pt>
                <c:pt idx="377">
                  <c:v>0.40337399000000002</c:v>
                </c:pt>
                <c:pt idx="378">
                  <c:v>0.44882499999999997</c:v>
                </c:pt>
                <c:pt idx="379">
                  <c:v>0.50053000000000003</c:v>
                </c:pt>
                <c:pt idx="380">
                  <c:v>0.75547200000000003</c:v>
                </c:pt>
                <c:pt idx="381">
                  <c:v>0.95378702999999998</c:v>
                </c:pt>
                <c:pt idx="432">
                  <c:v>0.36959499000000001</c:v>
                </c:pt>
                <c:pt idx="433">
                  <c:v>0.14473800000000001</c:v>
                </c:pt>
                <c:pt idx="434">
                  <c:v>0.20655100000000001</c:v>
                </c:pt>
                <c:pt idx="435">
                  <c:v>0.203765</c:v>
                </c:pt>
                <c:pt idx="436">
                  <c:v>1.3416671</c:v>
                </c:pt>
                <c:pt idx="437">
                  <c:v>1.2598670000000001</c:v>
                </c:pt>
                <c:pt idx="438">
                  <c:v>1.1823360000000001</c:v>
                </c:pt>
                <c:pt idx="439">
                  <c:v>1.2083900000000001</c:v>
                </c:pt>
                <c:pt idx="440">
                  <c:v>1.0269189999999999</c:v>
                </c:pt>
                <c:pt idx="472">
                  <c:v>0.27374500000000002</c:v>
                </c:pt>
                <c:pt idx="473">
                  <c:v>0.31923401000000001</c:v>
                </c:pt>
                <c:pt idx="474">
                  <c:v>0.31174001000000001</c:v>
                </c:pt>
                <c:pt idx="475">
                  <c:v>0.31222098999999998</c:v>
                </c:pt>
                <c:pt idx="476">
                  <c:v>0.30745899999999998</c:v>
                </c:pt>
                <c:pt idx="477">
                  <c:v>0.28588500999999999</c:v>
                </c:pt>
                <c:pt idx="478">
                  <c:v>0.27418900000000002</c:v>
                </c:pt>
                <c:pt idx="479">
                  <c:v>0.26248898999999998</c:v>
                </c:pt>
                <c:pt idx="480">
                  <c:v>0.27438699999999999</c:v>
                </c:pt>
                <c:pt idx="481">
                  <c:v>0.23616400000000001</c:v>
                </c:pt>
                <c:pt idx="482">
                  <c:v>0.31748599</c:v>
                </c:pt>
                <c:pt idx="483">
                  <c:v>0.31901899</c:v>
                </c:pt>
                <c:pt idx="484">
                  <c:v>0.30902401000000002</c:v>
                </c:pt>
                <c:pt idx="485">
                  <c:v>0.34227601000000002</c:v>
                </c:pt>
                <c:pt idx="486">
                  <c:v>0.362674</c:v>
                </c:pt>
                <c:pt idx="487">
                  <c:v>0.47269401</c:v>
                </c:pt>
                <c:pt idx="488">
                  <c:v>0.51408200999999998</c:v>
                </c:pt>
                <c:pt idx="489">
                  <c:v>0.35530900999999998</c:v>
                </c:pt>
                <c:pt idx="490">
                  <c:v>0.43036899000000001</c:v>
                </c:pt>
                <c:pt idx="491">
                  <c:v>0.50754999999999995</c:v>
                </c:pt>
                <c:pt idx="492">
                  <c:v>0.57260197000000002</c:v>
                </c:pt>
                <c:pt idx="493">
                  <c:v>0.56248598999999999</c:v>
                </c:pt>
                <c:pt idx="494">
                  <c:v>0.561921</c:v>
                </c:pt>
                <c:pt idx="495">
                  <c:v>0.70467102999999998</c:v>
                </c:pt>
                <c:pt idx="496">
                  <c:v>0.70070100000000002</c:v>
                </c:pt>
                <c:pt idx="497">
                  <c:v>0.70475798999999995</c:v>
                </c:pt>
                <c:pt idx="498">
                  <c:v>0.70011400999999995</c:v>
                </c:pt>
                <c:pt idx="499">
                  <c:v>0.69887602000000004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39-4C50-883F-D47FC6299761}"/>
            </c:ext>
          </c:extLst>
        </c:ser>
        <c:ser>
          <c:idx val="2"/>
          <c:order val="1"/>
          <c:tx>
            <c:strRef>
              <c:f>'Chart 1 - Journey to 0.7'!$E$1:$E$31</c:f>
              <c:strCache>
                <c:ptCount val="31"/>
                <c:pt idx="0">
                  <c:v>DNK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0.7'!$E$32:$E$532</c:f>
              <c:numCache>
                <c:formatCode>General</c:formatCode>
                <c:ptCount val="501"/>
                <c:pt idx="0">
                  <c:v>0.94413501</c:v>
                </c:pt>
                <c:pt idx="1">
                  <c:v>0.96131401999999999</c:v>
                </c:pt>
                <c:pt idx="2">
                  <c:v>1.0241389999999999</c:v>
                </c:pt>
                <c:pt idx="3">
                  <c:v>1.0338970000000001</c:v>
                </c:pt>
                <c:pt idx="4">
                  <c:v>1.0277261</c:v>
                </c:pt>
                <c:pt idx="5">
                  <c:v>0.96264302999999996</c:v>
                </c:pt>
                <c:pt idx="6">
                  <c:v>1.044389</c:v>
                </c:pt>
                <c:pt idx="7">
                  <c:v>0.97416400999999997</c:v>
                </c:pt>
                <c:pt idx="8">
                  <c:v>0.99450700999999997</c:v>
                </c:pt>
                <c:pt idx="9">
                  <c:v>1.0085519999999999</c:v>
                </c:pt>
                <c:pt idx="10">
                  <c:v>1.0608219999999999</c:v>
                </c:pt>
                <c:pt idx="11">
                  <c:v>1.0301439999999999</c:v>
                </c:pt>
                <c:pt idx="12">
                  <c:v>0.96413499000000003</c:v>
                </c:pt>
                <c:pt idx="13">
                  <c:v>0.83796501000000001</c:v>
                </c:pt>
                <c:pt idx="14">
                  <c:v>0.84713101000000002</c:v>
                </c:pt>
                <c:pt idx="15">
                  <c:v>0.81166702999999996</c:v>
                </c:pt>
                <c:pt idx="16">
                  <c:v>0.79819298000000005</c:v>
                </c:pt>
                <c:pt idx="17">
                  <c:v>0.80758399000000003</c:v>
                </c:pt>
                <c:pt idx="18">
                  <c:v>0.81736797000000005</c:v>
                </c:pt>
                <c:pt idx="19">
                  <c:v>0.88039303000000002</c:v>
                </c:pt>
                <c:pt idx="20">
                  <c:v>0.90921903000000004</c:v>
                </c:pt>
                <c:pt idx="21">
                  <c:v>0.85211802000000003</c:v>
                </c:pt>
                <c:pt idx="22">
                  <c:v>0.82999699999999998</c:v>
                </c:pt>
                <c:pt idx="23">
                  <c:v>0.85183500999999995</c:v>
                </c:pt>
                <c:pt idx="24">
                  <c:v>0.85600602999999997</c:v>
                </c:pt>
                <c:pt idx="25">
                  <c:v>0.84736902000000003</c:v>
                </c:pt>
                <c:pt idx="26">
                  <c:v>0.75202899999999995</c:v>
                </c:pt>
                <c:pt idx="27">
                  <c:v>0.73744898999999997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39-4C50-883F-D47FC6299761}"/>
            </c:ext>
          </c:extLst>
        </c:ser>
        <c:ser>
          <c:idx val="4"/>
          <c:order val="2"/>
          <c:tx>
            <c:strRef>
              <c:f>'Chart 1 - Journey to 0.7'!$G$1:$G$31</c:f>
              <c:strCache>
                <c:ptCount val="31"/>
                <c:pt idx="0">
                  <c:v>GBR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0.7'!$G$32:$G$532</c:f>
              <c:numCache>
                <c:formatCode>General</c:formatCode>
                <c:ptCount val="501"/>
                <c:pt idx="472">
                  <c:v>0.27374500000000002</c:v>
                </c:pt>
                <c:pt idx="473">
                  <c:v>0.31923401000000001</c:v>
                </c:pt>
                <c:pt idx="474">
                  <c:v>0.31174001000000001</c:v>
                </c:pt>
                <c:pt idx="475">
                  <c:v>0.31222098999999998</c:v>
                </c:pt>
                <c:pt idx="476">
                  <c:v>0.30745899999999998</c:v>
                </c:pt>
                <c:pt idx="477">
                  <c:v>0.28588500999999999</c:v>
                </c:pt>
                <c:pt idx="478">
                  <c:v>0.27418900000000002</c:v>
                </c:pt>
                <c:pt idx="479">
                  <c:v>0.26248898999999998</c:v>
                </c:pt>
                <c:pt idx="480">
                  <c:v>0.27438699999999999</c:v>
                </c:pt>
                <c:pt idx="481">
                  <c:v>0.23616400000000001</c:v>
                </c:pt>
                <c:pt idx="482">
                  <c:v>0.31748599</c:v>
                </c:pt>
                <c:pt idx="483">
                  <c:v>0.31901899</c:v>
                </c:pt>
                <c:pt idx="484">
                  <c:v>0.30902401000000002</c:v>
                </c:pt>
                <c:pt idx="485">
                  <c:v>0.34227601000000002</c:v>
                </c:pt>
                <c:pt idx="486">
                  <c:v>0.362674</c:v>
                </c:pt>
                <c:pt idx="487">
                  <c:v>0.47269401</c:v>
                </c:pt>
                <c:pt idx="488">
                  <c:v>0.51408200999999998</c:v>
                </c:pt>
                <c:pt idx="489">
                  <c:v>0.35530900999999998</c:v>
                </c:pt>
                <c:pt idx="490">
                  <c:v>0.43036899000000001</c:v>
                </c:pt>
                <c:pt idx="491">
                  <c:v>0.50754999999999995</c:v>
                </c:pt>
                <c:pt idx="492">
                  <c:v>0.57260197000000002</c:v>
                </c:pt>
                <c:pt idx="493">
                  <c:v>0.56248598999999999</c:v>
                </c:pt>
                <c:pt idx="494">
                  <c:v>0.561921</c:v>
                </c:pt>
                <c:pt idx="495">
                  <c:v>0.70467102999999998</c:v>
                </c:pt>
                <c:pt idx="496">
                  <c:v>0.70070100000000002</c:v>
                </c:pt>
                <c:pt idx="497">
                  <c:v>0.70475798999999995</c:v>
                </c:pt>
                <c:pt idx="498">
                  <c:v>0.70011400999999995</c:v>
                </c:pt>
                <c:pt idx="499">
                  <c:v>0.69887602000000004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39-4C50-883F-D47FC6299761}"/>
            </c:ext>
          </c:extLst>
        </c:ser>
        <c:ser>
          <c:idx val="5"/>
          <c:order val="3"/>
          <c:tx>
            <c:strRef>
              <c:f>'Chart 1 - Journey to 0.7'!$H$1:$H$31</c:f>
              <c:strCache>
                <c:ptCount val="31"/>
                <c:pt idx="0">
                  <c:v>LUX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0.7'!$H$32:$H$532</c:f>
              <c:numCache>
                <c:formatCode>General</c:formatCode>
                <c:ptCount val="501"/>
                <c:pt idx="118">
                  <c:v>0.21344499</c:v>
                </c:pt>
                <c:pt idx="119">
                  <c:v>0.32828500999999999</c:v>
                </c:pt>
                <c:pt idx="120">
                  <c:v>0.26124998999999999</c:v>
                </c:pt>
                <c:pt idx="121">
                  <c:v>0.35442900999999999</c:v>
                </c:pt>
                <c:pt idx="122">
                  <c:v>0.40220201</c:v>
                </c:pt>
                <c:pt idx="123">
                  <c:v>0.36469200000000002</c:v>
                </c:pt>
                <c:pt idx="124">
                  <c:v>0.43739399000000001</c:v>
                </c:pt>
                <c:pt idx="125">
                  <c:v>0.54579597999999996</c:v>
                </c:pt>
                <c:pt idx="126">
                  <c:v>0.64753801</c:v>
                </c:pt>
                <c:pt idx="127">
                  <c:v>0.65946501000000002</c:v>
                </c:pt>
                <c:pt idx="128">
                  <c:v>0.69604599</c:v>
                </c:pt>
                <c:pt idx="129">
                  <c:v>0.77375603000000004</c:v>
                </c:pt>
                <c:pt idx="130">
                  <c:v>0.78263097999999998</c:v>
                </c:pt>
                <c:pt idx="131">
                  <c:v>0.85659498000000001</c:v>
                </c:pt>
                <c:pt idx="132">
                  <c:v>0.79053801000000001</c:v>
                </c:pt>
                <c:pt idx="133">
                  <c:v>0.79321498000000001</c:v>
                </c:pt>
                <c:pt idx="134">
                  <c:v>0.88967299</c:v>
                </c:pt>
                <c:pt idx="135">
                  <c:v>0.92399399999999998</c:v>
                </c:pt>
                <c:pt idx="136">
                  <c:v>0.96804500000000004</c:v>
                </c:pt>
                <c:pt idx="137">
                  <c:v>1.0428360000000001</c:v>
                </c:pt>
                <c:pt idx="138">
                  <c:v>1.046551</c:v>
                </c:pt>
                <c:pt idx="139">
                  <c:v>0.97295398</c:v>
                </c:pt>
                <c:pt idx="140">
                  <c:v>1.003798</c:v>
                </c:pt>
                <c:pt idx="141">
                  <c:v>1.0016299</c:v>
                </c:pt>
                <c:pt idx="142">
                  <c:v>1.0643339999999999</c:v>
                </c:pt>
                <c:pt idx="143">
                  <c:v>0.95229697000000002</c:v>
                </c:pt>
                <c:pt idx="144">
                  <c:v>1.000769</c:v>
                </c:pt>
                <c:pt idx="145">
                  <c:v>0.99573999999999996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39-4C50-883F-D47FC6299761}"/>
            </c:ext>
          </c:extLst>
        </c:ser>
        <c:ser>
          <c:idx val="7"/>
          <c:order val="4"/>
          <c:tx>
            <c:strRef>
              <c:f>'Chart 1 - Journey to 0.7'!$J$1:$J$31</c:f>
              <c:strCache>
                <c:ptCount val="31"/>
                <c:pt idx="0">
                  <c:v>NOR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0.7'!$J$32:$J$532</c:f>
              <c:numCache>
                <c:formatCode>General</c:formatCode>
                <c:ptCount val="501"/>
                <c:pt idx="236">
                  <c:v>1.167943</c:v>
                </c:pt>
                <c:pt idx="237">
                  <c:v>1.133478</c:v>
                </c:pt>
                <c:pt idx="238">
                  <c:v>1.1643389</c:v>
                </c:pt>
                <c:pt idx="239">
                  <c:v>1.010148</c:v>
                </c:pt>
                <c:pt idx="240">
                  <c:v>1.0524530000000001</c:v>
                </c:pt>
                <c:pt idx="241">
                  <c:v>0.86011702000000001</c:v>
                </c:pt>
                <c:pt idx="242">
                  <c:v>0.83441900999999996</c:v>
                </c:pt>
                <c:pt idx="243">
                  <c:v>0.84011400000000003</c:v>
                </c:pt>
                <c:pt idx="244">
                  <c:v>0.88806498</c:v>
                </c:pt>
                <c:pt idx="245">
                  <c:v>0.87669998000000005</c:v>
                </c:pt>
                <c:pt idx="246">
                  <c:v>0.76410800000000001</c:v>
                </c:pt>
                <c:pt idx="247">
                  <c:v>0.79741596999999997</c:v>
                </c:pt>
                <c:pt idx="248">
                  <c:v>0.88839900000000005</c:v>
                </c:pt>
                <c:pt idx="249">
                  <c:v>0.91944897000000003</c:v>
                </c:pt>
                <c:pt idx="250">
                  <c:v>0.87397402999999996</c:v>
                </c:pt>
                <c:pt idx="251">
                  <c:v>0.94044899999999998</c:v>
                </c:pt>
                <c:pt idx="252">
                  <c:v>0.88530600000000004</c:v>
                </c:pt>
                <c:pt idx="253">
                  <c:v>0.95191300000000001</c:v>
                </c:pt>
                <c:pt idx="254">
                  <c:v>0.88902700000000001</c:v>
                </c:pt>
                <c:pt idx="255">
                  <c:v>1.0585370000000001</c:v>
                </c:pt>
                <c:pt idx="256">
                  <c:v>1.050988</c:v>
                </c:pt>
                <c:pt idx="257">
                  <c:v>0.96382802999999995</c:v>
                </c:pt>
                <c:pt idx="258">
                  <c:v>0.92939400999999999</c:v>
                </c:pt>
                <c:pt idx="259">
                  <c:v>1.0747880000000001</c:v>
                </c:pt>
                <c:pt idx="260">
                  <c:v>1.0004280000000001</c:v>
                </c:pt>
                <c:pt idx="261">
                  <c:v>1.045736</c:v>
                </c:pt>
                <c:pt idx="262">
                  <c:v>1.1216060000000001</c:v>
                </c:pt>
                <c:pt idx="263">
                  <c:v>0.99271703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39-4C50-883F-D47FC6299761}"/>
            </c:ext>
          </c:extLst>
        </c:ser>
        <c:ser>
          <c:idx val="8"/>
          <c:order val="5"/>
          <c:tx>
            <c:strRef>
              <c:f>'Chart 1 - Journey to 0.7'!$K$1:$K$31</c:f>
              <c:strCache>
                <c:ptCount val="31"/>
                <c:pt idx="0">
                  <c:v>SWE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0.7'!$K$32:$K$532</c:f>
              <c:numCache>
                <c:formatCode>General</c:formatCode>
                <c:ptCount val="501"/>
                <c:pt idx="295">
                  <c:v>0.90730602000000005</c:v>
                </c:pt>
                <c:pt idx="296">
                  <c:v>0.89537197000000002</c:v>
                </c:pt>
                <c:pt idx="297">
                  <c:v>1.0296179999999999</c:v>
                </c:pt>
                <c:pt idx="298">
                  <c:v>0.98510498000000002</c:v>
                </c:pt>
                <c:pt idx="299">
                  <c:v>0.96474499000000002</c:v>
                </c:pt>
                <c:pt idx="300">
                  <c:v>0.76559597000000001</c:v>
                </c:pt>
                <c:pt idx="301">
                  <c:v>0.83506501</c:v>
                </c:pt>
                <c:pt idx="302">
                  <c:v>0.79088902000000005</c:v>
                </c:pt>
                <c:pt idx="303">
                  <c:v>0.71549099999999999</c:v>
                </c:pt>
                <c:pt idx="304">
                  <c:v>0.69780397000000005</c:v>
                </c:pt>
                <c:pt idx="305">
                  <c:v>0.80125802999999995</c:v>
                </c:pt>
                <c:pt idx="306">
                  <c:v>0.76625401000000004</c:v>
                </c:pt>
                <c:pt idx="307">
                  <c:v>0.83638299000000005</c:v>
                </c:pt>
                <c:pt idx="308">
                  <c:v>0.79453896999999996</c:v>
                </c:pt>
                <c:pt idx="309">
                  <c:v>0.77729099999999995</c:v>
                </c:pt>
                <c:pt idx="310">
                  <c:v>0.94219797999999999</c:v>
                </c:pt>
                <c:pt idx="311">
                  <c:v>1.024807</c:v>
                </c:pt>
                <c:pt idx="312">
                  <c:v>0.93471800999999999</c:v>
                </c:pt>
                <c:pt idx="313">
                  <c:v>0.97957802000000005</c:v>
                </c:pt>
                <c:pt idx="314">
                  <c:v>1.12141</c:v>
                </c:pt>
                <c:pt idx="315">
                  <c:v>0.96952700999999997</c:v>
                </c:pt>
                <c:pt idx="316">
                  <c:v>1.0188010000000001</c:v>
                </c:pt>
                <c:pt idx="317">
                  <c:v>0.97389901000000001</c:v>
                </c:pt>
                <c:pt idx="318">
                  <c:v>1.013779</c:v>
                </c:pt>
                <c:pt idx="319">
                  <c:v>1.0944020000000001</c:v>
                </c:pt>
                <c:pt idx="320">
                  <c:v>1.404549</c:v>
                </c:pt>
                <c:pt idx="321">
                  <c:v>0.94068098</c:v>
                </c:pt>
                <c:pt idx="322">
                  <c:v>1.018878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339-4C50-883F-D47FC6299761}"/>
            </c:ext>
          </c:extLst>
        </c:ser>
        <c:ser>
          <c:idx val="9"/>
          <c:order val="6"/>
          <c:tx>
            <c:strRef>
              <c:f>'Chart 1 - Journey to 0.7'!$L$1:$L$31</c:f>
              <c:strCache>
                <c:ptCount val="31"/>
                <c:pt idx="0">
                  <c:v>TUR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0.7'!$L$32:$L$532</c:f>
              <c:numCache>
                <c:formatCode>General</c:formatCode>
                <c:ptCount val="501"/>
                <c:pt idx="355">
                  <c:v>7.7822000000000002E-2</c:v>
                </c:pt>
                <c:pt idx="356">
                  <c:v>5.4301001000000002E-2</c:v>
                </c:pt>
                <c:pt idx="357">
                  <c:v>3.5505001000000001E-2</c:v>
                </c:pt>
                <c:pt idx="358">
                  <c:v>4.4024002E-2</c:v>
                </c:pt>
                <c:pt idx="359">
                  <c:v>6.2286999000000003E-2</c:v>
                </c:pt>
                <c:pt idx="360">
                  <c:v>4.7711997999999999E-2</c:v>
                </c:pt>
                <c:pt idx="361">
                  <c:v>3.9879001999999997E-2</c:v>
                </c:pt>
                <c:pt idx="362">
                  <c:v>3.3298999000000003E-2</c:v>
                </c:pt>
                <c:pt idx="363">
                  <c:v>6.4951002999999993E-2</c:v>
                </c:pt>
                <c:pt idx="364">
                  <c:v>4.0692001999999998E-2</c:v>
                </c:pt>
                <c:pt idx="365">
                  <c:v>4.3269001000000001E-2</c:v>
                </c:pt>
                <c:pt idx="366">
                  <c:v>4.0555999000000002E-2</c:v>
                </c:pt>
                <c:pt idx="367">
                  <c:v>3.8447997999999997E-2</c:v>
                </c:pt>
                <c:pt idx="368">
                  <c:v>0.112737</c:v>
                </c:pt>
                <c:pt idx="369">
                  <c:v>0.16627701</c:v>
                </c:pt>
                <c:pt idx="370">
                  <c:v>0.17873099000000001</c:v>
                </c:pt>
                <c:pt idx="371">
                  <c:v>9.1430000999999997E-2</c:v>
                </c:pt>
                <c:pt idx="372">
                  <c:v>0.105199</c:v>
                </c:pt>
                <c:pt idx="373">
                  <c:v>0.11450100000000001</c:v>
                </c:pt>
                <c:pt idx="374">
                  <c:v>0.13122401</c:v>
                </c:pt>
                <c:pt idx="375">
                  <c:v>0.16483399000000001</c:v>
                </c:pt>
                <c:pt idx="376">
                  <c:v>0.32218300999999999</c:v>
                </c:pt>
                <c:pt idx="377">
                  <c:v>0.40337399000000002</c:v>
                </c:pt>
                <c:pt idx="378">
                  <c:v>0.44882499999999997</c:v>
                </c:pt>
                <c:pt idx="379">
                  <c:v>0.50053000000000003</c:v>
                </c:pt>
                <c:pt idx="380">
                  <c:v>0.75547200000000003</c:v>
                </c:pt>
                <c:pt idx="381">
                  <c:v>0.95378702999999998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339-4C50-883F-D47FC6299761}"/>
            </c:ext>
          </c:extLst>
        </c:ser>
        <c:ser>
          <c:idx val="1"/>
          <c:order val="7"/>
          <c:tx>
            <c:strRef>
              <c:f>'Chart 1 - Journey to 0.7'!$D$1:$D$31</c:f>
              <c:strCache>
                <c:ptCount val="31"/>
                <c:pt idx="0">
                  <c:v>UAE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'Chart 1 - Journey to 0.7'!$B$32:$B$532</c:f>
              <c:numCache>
                <c:formatCode>_-* #,##0_-;\-* #,##0_-;_-* "-"??_-;_-@_-</c:formatCode>
                <c:ptCount val="501"/>
                <c:pt idx="0">
                  <c:v>32969.103860000003</c:v>
                </c:pt>
                <c:pt idx="1">
                  <c:v>33318.861850000001</c:v>
                </c:pt>
                <c:pt idx="2">
                  <c:v>33988.664239999998</c:v>
                </c:pt>
                <c:pt idx="3">
                  <c:v>34104.418460000001</c:v>
                </c:pt>
                <c:pt idx="4">
                  <c:v>35842.620649999997</c:v>
                </c:pt>
                <c:pt idx="5">
                  <c:v>36878.841119999997</c:v>
                </c:pt>
                <c:pt idx="6">
                  <c:v>37657.069190000002</c:v>
                </c:pt>
                <c:pt idx="7">
                  <c:v>38677.747109999997</c:v>
                </c:pt>
                <c:pt idx="8">
                  <c:v>39499.16272</c:v>
                </c:pt>
                <c:pt idx="9">
                  <c:v>40624.464139999996</c:v>
                </c:pt>
                <c:pt idx="10">
                  <c:v>41507.752139999997</c:v>
                </c:pt>
                <c:pt idx="11">
                  <c:v>41967.787219999998</c:v>
                </c:pt>
                <c:pt idx="12">
                  <c:v>42119.004249999998</c:v>
                </c:pt>
                <c:pt idx="13">
                  <c:v>42398.542569999998</c:v>
                </c:pt>
                <c:pt idx="14">
                  <c:v>43863.739670000003</c:v>
                </c:pt>
                <c:pt idx="15">
                  <c:v>44929.054329999999</c:v>
                </c:pt>
                <c:pt idx="16">
                  <c:v>46715.644260000001</c:v>
                </c:pt>
                <c:pt idx="17">
                  <c:v>46609.20551</c:v>
                </c:pt>
                <c:pt idx="18">
                  <c:v>46378.55053</c:v>
                </c:pt>
                <c:pt idx="19">
                  <c:v>43817.262159999998</c:v>
                </c:pt>
                <c:pt idx="20">
                  <c:v>44726.411099999998</c:v>
                </c:pt>
                <c:pt idx="21">
                  <c:v>45339.71385</c:v>
                </c:pt>
                <c:pt idx="22">
                  <c:v>45340.488530000002</c:v>
                </c:pt>
                <c:pt idx="23">
                  <c:v>45982.810429999998</c:v>
                </c:pt>
                <c:pt idx="24">
                  <c:v>46714.192389999997</c:v>
                </c:pt>
                <c:pt idx="25">
                  <c:v>47231.075169999996</c:v>
                </c:pt>
                <c:pt idx="26">
                  <c:v>47696.594749999997</c:v>
                </c:pt>
                <c:pt idx="27">
                  <c:v>48260.289559999997</c:v>
                </c:pt>
                <c:pt idx="59">
                  <c:v>28132.789669999998</c:v>
                </c:pt>
                <c:pt idx="60">
                  <c:v>26110.05703</c:v>
                </c:pt>
                <c:pt idx="61">
                  <c:v>24832.859670000002</c:v>
                </c:pt>
                <c:pt idx="62">
                  <c:v>24381.32417</c:v>
                </c:pt>
                <c:pt idx="63">
                  <c:v>25523.084709999999</c:v>
                </c:pt>
                <c:pt idx="64">
                  <c:v>26721.73835</c:v>
                </c:pt>
                <c:pt idx="65">
                  <c:v>27823.775130000002</c:v>
                </c:pt>
                <c:pt idx="66">
                  <c:v>29720.31337</c:v>
                </c:pt>
                <c:pt idx="67">
                  <c:v>31096.290830000002</c:v>
                </c:pt>
                <c:pt idx="68">
                  <c:v>32738.72451</c:v>
                </c:pt>
                <c:pt idx="69">
                  <c:v>34657.884359999996</c:v>
                </c:pt>
                <c:pt idx="70">
                  <c:v>35692.113210000003</c:v>
                </c:pt>
                <c:pt idx="71">
                  <c:v>36333.3851</c:v>
                </c:pt>
                <c:pt idx="72">
                  <c:v>36625.750030000003</c:v>
                </c:pt>
                <c:pt idx="73">
                  <c:v>38467.646249999998</c:v>
                </c:pt>
                <c:pt idx="74">
                  <c:v>39284.694799999997</c:v>
                </c:pt>
                <c:pt idx="75">
                  <c:v>40933.613109999998</c:v>
                </c:pt>
                <c:pt idx="76">
                  <c:v>42604.017690000001</c:v>
                </c:pt>
                <c:pt idx="77">
                  <c:v>42655.585440000003</c:v>
                </c:pt>
                <c:pt idx="78">
                  <c:v>39370.051209999998</c:v>
                </c:pt>
                <c:pt idx="79">
                  <c:v>40389.374190000002</c:v>
                </c:pt>
                <c:pt idx="80">
                  <c:v>40867.861870000001</c:v>
                </c:pt>
                <c:pt idx="81">
                  <c:v>40120.246500000001</c:v>
                </c:pt>
                <c:pt idx="82">
                  <c:v>39563.450230000002</c:v>
                </c:pt>
                <c:pt idx="83">
                  <c:v>39372.34276</c:v>
                </c:pt>
                <c:pt idx="84">
                  <c:v>39435.945939999998</c:v>
                </c:pt>
                <c:pt idx="85">
                  <c:v>40625.898070000003</c:v>
                </c:pt>
                <c:pt idx="86">
                  <c:v>41508.74684</c:v>
                </c:pt>
                <c:pt idx="118">
                  <c:v>69308.73358</c:v>
                </c:pt>
                <c:pt idx="119">
                  <c:v>74206.527040000001</c:v>
                </c:pt>
                <c:pt idx="120">
                  <c:v>74938.779909999997</c:v>
                </c:pt>
                <c:pt idx="121">
                  <c:v>74918.659069999994</c:v>
                </c:pt>
                <c:pt idx="122">
                  <c:v>74115.370729999995</c:v>
                </c:pt>
                <c:pt idx="123">
                  <c:v>76691.705870000005</c:v>
                </c:pt>
                <c:pt idx="124">
                  <c:v>76521.078500000003</c:v>
                </c:pt>
                <c:pt idx="125">
                  <c:v>81893.211760000006</c:v>
                </c:pt>
                <c:pt idx="126">
                  <c:v>83784.493189999994</c:v>
                </c:pt>
                <c:pt idx="127">
                  <c:v>87452.610679999998</c:v>
                </c:pt>
                <c:pt idx="128">
                  <c:v>93904.097779999996</c:v>
                </c:pt>
                <c:pt idx="129">
                  <c:v>97259.975760000001</c:v>
                </c:pt>
                <c:pt idx="130">
                  <c:v>90942.322549999997</c:v>
                </c:pt>
                <c:pt idx="131">
                  <c:v>85540.129830000005</c:v>
                </c:pt>
                <c:pt idx="132">
                  <c:v>94844.068660000004</c:v>
                </c:pt>
                <c:pt idx="133">
                  <c:v>100646.25780000001</c:v>
                </c:pt>
                <c:pt idx="134">
                  <c:v>98102.692999999999</c:v>
                </c:pt>
                <c:pt idx="135">
                  <c:v>116655.5719</c:v>
                </c:pt>
                <c:pt idx="136">
                  <c:v>109110.34329999999</c:v>
                </c:pt>
                <c:pt idx="137">
                  <c:v>81461.203819999995</c:v>
                </c:pt>
                <c:pt idx="138">
                  <c:v>66588.463730000003</c:v>
                </c:pt>
                <c:pt idx="139">
                  <c:v>63525.226589999998</c:v>
                </c:pt>
                <c:pt idx="140">
                  <c:v>62078.39546</c:v>
                </c:pt>
                <c:pt idx="141">
                  <c:v>60205.234179999999</c:v>
                </c:pt>
                <c:pt idx="142">
                  <c:v>60323.479809999997</c:v>
                </c:pt>
                <c:pt idx="143">
                  <c:v>62935.458189999998</c:v>
                </c:pt>
                <c:pt idx="144">
                  <c:v>62817.885170000001</c:v>
                </c:pt>
                <c:pt idx="145">
                  <c:v>65100.78082</c:v>
                </c:pt>
                <c:pt idx="177">
                  <c:v>31993.04493</c:v>
                </c:pt>
                <c:pt idx="178">
                  <c:v>32617.03643</c:v>
                </c:pt>
                <c:pt idx="179">
                  <c:v>32830.736389999998</c:v>
                </c:pt>
                <c:pt idx="180">
                  <c:v>33187.77607</c:v>
                </c:pt>
                <c:pt idx="181">
                  <c:v>34132.294280000002</c:v>
                </c:pt>
                <c:pt idx="182">
                  <c:v>35227.640119999996</c:v>
                </c:pt>
                <c:pt idx="183">
                  <c:v>36363.228109999996</c:v>
                </c:pt>
                <c:pt idx="184">
                  <c:v>37476.440710000003</c:v>
                </c:pt>
                <c:pt idx="185">
                  <c:v>38440.844279999998</c:v>
                </c:pt>
                <c:pt idx="186">
                  <c:v>40805.930630000003</c:v>
                </c:pt>
                <c:pt idx="187">
                  <c:v>42415.286610000003</c:v>
                </c:pt>
                <c:pt idx="188">
                  <c:v>42030.258670000003</c:v>
                </c:pt>
                <c:pt idx="189">
                  <c:v>41899.758600000001</c:v>
                </c:pt>
                <c:pt idx="190">
                  <c:v>42384.99843</c:v>
                </c:pt>
                <c:pt idx="191">
                  <c:v>43228.73315</c:v>
                </c:pt>
                <c:pt idx="192">
                  <c:v>43251.375229999998</c:v>
                </c:pt>
                <c:pt idx="193">
                  <c:v>45695.962149999999</c:v>
                </c:pt>
                <c:pt idx="194">
                  <c:v>46972.625500000002</c:v>
                </c:pt>
                <c:pt idx="195">
                  <c:v>46282.26859</c:v>
                </c:pt>
                <c:pt idx="196">
                  <c:v>45193.849479999997</c:v>
                </c:pt>
                <c:pt idx="197">
                  <c:v>46241.392209999998</c:v>
                </c:pt>
                <c:pt idx="198">
                  <c:v>47250.975550000003</c:v>
                </c:pt>
                <c:pt idx="199">
                  <c:v>46734.97666</c:v>
                </c:pt>
                <c:pt idx="200">
                  <c:v>46374.360229999998</c:v>
                </c:pt>
                <c:pt idx="201">
                  <c:v>46129.10914</c:v>
                </c:pt>
                <c:pt idx="202">
                  <c:v>46976.026749999997</c:v>
                </c:pt>
                <c:pt idx="203">
                  <c:v>47007.994229999997</c:v>
                </c:pt>
                <c:pt idx="204">
                  <c:v>48993.928460000003</c:v>
                </c:pt>
                <c:pt idx="236">
                  <c:v>41798.146890000004</c:v>
                </c:pt>
                <c:pt idx="237">
                  <c:v>42764.115590000001</c:v>
                </c:pt>
                <c:pt idx="238">
                  <c:v>44456.221219999999</c:v>
                </c:pt>
                <c:pt idx="239">
                  <c:v>45390.03314</c:v>
                </c:pt>
                <c:pt idx="240">
                  <c:v>47652.559249999998</c:v>
                </c:pt>
                <c:pt idx="241">
                  <c:v>49555.584269999999</c:v>
                </c:pt>
                <c:pt idx="242">
                  <c:v>51805.698049999999</c:v>
                </c:pt>
                <c:pt idx="243">
                  <c:v>54283.144399999997</c:v>
                </c:pt>
                <c:pt idx="244">
                  <c:v>55358.525719999998</c:v>
                </c:pt>
                <c:pt idx="245">
                  <c:v>56202.101369999997</c:v>
                </c:pt>
                <c:pt idx="246">
                  <c:v>57314.573880000004</c:v>
                </c:pt>
                <c:pt idx="247">
                  <c:v>58983.517189999999</c:v>
                </c:pt>
                <c:pt idx="248">
                  <c:v>59619.712570000003</c:v>
                </c:pt>
                <c:pt idx="249">
                  <c:v>59978.54593</c:v>
                </c:pt>
                <c:pt idx="250">
                  <c:v>61760.59186</c:v>
                </c:pt>
                <c:pt idx="251">
                  <c:v>63509.444069999998</c:v>
                </c:pt>
                <c:pt idx="252">
                  <c:v>63878.68535</c:v>
                </c:pt>
                <c:pt idx="253">
                  <c:v>64858.726499999997</c:v>
                </c:pt>
                <c:pt idx="254">
                  <c:v>64254.121209999998</c:v>
                </c:pt>
                <c:pt idx="255">
                  <c:v>63016.665070000003</c:v>
                </c:pt>
                <c:pt idx="256">
                  <c:v>62994.381690000002</c:v>
                </c:pt>
                <c:pt idx="257">
                  <c:v>62728.876049999999</c:v>
                </c:pt>
                <c:pt idx="258">
                  <c:v>63522.984250000001</c:v>
                </c:pt>
                <c:pt idx="259">
                  <c:v>63573.023840000002</c:v>
                </c:pt>
                <c:pt idx="260">
                  <c:v>65437.920579999998</c:v>
                </c:pt>
                <c:pt idx="261">
                  <c:v>66583.647450000004</c:v>
                </c:pt>
                <c:pt idx="262">
                  <c:v>66745.813269999999</c:v>
                </c:pt>
                <c:pt idx="263">
                  <c:v>67528.993749999994</c:v>
                </c:pt>
                <c:pt idx="295">
                  <c:v>30253.977279999999</c:v>
                </c:pt>
                <c:pt idx="296">
                  <c:v>29411.404770000001</c:v>
                </c:pt>
                <c:pt idx="297">
                  <c:v>28372.11434</c:v>
                </c:pt>
                <c:pt idx="298">
                  <c:v>27394.777689999999</c:v>
                </c:pt>
                <c:pt idx="299">
                  <c:v>28968.020039999999</c:v>
                </c:pt>
                <c:pt idx="300">
                  <c:v>30021.062529999999</c:v>
                </c:pt>
                <c:pt idx="301">
                  <c:v>30488.357080000002</c:v>
                </c:pt>
                <c:pt idx="302">
                  <c:v>31384.826710000001</c:v>
                </c:pt>
                <c:pt idx="303">
                  <c:v>33038.73792</c:v>
                </c:pt>
                <c:pt idx="304">
                  <c:v>35170.00503</c:v>
                </c:pt>
                <c:pt idx="305">
                  <c:v>36863.09158</c:v>
                </c:pt>
                <c:pt idx="306">
                  <c:v>37346.448929999999</c:v>
                </c:pt>
                <c:pt idx="307">
                  <c:v>38067.860919999999</c:v>
                </c:pt>
                <c:pt idx="308">
                  <c:v>39477.939680000003</c:v>
                </c:pt>
                <c:pt idx="309">
                  <c:v>40542.837070000001</c:v>
                </c:pt>
                <c:pt idx="310">
                  <c:v>41851.815349999997</c:v>
                </c:pt>
                <c:pt idx="311">
                  <c:v>44110.744729999999</c:v>
                </c:pt>
                <c:pt idx="312">
                  <c:v>45466.982600000003</c:v>
                </c:pt>
                <c:pt idx="313">
                  <c:v>45054.389040000002</c:v>
                </c:pt>
                <c:pt idx="314">
                  <c:v>41928.703529999999</c:v>
                </c:pt>
                <c:pt idx="315">
                  <c:v>44175.457929999997</c:v>
                </c:pt>
                <c:pt idx="316">
                  <c:v>44716.99336</c:v>
                </c:pt>
                <c:pt idx="317">
                  <c:v>44359.921710000002</c:v>
                </c:pt>
                <c:pt idx="318">
                  <c:v>44513.677730000003</c:v>
                </c:pt>
                <c:pt idx="319">
                  <c:v>45157.323799999998</c:v>
                </c:pt>
                <c:pt idx="320">
                  <c:v>46290.539199999999</c:v>
                </c:pt>
                <c:pt idx="321">
                  <c:v>46849.261830000003</c:v>
                </c:pt>
                <c:pt idx="322">
                  <c:v>47345.52562</c:v>
                </c:pt>
                <c:pt idx="354">
                  <c:v>11214.21794</c:v>
                </c:pt>
                <c:pt idx="355">
                  <c:v>11099.470719999999</c:v>
                </c:pt>
                <c:pt idx="356">
                  <c:v>11481.845569999999</c:v>
                </c:pt>
                <c:pt idx="357">
                  <c:v>12174.023810000001</c:v>
                </c:pt>
                <c:pt idx="358">
                  <c:v>11316.897150000001</c:v>
                </c:pt>
                <c:pt idx="359">
                  <c:v>12089.32827</c:v>
                </c:pt>
                <c:pt idx="360">
                  <c:v>12803.61138</c:v>
                </c:pt>
                <c:pt idx="361">
                  <c:v>13562.26857</c:v>
                </c:pt>
                <c:pt idx="362">
                  <c:v>13718.773950000001</c:v>
                </c:pt>
                <c:pt idx="363">
                  <c:v>13009.64258</c:v>
                </c:pt>
                <c:pt idx="364">
                  <c:v>13656.4982</c:v>
                </c:pt>
                <c:pt idx="365">
                  <c:v>12518.06329</c:v>
                </c:pt>
                <c:pt idx="366">
                  <c:v>13208.08993</c:v>
                </c:pt>
                <c:pt idx="367">
                  <c:v>13766.71153</c:v>
                </c:pt>
                <c:pt idx="368">
                  <c:v>14945.999019999999</c:v>
                </c:pt>
                <c:pt idx="369">
                  <c:v>16129.33971</c:v>
                </c:pt>
                <c:pt idx="370">
                  <c:v>17060.217329999999</c:v>
                </c:pt>
                <c:pt idx="371">
                  <c:v>17730.218420000001</c:v>
                </c:pt>
                <c:pt idx="372">
                  <c:v>17656.140609999999</c:v>
                </c:pt>
                <c:pt idx="373">
                  <c:v>16580.044150000002</c:v>
                </c:pt>
                <c:pt idx="374">
                  <c:v>17803.940569999999</c:v>
                </c:pt>
                <c:pt idx="375">
                  <c:v>19489.701700000001</c:v>
                </c:pt>
                <c:pt idx="376">
                  <c:v>20128.45751</c:v>
                </c:pt>
                <c:pt idx="377">
                  <c:v>21453.4329</c:v>
                </c:pt>
                <c:pt idx="378">
                  <c:v>22203.323390000001</c:v>
                </c:pt>
                <c:pt idx="379">
                  <c:v>23124.59071</c:v>
                </c:pt>
                <c:pt idx="380">
                  <c:v>23500.01971</c:v>
                </c:pt>
                <c:pt idx="381">
                  <c:v>24808.15785</c:v>
                </c:pt>
                <c:pt idx="424">
                  <c:v>103605.97040000001</c:v>
                </c:pt>
                <c:pt idx="425">
                  <c:v>96710.184030000004</c:v>
                </c:pt>
                <c:pt idx="426">
                  <c:v>97744.169909999997</c:v>
                </c:pt>
                <c:pt idx="427">
                  <c:v>98543.692379999993</c:v>
                </c:pt>
                <c:pt idx="428">
                  <c:v>93350.352939999997</c:v>
                </c:pt>
                <c:pt idx="429">
                  <c:v>90191.315969999996</c:v>
                </c:pt>
                <c:pt idx="430">
                  <c:v>81740.638909999994</c:v>
                </c:pt>
                <c:pt idx="431">
                  <c:v>72358.780880000006</c:v>
                </c:pt>
                <c:pt idx="432">
                  <c:v>61431.008950000003</c:v>
                </c:pt>
                <c:pt idx="433">
                  <c:v>57211.173699999999</c:v>
                </c:pt>
                <c:pt idx="434">
                  <c:v>58381.987379999999</c:v>
                </c:pt>
                <c:pt idx="435">
                  <c:v>59469.12399</c:v>
                </c:pt>
                <c:pt idx="436">
                  <c:v>61966.011789999997</c:v>
                </c:pt>
                <c:pt idx="437">
                  <c:v>64058.436090000003</c:v>
                </c:pt>
                <c:pt idx="438">
                  <c:v>66877.115409999999</c:v>
                </c:pt>
                <c:pt idx="439">
                  <c:v>68074.322490000006</c:v>
                </c:pt>
                <c:pt idx="440">
                  <c:v>67757.743220000004</c:v>
                </c:pt>
                <c:pt idx="472">
                  <c:v>26769.313910000001</c:v>
                </c:pt>
                <c:pt idx="473">
                  <c:v>26399.80501</c:v>
                </c:pt>
                <c:pt idx="474">
                  <c:v>26439.533149999999</c:v>
                </c:pt>
                <c:pt idx="475">
                  <c:v>27038.040369999999</c:v>
                </c:pt>
                <c:pt idx="476">
                  <c:v>28032.47421</c:v>
                </c:pt>
                <c:pt idx="477">
                  <c:v>28637.31047</c:v>
                </c:pt>
                <c:pt idx="478">
                  <c:v>29292.596409999998</c:v>
                </c:pt>
                <c:pt idx="479">
                  <c:v>30404.47883</c:v>
                </c:pt>
                <c:pt idx="480">
                  <c:v>31296.90883</c:v>
                </c:pt>
                <c:pt idx="481">
                  <c:v>32157.661049999999</c:v>
                </c:pt>
                <c:pt idx="482">
                  <c:v>33456.96342</c:v>
                </c:pt>
                <c:pt idx="483">
                  <c:v>34289.457430000002</c:v>
                </c:pt>
                <c:pt idx="484">
                  <c:v>35193.871099999997</c:v>
                </c:pt>
                <c:pt idx="485">
                  <c:v>36216.514459999999</c:v>
                </c:pt>
                <c:pt idx="486">
                  <c:v>36914.967669999998</c:v>
                </c:pt>
                <c:pt idx="487">
                  <c:v>38005.016250000001</c:v>
                </c:pt>
                <c:pt idx="488">
                  <c:v>38186.385629999997</c:v>
                </c:pt>
                <c:pt idx="489">
                  <c:v>38761.573750000003</c:v>
                </c:pt>
                <c:pt idx="490">
                  <c:v>37996.455260000002</c:v>
                </c:pt>
                <c:pt idx="491">
                  <c:v>36136.556819999998</c:v>
                </c:pt>
                <c:pt idx="492">
                  <c:v>36534.438840000003</c:v>
                </c:pt>
                <c:pt idx="493">
                  <c:v>36966.367469999997</c:v>
                </c:pt>
                <c:pt idx="494">
                  <c:v>36707.075440000001</c:v>
                </c:pt>
                <c:pt idx="495">
                  <c:v>36825.078049999996</c:v>
                </c:pt>
                <c:pt idx="496">
                  <c:v>37627.024810000003</c:v>
                </c:pt>
                <c:pt idx="497">
                  <c:v>38116.04363</c:v>
                </c:pt>
                <c:pt idx="498">
                  <c:v>38421.410969999997</c:v>
                </c:pt>
                <c:pt idx="499">
                  <c:v>39237.566800000001</c:v>
                </c:pt>
              </c:numCache>
            </c:numRef>
          </c:xVal>
          <c:yVal>
            <c:numRef>
              <c:f>'Chart 1 - Journey to 0.7'!$D$32:$D$532</c:f>
              <c:numCache>
                <c:formatCode>General</c:formatCode>
                <c:ptCount val="501"/>
                <c:pt idx="432">
                  <c:v>0.36959499000000001</c:v>
                </c:pt>
                <c:pt idx="433">
                  <c:v>0.14473800000000001</c:v>
                </c:pt>
                <c:pt idx="434">
                  <c:v>0.20655100000000001</c:v>
                </c:pt>
                <c:pt idx="435">
                  <c:v>0.203765</c:v>
                </c:pt>
                <c:pt idx="436">
                  <c:v>1.3416671</c:v>
                </c:pt>
                <c:pt idx="437">
                  <c:v>1.2598670000000001</c:v>
                </c:pt>
                <c:pt idx="438">
                  <c:v>1.1823360000000001</c:v>
                </c:pt>
                <c:pt idx="439">
                  <c:v>1.2083900000000001</c:v>
                </c:pt>
                <c:pt idx="440">
                  <c:v>1.0269189999999999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339-4C50-883F-D47FC629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7279311"/>
        <c:axId val="192801759"/>
        <c:extLst/>
      </c:scatterChart>
      <c:valAx>
        <c:axId val="347279311"/>
        <c:scaling>
          <c:orientation val="minMax"/>
          <c:max val="1200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GNI per capita, PPP (constant 2011 international $)</a:t>
                </a:r>
                <a:endParaRPr lang="en-GB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01759"/>
        <c:crosses val="autoZero"/>
        <c:crossBetween val="midCat"/>
      </c:valAx>
      <c:valAx>
        <c:axId val="192801759"/>
        <c:scaling>
          <c:orientation val="minMax"/>
          <c:max val="1.8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baseline="0">
                    <a:effectLst/>
                  </a:rPr>
                  <a:t>ODA as % GNI (constant, US$ 2015)</a:t>
                </a:r>
                <a:endParaRPr lang="en-GB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7279311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8"/>
        <c:delete val="1"/>
      </c:legendEntry>
      <c:layout>
        <c:manualLayout>
          <c:xMode val="edge"/>
          <c:yMode val="edge"/>
          <c:x val="0.25743506365039226"/>
          <c:y val="5.2192961398117917E-2"/>
          <c:w val="0.48659072024402605"/>
          <c:h val="4.970579708464276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250824</xdr:colOff>
      <xdr:row>1</xdr:row>
      <xdr:rowOff>69850</xdr:rowOff>
    </xdr:from>
    <xdr:to>
      <xdr:col>9</xdr:col>
      <xdr:colOff>596899</xdr:colOff>
      <xdr:row>19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156F1B-35A9-4AE7-9079-5B04C07D8A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365125</xdr:colOff>
      <xdr:row>2</xdr:row>
      <xdr:rowOff>174625</xdr:rowOff>
    </xdr:from>
    <xdr:to>
      <xdr:col>13</xdr:col>
      <xdr:colOff>0</xdr:colOff>
      <xdr:row>25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A5C4E-3875-465A-BC3D-1F234FF49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13</xdr:col>
      <xdr:colOff>561219</xdr:colOff>
      <xdr:row>25</xdr:row>
      <xdr:rowOff>28058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8D36E-4B81-4B04-A6C7-FF9A96816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762000"/>
          <a:ext cx="6047619" cy="41333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037AD9-14F7-40F8-B6F1-9360690E0B6A}" name="Table13" displayName="Table13" ref="A1:AB532" totalsRowShown="0">
  <autoFilter ref="A1:AB532" xr:uid="{49456181-252C-4611-A41F-405B9442CD00}"/>
  <tableColumns count="28">
    <tableColumn id="1" xr3:uid="{532281D3-5F47-4D5A-8175-B44D196A8FE1}" name="CountryName"/>
    <tableColumn id="2" xr3:uid="{E173B27D-76CB-4CF9-978B-5E8036B4B009}" name="gni_" dataDxfId="0" dataCellStyle="Comma"/>
    <tableColumn id="4" xr3:uid="{1A41BB4E-D85A-49D3-B4F9-E71D1BEC7AF3}" name="oda"/>
    <tableColumn id="5" xr3:uid="{EFCC761F-5ECD-4708-8273-AA116274CADE}" name="UAE"/>
    <tableColumn id="6" xr3:uid="{CE609031-67BF-4A04-ACDD-06621CEA1C31}" name="DNK"/>
    <tableColumn id="7" xr3:uid="{9F6216FA-0E11-42B1-B617-6739DA9CFAB4}" name="FIN"/>
    <tableColumn id="8" xr3:uid="{423C62E1-EBF4-4D68-8FB6-52EA4DC540B5}" name="GBR"/>
    <tableColumn id="9" xr3:uid="{D9F0391B-9A5A-4A88-9567-7D1C33F5BBE7}" name="LUX"/>
    <tableColumn id="10" xr3:uid="{0E17CFF7-1F66-4BA5-B397-DE265D449A14}" name="NLD"/>
    <tableColumn id="11" xr3:uid="{37FE1B66-500A-4CD6-951C-05FE057345FB}" name="NOR"/>
    <tableColumn id="12" xr3:uid="{127A5047-39F5-4D10-B0C4-86A27E2DCDEA}" name="SWE"/>
    <tableColumn id="13" xr3:uid="{B00EC824-EF24-41D3-AF52-A46865E960E2}" name="TUR"/>
    <tableColumn id="14" xr3:uid="{F5F16337-0800-462B-ACD8-BE7FC3EC1646}" name="China"/>
    <tableColumn id="18" xr3:uid="{2FD68C11-7F47-4AB0-B217-DE66136F6319}" name="year"/>
    <tableColumn id="19" xr3:uid="{9364683B-46D8-458E-8E7B-539096D6EBE8}" name="CountryCode"/>
    <tableColumn id="20" xr3:uid="{2B827A8A-6113-4BA9-981B-AD47F4682A5E}" name="INDICATOR"/>
    <tableColumn id="21" xr3:uid="{0C6F8A13-6FE5-4E74-BE1F-6635711F92AC}" name="SUBJECT"/>
    <tableColumn id="22" xr3:uid="{382518AB-7514-4A6C-9184-B69818E2A33A}" name="MEASURE"/>
    <tableColumn id="23" xr3:uid="{E9D8C99C-CD23-45E9-828B-B2619A65B56B}" name="FREQUENCY"/>
    <tableColumn id="24" xr3:uid="{5A1EC833-F1A8-49DE-B29A-0624342F18C3}" name="FlagCodes"/>
    <tableColumn id="25" xr3:uid="{866DF42A-01A2-4AE4-9614-5DFCB0FCC0BF}" name="Economy"/>
    <tableColumn id="26" xr3:uid="{E30E9B24-C7B3-4020-9AAF-99CCCDFFBF15}" name="Region"/>
    <tableColumn id="27" xr3:uid="{A643D4BE-B071-44FE-8F51-E40C68EF0CC0}" name="Incomegroup"/>
    <tableColumn id="28" xr3:uid="{4962A62A-F6CE-4C23-B37A-8607AFFC18EE}" name="IndicatorName"/>
    <tableColumn id="29" xr3:uid="{038052F0-D5B9-4C59-9A9A-06046326B7C7}" name="IndicatorCode"/>
    <tableColumn id="30" xr3:uid="{C2128C81-9118-444B-A178-0017CE745431}" name="_merge"/>
    <tableColumn id="31" xr3:uid="{8C00359D-F812-449B-A3E0-B0B1FED9A179}" name="ccode"/>
    <tableColumn id="32" xr3:uid="{66B9CEC8-06B6-4DD0-B4FD-D150D83334F3}" name="point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file:///C:\Users\abaker\AppData\Local\Microsoft\Downloads\ODAthenext50yearsAproposalforanewUniversalDevelopmentCommitme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84"/>
  <sheetViews>
    <sheetView tabSelected="1" workbookViewId="0">
      <selection activeCell="O14" sqref="O14"/>
    </sheetView>
  </sheetViews>
  <sheetFormatPr defaultRowHeight="14.45" x14ac:dyDescent="0.25"/>
  <sheetData>
    <row r="1" spans="1:21" ht="15" x14ac:dyDescent="0.25">
      <c r="A1" t="s">
        <v>0</v>
      </c>
      <c r="B1" t="s">
        <v>52</v>
      </c>
      <c r="C1" t="s">
        <v>1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58</v>
      </c>
    </row>
    <row r="2" spans="1:21" ht="15" x14ac:dyDescent="0.25">
      <c r="A2" t="s">
        <v>59</v>
      </c>
      <c r="B2" t="s">
        <v>38</v>
      </c>
      <c r="I2">
        <v>1960</v>
      </c>
      <c r="J2" t="s">
        <v>60</v>
      </c>
      <c r="K2" t="s">
        <v>29</v>
      </c>
      <c r="L2" t="s">
        <v>30</v>
      </c>
      <c r="M2" t="s">
        <v>31</v>
      </c>
      <c r="N2" t="s">
        <v>32</v>
      </c>
      <c r="P2" t="s">
        <v>59</v>
      </c>
      <c r="Q2" t="s">
        <v>61</v>
      </c>
      <c r="R2" t="s">
        <v>34</v>
      </c>
      <c r="S2" t="s">
        <v>35</v>
      </c>
      <c r="T2" t="s">
        <v>36</v>
      </c>
      <c r="U2">
        <v>0.01</v>
      </c>
    </row>
    <row r="3" spans="1:21" ht="15" x14ac:dyDescent="0.25">
      <c r="A3" t="s">
        <v>59</v>
      </c>
      <c r="B3" t="s">
        <v>38</v>
      </c>
      <c r="I3">
        <v>1961</v>
      </c>
      <c r="J3" t="s">
        <v>60</v>
      </c>
      <c r="K3" t="s">
        <v>29</v>
      </c>
      <c r="L3" t="s">
        <v>30</v>
      </c>
      <c r="M3" t="s">
        <v>31</v>
      </c>
      <c r="N3" t="s">
        <v>32</v>
      </c>
      <c r="P3" t="s">
        <v>59</v>
      </c>
      <c r="Q3" t="s">
        <v>61</v>
      </c>
      <c r="R3" t="s">
        <v>34</v>
      </c>
      <c r="S3" t="s">
        <v>35</v>
      </c>
      <c r="T3" t="s">
        <v>36</v>
      </c>
    </row>
    <row r="4" spans="1:21" ht="15" x14ac:dyDescent="0.25">
      <c r="A4" t="s">
        <v>59</v>
      </c>
      <c r="B4" t="s">
        <v>38</v>
      </c>
      <c r="D4" t="s">
        <v>62</v>
      </c>
      <c r="I4">
        <v>1962</v>
      </c>
      <c r="J4" t="s">
        <v>60</v>
      </c>
      <c r="K4" t="s">
        <v>29</v>
      </c>
      <c r="L4" t="s">
        <v>30</v>
      </c>
      <c r="M4" t="s">
        <v>31</v>
      </c>
      <c r="N4" t="s">
        <v>32</v>
      </c>
      <c r="P4" t="s">
        <v>59</v>
      </c>
      <c r="Q4" t="s">
        <v>61</v>
      </c>
      <c r="R4" t="s">
        <v>34</v>
      </c>
      <c r="S4" t="s">
        <v>35</v>
      </c>
      <c r="T4" t="s">
        <v>36</v>
      </c>
    </row>
    <row r="5" spans="1:21" ht="15" x14ac:dyDescent="0.25">
      <c r="A5" t="s">
        <v>59</v>
      </c>
      <c r="B5" t="s">
        <v>38</v>
      </c>
      <c r="D5" t="s">
        <v>62</v>
      </c>
      <c r="I5">
        <v>1963</v>
      </c>
      <c r="J5" t="s">
        <v>60</v>
      </c>
      <c r="K5" t="s">
        <v>29</v>
      </c>
      <c r="L5" t="s">
        <v>30</v>
      </c>
      <c r="M5" t="s">
        <v>31</v>
      </c>
      <c r="N5" t="s">
        <v>32</v>
      </c>
      <c r="P5" t="s">
        <v>59</v>
      </c>
      <c r="Q5" t="s">
        <v>61</v>
      </c>
      <c r="R5" t="s">
        <v>34</v>
      </c>
      <c r="S5" t="s">
        <v>35</v>
      </c>
      <c r="T5" t="s">
        <v>36</v>
      </c>
    </row>
    <row r="6" spans="1:21" ht="15" x14ac:dyDescent="0.25">
      <c r="A6" t="s">
        <v>59</v>
      </c>
      <c r="B6" t="s">
        <v>38</v>
      </c>
      <c r="D6" t="s">
        <v>62</v>
      </c>
      <c r="I6">
        <v>1964</v>
      </c>
      <c r="J6" t="s">
        <v>60</v>
      </c>
      <c r="K6" t="s">
        <v>29</v>
      </c>
      <c r="L6" t="s">
        <v>30</v>
      </c>
      <c r="M6" t="s">
        <v>31</v>
      </c>
      <c r="N6" t="s">
        <v>32</v>
      </c>
      <c r="P6" t="s">
        <v>59</v>
      </c>
      <c r="Q6" t="s">
        <v>61</v>
      </c>
      <c r="R6" t="s">
        <v>34</v>
      </c>
      <c r="S6" t="s">
        <v>35</v>
      </c>
      <c r="T6" t="s">
        <v>36</v>
      </c>
    </row>
    <row r="7" spans="1:21" ht="15" x14ac:dyDescent="0.25">
      <c r="A7" t="s">
        <v>59</v>
      </c>
      <c r="B7" t="s">
        <v>38</v>
      </c>
      <c r="D7" t="s">
        <v>62</v>
      </c>
      <c r="I7">
        <v>1965</v>
      </c>
      <c r="J7" t="s">
        <v>60</v>
      </c>
      <c r="K7" t="s">
        <v>29</v>
      </c>
      <c r="L7" t="s">
        <v>30</v>
      </c>
      <c r="M7" t="s">
        <v>31</v>
      </c>
      <c r="N7" t="s">
        <v>32</v>
      </c>
      <c r="P7" t="s">
        <v>59</v>
      </c>
      <c r="Q7" t="s">
        <v>61</v>
      </c>
      <c r="R7" t="s">
        <v>34</v>
      </c>
      <c r="S7" t="s">
        <v>35</v>
      </c>
      <c r="T7" t="s">
        <v>36</v>
      </c>
    </row>
    <row r="8" spans="1:21" ht="15" x14ac:dyDescent="0.25">
      <c r="A8" t="s">
        <v>59</v>
      </c>
      <c r="B8" t="s">
        <v>38</v>
      </c>
      <c r="D8" t="s">
        <v>62</v>
      </c>
      <c r="I8">
        <v>1966</v>
      </c>
      <c r="J8" t="s">
        <v>60</v>
      </c>
      <c r="K8" t="s">
        <v>29</v>
      </c>
      <c r="L8" t="s">
        <v>30</v>
      </c>
      <c r="M8" t="s">
        <v>31</v>
      </c>
      <c r="N8" t="s">
        <v>32</v>
      </c>
      <c r="P8" t="s">
        <v>59</v>
      </c>
      <c r="Q8" t="s">
        <v>61</v>
      </c>
      <c r="R8" t="s">
        <v>34</v>
      </c>
      <c r="S8" t="s">
        <v>35</v>
      </c>
      <c r="T8" t="s">
        <v>36</v>
      </c>
    </row>
    <row r="9" spans="1:21" ht="15" x14ac:dyDescent="0.25">
      <c r="A9" t="s">
        <v>59</v>
      </c>
      <c r="B9" t="s">
        <v>38</v>
      </c>
      <c r="D9" t="s">
        <v>62</v>
      </c>
      <c r="I9">
        <v>1967</v>
      </c>
      <c r="J9" t="s">
        <v>60</v>
      </c>
      <c r="K9" t="s">
        <v>29</v>
      </c>
      <c r="L9" t="s">
        <v>30</v>
      </c>
      <c r="M9" t="s">
        <v>31</v>
      </c>
      <c r="N9" t="s">
        <v>32</v>
      </c>
      <c r="P9" t="s">
        <v>59</v>
      </c>
      <c r="Q9" t="s">
        <v>61</v>
      </c>
      <c r="R9" t="s">
        <v>34</v>
      </c>
      <c r="S9" t="s">
        <v>35</v>
      </c>
      <c r="T9" t="s">
        <v>36</v>
      </c>
    </row>
    <row r="10" spans="1:21" ht="15" x14ac:dyDescent="0.25">
      <c r="A10" t="s">
        <v>59</v>
      </c>
      <c r="B10" t="s">
        <v>38</v>
      </c>
      <c r="D10" t="s">
        <v>62</v>
      </c>
      <c r="I10">
        <v>1968</v>
      </c>
      <c r="J10" t="s">
        <v>60</v>
      </c>
      <c r="K10" t="s">
        <v>29</v>
      </c>
      <c r="L10" t="s">
        <v>30</v>
      </c>
      <c r="M10" t="s">
        <v>31</v>
      </c>
      <c r="N10" t="s">
        <v>32</v>
      </c>
      <c r="P10" t="s">
        <v>59</v>
      </c>
      <c r="Q10" t="s">
        <v>61</v>
      </c>
      <c r="R10" t="s">
        <v>34</v>
      </c>
      <c r="S10" t="s">
        <v>35</v>
      </c>
      <c r="T10" t="s">
        <v>36</v>
      </c>
    </row>
    <row r="11" spans="1:21" ht="15" x14ac:dyDescent="0.25">
      <c r="A11" t="s">
        <v>59</v>
      </c>
      <c r="B11" t="s">
        <v>38</v>
      </c>
      <c r="D11" t="s">
        <v>62</v>
      </c>
      <c r="I11">
        <v>1969</v>
      </c>
      <c r="J11" t="s">
        <v>60</v>
      </c>
      <c r="K11" t="s">
        <v>29</v>
      </c>
      <c r="L11" t="s">
        <v>30</v>
      </c>
      <c r="M11" t="s">
        <v>31</v>
      </c>
      <c r="N11" t="s">
        <v>32</v>
      </c>
      <c r="P11" t="s">
        <v>59</v>
      </c>
      <c r="Q11" t="s">
        <v>61</v>
      </c>
      <c r="R11" t="s">
        <v>34</v>
      </c>
      <c r="S11" t="s">
        <v>35</v>
      </c>
      <c r="T11" t="s">
        <v>36</v>
      </c>
    </row>
    <row r="12" spans="1:21" ht="15" x14ac:dyDescent="0.25">
      <c r="A12" t="s">
        <v>59</v>
      </c>
      <c r="B12" t="s">
        <v>38</v>
      </c>
      <c r="D12" t="s">
        <v>62</v>
      </c>
      <c r="I12">
        <v>1970</v>
      </c>
      <c r="J12" t="s">
        <v>60</v>
      </c>
      <c r="K12" t="s">
        <v>29</v>
      </c>
      <c r="L12" t="s">
        <v>30</v>
      </c>
      <c r="M12" t="s">
        <v>31</v>
      </c>
      <c r="N12" t="s">
        <v>32</v>
      </c>
      <c r="P12" t="s">
        <v>59</v>
      </c>
      <c r="Q12" t="s">
        <v>61</v>
      </c>
      <c r="R12" t="s">
        <v>34</v>
      </c>
      <c r="S12" t="s">
        <v>35</v>
      </c>
      <c r="T12" t="s">
        <v>36</v>
      </c>
    </row>
    <row r="13" spans="1:21" ht="15" x14ac:dyDescent="0.25">
      <c r="A13" t="s">
        <v>59</v>
      </c>
      <c r="B13" t="s">
        <v>38</v>
      </c>
      <c r="D13" t="s">
        <v>62</v>
      </c>
      <c r="I13">
        <v>1971</v>
      </c>
      <c r="J13" t="s">
        <v>60</v>
      </c>
      <c r="K13" t="s">
        <v>29</v>
      </c>
      <c r="L13" t="s">
        <v>30</v>
      </c>
      <c r="M13" t="s">
        <v>31</v>
      </c>
      <c r="N13" t="s">
        <v>32</v>
      </c>
      <c r="P13" t="s">
        <v>59</v>
      </c>
      <c r="Q13" t="s">
        <v>61</v>
      </c>
      <c r="R13" t="s">
        <v>34</v>
      </c>
      <c r="S13" t="s">
        <v>35</v>
      </c>
      <c r="T13" t="s">
        <v>36</v>
      </c>
    </row>
    <row r="14" spans="1:21" ht="15" x14ac:dyDescent="0.25">
      <c r="A14" t="s">
        <v>59</v>
      </c>
      <c r="B14" t="s">
        <v>38</v>
      </c>
      <c r="D14" t="s">
        <v>62</v>
      </c>
      <c r="I14">
        <v>1972</v>
      </c>
      <c r="J14" t="s">
        <v>60</v>
      </c>
      <c r="K14" t="s">
        <v>29</v>
      </c>
      <c r="L14" t="s">
        <v>30</v>
      </c>
      <c r="M14" t="s">
        <v>31</v>
      </c>
      <c r="N14" t="s">
        <v>32</v>
      </c>
      <c r="P14" t="s">
        <v>59</v>
      </c>
      <c r="Q14" t="s">
        <v>61</v>
      </c>
      <c r="R14" t="s">
        <v>34</v>
      </c>
      <c r="S14" t="s">
        <v>35</v>
      </c>
      <c r="T14" t="s">
        <v>36</v>
      </c>
    </row>
    <row r="15" spans="1:21" ht="15" x14ac:dyDescent="0.25">
      <c r="A15" t="s">
        <v>59</v>
      </c>
      <c r="B15" t="s">
        <v>38</v>
      </c>
      <c r="D15" t="s">
        <v>62</v>
      </c>
      <c r="I15">
        <v>1973</v>
      </c>
      <c r="J15" t="s">
        <v>60</v>
      </c>
      <c r="K15" t="s">
        <v>29</v>
      </c>
      <c r="L15" t="s">
        <v>30</v>
      </c>
      <c r="M15" t="s">
        <v>31</v>
      </c>
      <c r="N15" t="s">
        <v>32</v>
      </c>
      <c r="P15" t="s">
        <v>59</v>
      </c>
      <c r="Q15" t="s">
        <v>61</v>
      </c>
      <c r="R15" t="s">
        <v>34</v>
      </c>
      <c r="S15" t="s">
        <v>35</v>
      </c>
      <c r="T15" t="s">
        <v>36</v>
      </c>
    </row>
    <row r="16" spans="1:21" ht="15" x14ac:dyDescent="0.25">
      <c r="A16" t="s">
        <v>59</v>
      </c>
      <c r="B16" t="s">
        <v>38</v>
      </c>
      <c r="D16" t="s">
        <v>62</v>
      </c>
      <c r="I16">
        <v>1974</v>
      </c>
      <c r="J16" t="s">
        <v>60</v>
      </c>
      <c r="K16" t="s">
        <v>29</v>
      </c>
      <c r="L16" t="s">
        <v>30</v>
      </c>
      <c r="M16" t="s">
        <v>31</v>
      </c>
      <c r="N16" t="s">
        <v>32</v>
      </c>
      <c r="P16" t="s">
        <v>59</v>
      </c>
      <c r="Q16" t="s">
        <v>61</v>
      </c>
      <c r="R16" t="s">
        <v>34</v>
      </c>
      <c r="S16" t="s">
        <v>35</v>
      </c>
      <c r="T16" t="s">
        <v>36</v>
      </c>
    </row>
    <row r="17" spans="1:20" ht="15" x14ac:dyDescent="0.25">
      <c r="A17" t="s">
        <v>59</v>
      </c>
      <c r="B17" t="s">
        <v>38</v>
      </c>
      <c r="D17" t="s">
        <v>62</v>
      </c>
      <c r="I17">
        <v>1975</v>
      </c>
      <c r="J17" t="s">
        <v>60</v>
      </c>
      <c r="K17" t="s">
        <v>29</v>
      </c>
      <c r="L17" t="s">
        <v>30</v>
      </c>
      <c r="M17" t="s">
        <v>31</v>
      </c>
      <c r="N17" t="s">
        <v>32</v>
      </c>
      <c r="P17" t="s">
        <v>59</v>
      </c>
      <c r="Q17" t="s">
        <v>61</v>
      </c>
      <c r="R17" t="s">
        <v>34</v>
      </c>
      <c r="S17" t="s">
        <v>35</v>
      </c>
      <c r="T17" t="s">
        <v>36</v>
      </c>
    </row>
    <row r="18" spans="1:20" ht="15" x14ac:dyDescent="0.25">
      <c r="A18" t="s">
        <v>59</v>
      </c>
      <c r="B18" t="s">
        <v>38</v>
      </c>
      <c r="D18" t="s">
        <v>62</v>
      </c>
      <c r="I18">
        <v>1976</v>
      </c>
      <c r="J18" t="s">
        <v>60</v>
      </c>
      <c r="K18" t="s">
        <v>29</v>
      </c>
      <c r="L18" t="s">
        <v>30</v>
      </c>
      <c r="M18" t="s">
        <v>31</v>
      </c>
      <c r="N18" t="s">
        <v>32</v>
      </c>
      <c r="P18" t="s">
        <v>59</v>
      </c>
      <c r="Q18" t="s">
        <v>61</v>
      </c>
      <c r="R18" t="s">
        <v>34</v>
      </c>
      <c r="S18" t="s">
        <v>35</v>
      </c>
      <c r="T18" t="s">
        <v>36</v>
      </c>
    </row>
    <row r="19" spans="1:20" ht="15" x14ac:dyDescent="0.25">
      <c r="A19" t="s">
        <v>59</v>
      </c>
      <c r="B19" t="s">
        <v>38</v>
      </c>
      <c r="D19" t="s">
        <v>62</v>
      </c>
      <c r="I19">
        <v>1977</v>
      </c>
      <c r="J19" t="s">
        <v>60</v>
      </c>
      <c r="K19" t="s">
        <v>29</v>
      </c>
      <c r="L19" t="s">
        <v>30</v>
      </c>
      <c r="M19" t="s">
        <v>31</v>
      </c>
      <c r="N19" t="s">
        <v>32</v>
      </c>
      <c r="P19" t="s">
        <v>59</v>
      </c>
      <c r="Q19" t="s">
        <v>61</v>
      </c>
      <c r="R19" t="s">
        <v>34</v>
      </c>
      <c r="S19" t="s">
        <v>35</v>
      </c>
      <c r="T19" t="s">
        <v>36</v>
      </c>
    </row>
    <row r="20" spans="1:20" ht="15" x14ac:dyDescent="0.25">
      <c r="A20" t="s">
        <v>59</v>
      </c>
      <c r="B20" t="s">
        <v>38</v>
      </c>
      <c r="D20" t="s">
        <v>62</v>
      </c>
      <c r="I20">
        <v>1978</v>
      </c>
      <c r="J20" t="s">
        <v>60</v>
      </c>
      <c r="K20" t="s">
        <v>29</v>
      </c>
      <c r="L20" t="s">
        <v>30</v>
      </c>
      <c r="M20" t="s">
        <v>31</v>
      </c>
      <c r="N20" t="s">
        <v>32</v>
      </c>
      <c r="P20" t="s">
        <v>59</v>
      </c>
      <c r="Q20" t="s">
        <v>61</v>
      </c>
      <c r="R20" t="s">
        <v>34</v>
      </c>
      <c r="S20" t="s">
        <v>35</v>
      </c>
      <c r="T20" t="s">
        <v>36</v>
      </c>
    </row>
    <row r="21" spans="1:20" ht="15" x14ac:dyDescent="0.25">
      <c r="A21" t="s">
        <v>59</v>
      </c>
      <c r="B21" t="s">
        <v>38</v>
      </c>
      <c r="D21" t="s">
        <v>62</v>
      </c>
      <c r="I21">
        <v>1979</v>
      </c>
      <c r="J21" t="s">
        <v>60</v>
      </c>
      <c r="K21" t="s">
        <v>29</v>
      </c>
      <c r="L21" t="s">
        <v>30</v>
      </c>
      <c r="M21" t="s">
        <v>31</v>
      </c>
      <c r="N21" t="s">
        <v>32</v>
      </c>
      <c r="P21" t="s">
        <v>59</v>
      </c>
      <c r="Q21" t="s">
        <v>61</v>
      </c>
      <c r="R21" t="s">
        <v>34</v>
      </c>
      <c r="S21" t="s">
        <v>35</v>
      </c>
      <c r="T21" t="s">
        <v>36</v>
      </c>
    </row>
    <row r="22" spans="1:20" ht="15" x14ac:dyDescent="0.25">
      <c r="A22" t="s">
        <v>59</v>
      </c>
      <c r="B22" t="s">
        <v>38</v>
      </c>
      <c r="D22" t="s">
        <v>62</v>
      </c>
      <c r="I22">
        <v>1980</v>
      </c>
      <c r="J22" t="s">
        <v>60</v>
      </c>
      <c r="K22" t="s">
        <v>29</v>
      </c>
      <c r="L22" t="s">
        <v>30</v>
      </c>
      <c r="M22" t="s">
        <v>31</v>
      </c>
      <c r="N22" t="s">
        <v>32</v>
      </c>
      <c r="P22" t="s">
        <v>59</v>
      </c>
      <c r="Q22" t="s">
        <v>61</v>
      </c>
      <c r="R22" t="s">
        <v>34</v>
      </c>
      <c r="S22" t="s">
        <v>35</v>
      </c>
      <c r="T22" t="s">
        <v>36</v>
      </c>
    </row>
    <row r="23" spans="1:20" ht="15" x14ac:dyDescent="0.25">
      <c r="A23" t="s">
        <v>59</v>
      </c>
      <c r="B23" t="s">
        <v>38</v>
      </c>
      <c r="D23" t="s">
        <v>62</v>
      </c>
      <c r="I23">
        <v>1981</v>
      </c>
      <c r="J23" t="s">
        <v>60</v>
      </c>
      <c r="K23" t="s">
        <v>29</v>
      </c>
      <c r="L23" t="s">
        <v>30</v>
      </c>
      <c r="M23" t="s">
        <v>31</v>
      </c>
      <c r="N23" t="s">
        <v>32</v>
      </c>
      <c r="P23" t="s">
        <v>59</v>
      </c>
      <c r="Q23" t="s">
        <v>61</v>
      </c>
      <c r="R23" t="s">
        <v>34</v>
      </c>
      <c r="S23" t="s">
        <v>35</v>
      </c>
      <c r="T23" t="s">
        <v>36</v>
      </c>
    </row>
    <row r="24" spans="1:20" ht="15" x14ac:dyDescent="0.25">
      <c r="A24" t="s">
        <v>59</v>
      </c>
      <c r="B24" t="s">
        <v>38</v>
      </c>
      <c r="D24" t="s">
        <v>62</v>
      </c>
      <c r="I24">
        <v>1982</v>
      </c>
      <c r="J24" t="s">
        <v>60</v>
      </c>
      <c r="K24" t="s">
        <v>29</v>
      </c>
      <c r="L24" t="s">
        <v>30</v>
      </c>
      <c r="M24" t="s">
        <v>31</v>
      </c>
      <c r="N24" t="s">
        <v>32</v>
      </c>
      <c r="P24" t="s">
        <v>59</v>
      </c>
      <c r="Q24" t="s">
        <v>61</v>
      </c>
      <c r="R24" t="s">
        <v>34</v>
      </c>
      <c r="S24" t="s">
        <v>35</v>
      </c>
      <c r="T24" t="s">
        <v>36</v>
      </c>
    </row>
    <row r="25" spans="1:20" ht="15" x14ac:dyDescent="0.25">
      <c r="A25" t="s">
        <v>59</v>
      </c>
      <c r="B25" t="s">
        <v>38</v>
      </c>
      <c r="D25" t="s">
        <v>62</v>
      </c>
      <c r="I25">
        <v>1983</v>
      </c>
      <c r="J25" t="s">
        <v>60</v>
      </c>
      <c r="K25" t="s">
        <v>29</v>
      </c>
      <c r="L25" t="s">
        <v>30</v>
      </c>
      <c r="M25" t="s">
        <v>31</v>
      </c>
      <c r="N25" t="s">
        <v>32</v>
      </c>
      <c r="P25" t="s">
        <v>59</v>
      </c>
      <c r="Q25" t="s">
        <v>61</v>
      </c>
      <c r="R25" t="s">
        <v>34</v>
      </c>
      <c r="S25" t="s">
        <v>35</v>
      </c>
      <c r="T25" t="s">
        <v>36</v>
      </c>
    </row>
    <row r="26" spans="1:20" ht="15" x14ac:dyDescent="0.25">
      <c r="A26" t="s">
        <v>59</v>
      </c>
      <c r="B26" t="s">
        <v>38</v>
      </c>
      <c r="D26" t="s">
        <v>62</v>
      </c>
      <c r="I26">
        <v>1984</v>
      </c>
      <c r="J26" t="s">
        <v>60</v>
      </c>
      <c r="K26" t="s">
        <v>29</v>
      </c>
      <c r="L26" t="s">
        <v>30</v>
      </c>
      <c r="M26" t="s">
        <v>31</v>
      </c>
      <c r="N26" t="s">
        <v>32</v>
      </c>
      <c r="P26" t="s">
        <v>59</v>
      </c>
      <c r="Q26" t="s">
        <v>61</v>
      </c>
      <c r="R26" t="s">
        <v>34</v>
      </c>
      <c r="S26" t="s">
        <v>35</v>
      </c>
      <c r="T26" t="s">
        <v>36</v>
      </c>
    </row>
    <row r="27" spans="1:20" ht="15" x14ac:dyDescent="0.25">
      <c r="A27" t="s">
        <v>59</v>
      </c>
      <c r="B27" t="s">
        <v>38</v>
      </c>
      <c r="D27" t="s">
        <v>62</v>
      </c>
      <c r="I27">
        <v>1985</v>
      </c>
      <c r="J27" t="s">
        <v>60</v>
      </c>
      <c r="K27" t="s">
        <v>29</v>
      </c>
      <c r="L27" t="s">
        <v>30</v>
      </c>
      <c r="M27" t="s">
        <v>31</v>
      </c>
      <c r="N27" t="s">
        <v>32</v>
      </c>
      <c r="P27" t="s">
        <v>59</v>
      </c>
      <c r="Q27" t="s">
        <v>61</v>
      </c>
      <c r="R27" t="s">
        <v>34</v>
      </c>
      <c r="S27" t="s">
        <v>35</v>
      </c>
      <c r="T27" t="s">
        <v>36</v>
      </c>
    </row>
    <row r="28" spans="1:20" ht="15" x14ac:dyDescent="0.25">
      <c r="A28" t="s">
        <v>59</v>
      </c>
      <c r="B28" t="s">
        <v>38</v>
      </c>
      <c r="D28" t="s">
        <v>62</v>
      </c>
      <c r="I28">
        <v>1986</v>
      </c>
      <c r="J28" t="s">
        <v>60</v>
      </c>
      <c r="K28" t="s">
        <v>29</v>
      </c>
      <c r="L28" t="s">
        <v>30</v>
      </c>
      <c r="M28" t="s">
        <v>31</v>
      </c>
      <c r="N28" t="s">
        <v>32</v>
      </c>
      <c r="P28" t="s">
        <v>59</v>
      </c>
      <c r="Q28" t="s">
        <v>61</v>
      </c>
      <c r="R28" t="s">
        <v>34</v>
      </c>
      <c r="S28" t="s">
        <v>35</v>
      </c>
      <c r="T28" t="s">
        <v>36</v>
      </c>
    </row>
    <row r="29" spans="1:20" ht="15" x14ac:dyDescent="0.25">
      <c r="A29" t="s">
        <v>59</v>
      </c>
      <c r="B29" t="s">
        <v>38</v>
      </c>
      <c r="D29" t="s">
        <v>62</v>
      </c>
      <c r="I29">
        <v>1987</v>
      </c>
      <c r="J29" t="s">
        <v>60</v>
      </c>
      <c r="K29" t="s">
        <v>29</v>
      </c>
      <c r="L29" t="s">
        <v>30</v>
      </c>
      <c r="M29" t="s">
        <v>31</v>
      </c>
      <c r="N29" t="s">
        <v>32</v>
      </c>
      <c r="P29" t="s">
        <v>59</v>
      </c>
      <c r="Q29" t="s">
        <v>61</v>
      </c>
      <c r="R29" t="s">
        <v>34</v>
      </c>
      <c r="S29" t="s">
        <v>35</v>
      </c>
      <c r="T29" t="s">
        <v>36</v>
      </c>
    </row>
    <row r="30" spans="1:20" ht="15" x14ac:dyDescent="0.25">
      <c r="A30" t="s">
        <v>59</v>
      </c>
      <c r="B30" t="s">
        <v>38</v>
      </c>
      <c r="D30" t="s">
        <v>62</v>
      </c>
      <c r="I30">
        <v>1988</v>
      </c>
      <c r="J30" t="s">
        <v>60</v>
      </c>
      <c r="K30" t="s">
        <v>29</v>
      </c>
      <c r="L30" t="s">
        <v>30</v>
      </c>
      <c r="M30" t="s">
        <v>31</v>
      </c>
      <c r="N30" t="s">
        <v>32</v>
      </c>
      <c r="P30" t="s">
        <v>59</v>
      </c>
      <c r="Q30" t="s">
        <v>61</v>
      </c>
      <c r="R30" t="s">
        <v>34</v>
      </c>
      <c r="S30" t="s">
        <v>35</v>
      </c>
      <c r="T30" t="s">
        <v>36</v>
      </c>
    </row>
    <row r="31" spans="1:20" ht="15" x14ac:dyDescent="0.25">
      <c r="A31" t="s">
        <v>59</v>
      </c>
      <c r="B31" t="s">
        <v>38</v>
      </c>
      <c r="D31" t="s">
        <v>62</v>
      </c>
      <c r="I31">
        <v>1989</v>
      </c>
      <c r="J31" t="s">
        <v>60</v>
      </c>
      <c r="K31" t="s">
        <v>29</v>
      </c>
      <c r="L31" t="s">
        <v>30</v>
      </c>
      <c r="M31" t="s">
        <v>31</v>
      </c>
      <c r="N31" t="s">
        <v>32</v>
      </c>
      <c r="P31" t="s">
        <v>59</v>
      </c>
      <c r="Q31" t="s">
        <v>61</v>
      </c>
      <c r="R31" t="s">
        <v>34</v>
      </c>
      <c r="S31" t="s">
        <v>35</v>
      </c>
      <c r="T31" t="s">
        <v>36</v>
      </c>
    </row>
    <row r="32" spans="1:20" ht="15" x14ac:dyDescent="0.25">
      <c r="A32" t="s">
        <v>59</v>
      </c>
      <c r="B32" t="s">
        <v>38</v>
      </c>
      <c r="C32">
        <v>27790.425829165099</v>
      </c>
      <c r="D32">
        <v>0.34014800000000001</v>
      </c>
      <c r="E32">
        <v>0.34014800000000001</v>
      </c>
      <c r="I32">
        <v>1990</v>
      </c>
      <c r="J32" t="s">
        <v>60</v>
      </c>
      <c r="K32" t="s">
        <v>29</v>
      </c>
      <c r="L32" t="s">
        <v>30</v>
      </c>
      <c r="M32" t="s">
        <v>31</v>
      </c>
      <c r="N32" t="s">
        <v>32</v>
      </c>
      <c r="P32" t="s">
        <v>59</v>
      </c>
      <c r="Q32" t="s">
        <v>61</v>
      </c>
      <c r="R32" t="s">
        <v>34</v>
      </c>
      <c r="S32" t="s">
        <v>35</v>
      </c>
      <c r="T32" t="s">
        <v>36</v>
      </c>
    </row>
    <row r="33" spans="1:20" ht="15" x14ac:dyDescent="0.25">
      <c r="A33" t="s">
        <v>59</v>
      </c>
      <c r="B33" t="s">
        <v>38</v>
      </c>
      <c r="C33">
        <v>27190.587824447801</v>
      </c>
      <c r="D33">
        <v>0.375278</v>
      </c>
      <c r="E33">
        <v>0.375278</v>
      </c>
      <c r="I33">
        <v>1991</v>
      </c>
      <c r="J33" t="s">
        <v>60</v>
      </c>
      <c r="K33" t="s">
        <v>29</v>
      </c>
      <c r="L33" t="s">
        <v>30</v>
      </c>
      <c r="M33" t="s">
        <v>31</v>
      </c>
      <c r="N33" t="s">
        <v>32</v>
      </c>
      <c r="P33" t="s">
        <v>59</v>
      </c>
      <c r="Q33" t="s">
        <v>61</v>
      </c>
      <c r="R33" t="s">
        <v>34</v>
      </c>
      <c r="S33" t="s">
        <v>35</v>
      </c>
      <c r="T33" t="s">
        <v>36</v>
      </c>
    </row>
    <row r="34" spans="1:20" ht="15" x14ac:dyDescent="0.25">
      <c r="A34" t="s">
        <v>59</v>
      </c>
      <c r="B34" t="s">
        <v>38</v>
      </c>
      <c r="C34">
        <v>27029.524002544698</v>
      </c>
      <c r="D34">
        <v>0.36609501</v>
      </c>
      <c r="E34">
        <v>0.36609501</v>
      </c>
      <c r="I34">
        <v>1992</v>
      </c>
      <c r="J34" t="s">
        <v>60</v>
      </c>
      <c r="K34" t="s">
        <v>29</v>
      </c>
      <c r="L34" t="s">
        <v>30</v>
      </c>
      <c r="M34" t="s">
        <v>31</v>
      </c>
      <c r="N34" t="s">
        <v>32</v>
      </c>
      <c r="P34" t="s">
        <v>59</v>
      </c>
      <c r="Q34" t="s">
        <v>61</v>
      </c>
      <c r="R34" t="s">
        <v>34</v>
      </c>
      <c r="S34" t="s">
        <v>35</v>
      </c>
      <c r="T34" t="s">
        <v>36</v>
      </c>
    </row>
    <row r="35" spans="1:20" ht="15" x14ac:dyDescent="0.25">
      <c r="A35" t="s">
        <v>59</v>
      </c>
      <c r="B35" t="s">
        <v>38</v>
      </c>
      <c r="C35">
        <v>28177.857849489501</v>
      </c>
      <c r="D35">
        <v>0.34707901000000002</v>
      </c>
      <c r="E35">
        <v>0.34707901000000002</v>
      </c>
      <c r="I35">
        <v>1993</v>
      </c>
      <c r="J35" t="s">
        <v>60</v>
      </c>
      <c r="K35" t="s">
        <v>29</v>
      </c>
      <c r="L35" t="s">
        <v>30</v>
      </c>
      <c r="M35" t="s">
        <v>31</v>
      </c>
      <c r="N35" t="s">
        <v>32</v>
      </c>
      <c r="P35" t="s">
        <v>59</v>
      </c>
      <c r="Q35" t="s">
        <v>61</v>
      </c>
      <c r="R35" t="s">
        <v>34</v>
      </c>
      <c r="S35" t="s">
        <v>35</v>
      </c>
      <c r="T35" t="s">
        <v>36</v>
      </c>
    </row>
    <row r="36" spans="1:20" ht="15" x14ac:dyDescent="0.25">
      <c r="A36" t="s">
        <v>59</v>
      </c>
      <c r="B36" t="s">
        <v>38</v>
      </c>
      <c r="C36">
        <v>29123.222517340299</v>
      </c>
      <c r="D36">
        <v>0.34154800000000002</v>
      </c>
      <c r="E36">
        <v>0.34154800000000002</v>
      </c>
      <c r="I36">
        <v>1994</v>
      </c>
      <c r="J36" t="s">
        <v>60</v>
      </c>
      <c r="K36" t="s">
        <v>29</v>
      </c>
      <c r="L36" t="s">
        <v>30</v>
      </c>
      <c r="M36" t="s">
        <v>31</v>
      </c>
      <c r="N36" t="s">
        <v>32</v>
      </c>
      <c r="P36" t="s">
        <v>59</v>
      </c>
      <c r="Q36" t="s">
        <v>61</v>
      </c>
      <c r="R36" t="s">
        <v>34</v>
      </c>
      <c r="S36" t="s">
        <v>35</v>
      </c>
      <c r="T36" t="s">
        <v>36</v>
      </c>
    </row>
    <row r="37" spans="1:20" ht="15" x14ac:dyDescent="0.25">
      <c r="A37" t="s">
        <v>59</v>
      </c>
      <c r="B37" t="s">
        <v>38</v>
      </c>
      <c r="C37">
        <v>29535.958275097899</v>
      </c>
      <c r="D37">
        <v>0.34253298999999998</v>
      </c>
      <c r="E37">
        <v>0.34253298999999998</v>
      </c>
      <c r="I37">
        <v>1995</v>
      </c>
      <c r="J37" t="s">
        <v>60</v>
      </c>
      <c r="K37" t="s">
        <v>29</v>
      </c>
      <c r="L37" t="s">
        <v>30</v>
      </c>
      <c r="M37" t="s">
        <v>31</v>
      </c>
      <c r="N37" t="s">
        <v>32</v>
      </c>
      <c r="P37" t="s">
        <v>59</v>
      </c>
      <c r="Q37" t="s">
        <v>61</v>
      </c>
      <c r="R37" t="s">
        <v>34</v>
      </c>
      <c r="S37" t="s">
        <v>35</v>
      </c>
      <c r="T37" t="s">
        <v>36</v>
      </c>
    </row>
    <row r="38" spans="1:20" ht="15" x14ac:dyDescent="0.25">
      <c r="A38" t="s">
        <v>59</v>
      </c>
      <c r="B38" t="s">
        <v>38</v>
      </c>
      <c r="C38">
        <v>30245.233377027602</v>
      </c>
      <c r="D38">
        <v>0.27374700000000002</v>
      </c>
      <c r="E38">
        <v>0.27374700000000002</v>
      </c>
      <c r="I38">
        <v>1996</v>
      </c>
      <c r="J38" t="s">
        <v>60</v>
      </c>
      <c r="K38" t="s">
        <v>29</v>
      </c>
      <c r="L38" t="s">
        <v>30</v>
      </c>
      <c r="M38" t="s">
        <v>31</v>
      </c>
      <c r="N38" t="s">
        <v>32</v>
      </c>
      <c r="P38" t="s">
        <v>59</v>
      </c>
      <c r="Q38" t="s">
        <v>61</v>
      </c>
      <c r="R38" t="s">
        <v>34</v>
      </c>
      <c r="S38" t="s">
        <v>35</v>
      </c>
      <c r="T38" t="s">
        <v>36</v>
      </c>
    </row>
    <row r="39" spans="1:20" ht="15" x14ac:dyDescent="0.25">
      <c r="A39" t="s">
        <v>59</v>
      </c>
      <c r="B39" t="s">
        <v>38</v>
      </c>
      <c r="C39">
        <v>31143.197896310601</v>
      </c>
      <c r="D39">
        <v>0.27040499000000001</v>
      </c>
      <c r="E39">
        <v>0.27040499000000001</v>
      </c>
      <c r="I39">
        <v>1997</v>
      </c>
      <c r="J39" t="s">
        <v>60</v>
      </c>
      <c r="K39" t="s">
        <v>29</v>
      </c>
      <c r="L39" t="s">
        <v>30</v>
      </c>
      <c r="M39" t="s">
        <v>31</v>
      </c>
      <c r="N39" t="s">
        <v>32</v>
      </c>
      <c r="P39" t="s">
        <v>59</v>
      </c>
      <c r="Q39" t="s">
        <v>61</v>
      </c>
      <c r="R39" t="s">
        <v>34</v>
      </c>
      <c r="S39" t="s">
        <v>35</v>
      </c>
      <c r="T39" t="s">
        <v>36</v>
      </c>
    </row>
    <row r="40" spans="1:20" ht="15" x14ac:dyDescent="0.25">
      <c r="A40" t="s">
        <v>59</v>
      </c>
      <c r="B40" t="s">
        <v>38</v>
      </c>
      <c r="C40">
        <v>32299.6054562184</v>
      </c>
      <c r="D40">
        <v>0.27129900000000001</v>
      </c>
      <c r="E40">
        <v>0.27129900000000001</v>
      </c>
      <c r="I40">
        <v>1998</v>
      </c>
      <c r="J40" t="s">
        <v>60</v>
      </c>
      <c r="K40" t="s">
        <v>29</v>
      </c>
      <c r="L40" t="s">
        <v>30</v>
      </c>
      <c r="M40" t="s">
        <v>31</v>
      </c>
      <c r="N40" t="s">
        <v>32</v>
      </c>
      <c r="P40" t="s">
        <v>59</v>
      </c>
      <c r="Q40" t="s">
        <v>61</v>
      </c>
      <c r="R40" t="s">
        <v>34</v>
      </c>
      <c r="S40" t="s">
        <v>35</v>
      </c>
      <c r="T40" t="s">
        <v>36</v>
      </c>
    </row>
    <row r="41" spans="1:20" ht="15" x14ac:dyDescent="0.25">
      <c r="A41" t="s">
        <v>59</v>
      </c>
      <c r="B41" t="s">
        <v>38</v>
      </c>
      <c r="C41">
        <v>33553.810171249097</v>
      </c>
      <c r="D41">
        <v>0.25703999</v>
      </c>
      <c r="E41">
        <v>0.25703999</v>
      </c>
      <c r="I41">
        <v>1999</v>
      </c>
      <c r="J41" t="s">
        <v>60</v>
      </c>
      <c r="K41" t="s">
        <v>29</v>
      </c>
      <c r="L41" t="s">
        <v>30</v>
      </c>
      <c r="M41" t="s">
        <v>31</v>
      </c>
      <c r="N41" t="s">
        <v>32</v>
      </c>
      <c r="P41" t="s">
        <v>59</v>
      </c>
      <c r="Q41" t="s">
        <v>61</v>
      </c>
      <c r="R41" t="s">
        <v>34</v>
      </c>
      <c r="S41" t="s">
        <v>35</v>
      </c>
      <c r="T41" t="s">
        <v>36</v>
      </c>
    </row>
    <row r="42" spans="1:20" ht="15" x14ac:dyDescent="0.25">
      <c r="A42" t="s">
        <v>59</v>
      </c>
      <c r="B42" t="s">
        <v>38</v>
      </c>
      <c r="C42">
        <v>34536.314188353397</v>
      </c>
      <c r="D42">
        <v>0.26664399999999999</v>
      </c>
      <c r="E42">
        <v>0.26664399999999999</v>
      </c>
      <c r="I42">
        <v>2000</v>
      </c>
      <c r="J42" t="s">
        <v>60</v>
      </c>
      <c r="K42" t="s">
        <v>29</v>
      </c>
      <c r="L42" t="s">
        <v>30</v>
      </c>
      <c r="M42" t="s">
        <v>31</v>
      </c>
      <c r="N42" t="s">
        <v>32</v>
      </c>
      <c r="P42" t="s">
        <v>59</v>
      </c>
      <c r="Q42" t="s">
        <v>61</v>
      </c>
      <c r="R42" t="s">
        <v>34</v>
      </c>
      <c r="S42" t="s">
        <v>35</v>
      </c>
      <c r="T42" t="s">
        <v>36</v>
      </c>
    </row>
    <row r="43" spans="1:20" ht="15" x14ac:dyDescent="0.25">
      <c r="A43" t="s">
        <v>59</v>
      </c>
      <c r="B43" t="s">
        <v>38</v>
      </c>
      <c r="C43">
        <v>34752.889337697598</v>
      </c>
      <c r="D43">
        <v>0.25189700999999998</v>
      </c>
      <c r="E43">
        <v>0.25189700999999998</v>
      </c>
      <c r="I43">
        <v>2001</v>
      </c>
      <c r="J43" t="s">
        <v>60</v>
      </c>
      <c r="K43" t="s">
        <v>29</v>
      </c>
      <c r="L43" t="s">
        <v>30</v>
      </c>
      <c r="M43" t="s">
        <v>31</v>
      </c>
      <c r="N43" t="s">
        <v>32</v>
      </c>
      <c r="P43" t="s">
        <v>59</v>
      </c>
      <c r="Q43" t="s">
        <v>61</v>
      </c>
      <c r="R43" t="s">
        <v>34</v>
      </c>
      <c r="S43" t="s">
        <v>35</v>
      </c>
      <c r="T43" t="s">
        <v>36</v>
      </c>
    </row>
    <row r="44" spans="1:20" ht="15" x14ac:dyDescent="0.25">
      <c r="A44" t="s">
        <v>59</v>
      </c>
      <c r="B44" t="s">
        <v>38</v>
      </c>
      <c r="C44">
        <v>35735.634415331697</v>
      </c>
      <c r="D44">
        <v>0.255604</v>
      </c>
      <c r="E44">
        <v>0.255604</v>
      </c>
      <c r="I44">
        <v>2002</v>
      </c>
      <c r="J44" t="s">
        <v>60</v>
      </c>
      <c r="K44" t="s">
        <v>29</v>
      </c>
      <c r="L44" t="s">
        <v>30</v>
      </c>
      <c r="M44" t="s">
        <v>31</v>
      </c>
      <c r="N44" t="s">
        <v>32</v>
      </c>
      <c r="P44" t="s">
        <v>59</v>
      </c>
      <c r="Q44" t="s">
        <v>61</v>
      </c>
      <c r="R44" t="s">
        <v>34</v>
      </c>
      <c r="S44" t="s">
        <v>35</v>
      </c>
      <c r="T44" t="s">
        <v>36</v>
      </c>
    </row>
    <row r="45" spans="1:20" ht="15" x14ac:dyDescent="0.25">
      <c r="A45" t="s">
        <v>59</v>
      </c>
      <c r="B45" t="s">
        <v>38</v>
      </c>
      <c r="C45">
        <v>36313.3533537228</v>
      </c>
      <c r="D45">
        <v>0.2472</v>
      </c>
      <c r="E45">
        <v>0.2472</v>
      </c>
      <c r="I45">
        <v>2003</v>
      </c>
      <c r="J45" t="s">
        <v>60</v>
      </c>
      <c r="K45" t="s">
        <v>29</v>
      </c>
      <c r="L45" t="s">
        <v>30</v>
      </c>
      <c r="M45" t="s">
        <v>31</v>
      </c>
      <c r="N45" t="s">
        <v>32</v>
      </c>
      <c r="P45" t="s">
        <v>59</v>
      </c>
      <c r="Q45" t="s">
        <v>61</v>
      </c>
      <c r="R45" t="s">
        <v>34</v>
      </c>
      <c r="S45" t="s">
        <v>35</v>
      </c>
      <c r="T45" t="s">
        <v>36</v>
      </c>
    </row>
    <row r="46" spans="1:20" ht="15" x14ac:dyDescent="0.25">
      <c r="A46" t="s">
        <v>59</v>
      </c>
      <c r="B46" t="s">
        <v>38</v>
      </c>
      <c r="C46">
        <v>37298.545477757398</v>
      </c>
      <c r="D46">
        <v>0.245141</v>
      </c>
      <c r="E46">
        <v>0.245141</v>
      </c>
      <c r="I46">
        <v>2004</v>
      </c>
      <c r="J46" t="s">
        <v>60</v>
      </c>
      <c r="K46" t="s">
        <v>29</v>
      </c>
      <c r="L46" t="s">
        <v>30</v>
      </c>
      <c r="M46" t="s">
        <v>31</v>
      </c>
      <c r="N46" t="s">
        <v>32</v>
      </c>
      <c r="P46" t="s">
        <v>59</v>
      </c>
      <c r="Q46" t="s">
        <v>61</v>
      </c>
      <c r="R46" t="s">
        <v>34</v>
      </c>
      <c r="S46" t="s">
        <v>35</v>
      </c>
      <c r="T46" t="s">
        <v>36</v>
      </c>
    </row>
    <row r="47" spans="1:20" ht="15" x14ac:dyDescent="0.25">
      <c r="A47" t="s">
        <v>59</v>
      </c>
      <c r="B47" t="s">
        <v>38</v>
      </c>
      <c r="C47">
        <v>37637.590893044297</v>
      </c>
      <c r="D47">
        <v>0.24757399999999999</v>
      </c>
      <c r="E47">
        <v>0.24757399999999999</v>
      </c>
      <c r="I47">
        <v>2005</v>
      </c>
      <c r="J47" t="s">
        <v>60</v>
      </c>
      <c r="K47" t="s">
        <v>29</v>
      </c>
      <c r="L47" t="s">
        <v>30</v>
      </c>
      <c r="M47" t="s">
        <v>31</v>
      </c>
      <c r="N47" t="s">
        <v>32</v>
      </c>
      <c r="P47" t="s">
        <v>59</v>
      </c>
      <c r="Q47" t="s">
        <v>61</v>
      </c>
      <c r="R47" t="s">
        <v>34</v>
      </c>
      <c r="S47" t="s">
        <v>35</v>
      </c>
      <c r="T47" t="s">
        <v>36</v>
      </c>
    </row>
    <row r="48" spans="1:20" ht="15" x14ac:dyDescent="0.25">
      <c r="A48" t="s">
        <v>59</v>
      </c>
      <c r="B48" t="s">
        <v>38</v>
      </c>
      <c r="C48">
        <v>38041.734535668002</v>
      </c>
      <c r="D48">
        <v>0.29507499999999998</v>
      </c>
      <c r="E48">
        <v>0.29507499999999998</v>
      </c>
      <c r="I48">
        <v>2006</v>
      </c>
      <c r="J48" t="s">
        <v>60</v>
      </c>
      <c r="K48" t="s">
        <v>29</v>
      </c>
      <c r="L48" t="s">
        <v>30</v>
      </c>
      <c r="M48" t="s">
        <v>31</v>
      </c>
      <c r="N48" t="s">
        <v>32</v>
      </c>
      <c r="P48" t="s">
        <v>59</v>
      </c>
      <c r="Q48" t="s">
        <v>61</v>
      </c>
      <c r="R48" t="s">
        <v>34</v>
      </c>
      <c r="S48" t="s">
        <v>35</v>
      </c>
      <c r="T48" t="s">
        <v>36</v>
      </c>
    </row>
    <row r="49" spans="1:20" ht="15" x14ac:dyDescent="0.25">
      <c r="A49" t="s">
        <v>59</v>
      </c>
      <c r="B49" t="s">
        <v>38</v>
      </c>
      <c r="C49">
        <v>38970.519305004898</v>
      </c>
      <c r="D49">
        <v>0.32259199</v>
      </c>
      <c r="E49">
        <v>0.32259199</v>
      </c>
      <c r="I49">
        <v>2007</v>
      </c>
      <c r="J49" t="s">
        <v>60</v>
      </c>
      <c r="K49" t="s">
        <v>29</v>
      </c>
      <c r="L49" t="s">
        <v>30</v>
      </c>
      <c r="M49" t="s">
        <v>31</v>
      </c>
      <c r="N49" t="s">
        <v>32</v>
      </c>
      <c r="P49" t="s">
        <v>59</v>
      </c>
      <c r="Q49" t="s">
        <v>61</v>
      </c>
      <c r="R49" t="s">
        <v>34</v>
      </c>
      <c r="S49" t="s">
        <v>35</v>
      </c>
      <c r="T49" t="s">
        <v>36</v>
      </c>
    </row>
    <row r="50" spans="1:20" ht="15" x14ac:dyDescent="0.25">
      <c r="A50" t="s">
        <v>59</v>
      </c>
      <c r="B50" t="s">
        <v>38</v>
      </c>
      <c r="C50">
        <v>39728.7384281411</v>
      </c>
      <c r="D50">
        <v>0.31600800000000001</v>
      </c>
      <c r="E50">
        <v>0.31600800000000001</v>
      </c>
      <c r="I50">
        <v>2008</v>
      </c>
      <c r="J50" t="s">
        <v>60</v>
      </c>
      <c r="K50" t="s">
        <v>29</v>
      </c>
      <c r="L50" t="s">
        <v>30</v>
      </c>
      <c r="M50" t="s">
        <v>31</v>
      </c>
      <c r="N50" t="s">
        <v>32</v>
      </c>
      <c r="P50" t="s">
        <v>59</v>
      </c>
      <c r="Q50" t="s">
        <v>61</v>
      </c>
      <c r="R50" t="s">
        <v>34</v>
      </c>
      <c r="S50" t="s">
        <v>35</v>
      </c>
      <c r="T50" t="s">
        <v>36</v>
      </c>
    </row>
    <row r="51" spans="1:20" ht="15" x14ac:dyDescent="0.25">
      <c r="A51" t="s">
        <v>59</v>
      </c>
      <c r="B51" t="s">
        <v>38</v>
      </c>
      <c r="C51">
        <v>39888.2339770537</v>
      </c>
      <c r="D51">
        <v>0.29362300000000002</v>
      </c>
      <c r="E51">
        <v>0.29362300000000002</v>
      </c>
      <c r="I51">
        <v>2009</v>
      </c>
      <c r="J51" t="s">
        <v>60</v>
      </c>
      <c r="K51" t="s">
        <v>29</v>
      </c>
      <c r="L51" t="s">
        <v>30</v>
      </c>
      <c r="M51" t="s">
        <v>31</v>
      </c>
      <c r="N51" t="s">
        <v>32</v>
      </c>
      <c r="P51" t="s">
        <v>59</v>
      </c>
      <c r="Q51" t="s">
        <v>61</v>
      </c>
      <c r="R51" t="s">
        <v>34</v>
      </c>
      <c r="S51" t="s">
        <v>35</v>
      </c>
      <c r="T51" t="s">
        <v>36</v>
      </c>
    </row>
    <row r="52" spans="1:20" ht="15" x14ac:dyDescent="0.25">
      <c r="A52" t="s">
        <v>59</v>
      </c>
      <c r="B52" t="s">
        <v>38</v>
      </c>
      <c r="C52">
        <v>39919.793400733099</v>
      </c>
      <c r="D52">
        <v>0.32272698999999999</v>
      </c>
      <c r="E52">
        <v>0.32272698999999999</v>
      </c>
      <c r="I52">
        <v>2010</v>
      </c>
      <c r="J52" t="s">
        <v>60</v>
      </c>
      <c r="K52" t="s">
        <v>29</v>
      </c>
      <c r="L52" t="s">
        <v>30</v>
      </c>
      <c r="M52" t="s">
        <v>31</v>
      </c>
      <c r="N52" t="s">
        <v>32</v>
      </c>
      <c r="P52" t="s">
        <v>59</v>
      </c>
      <c r="Q52" t="s">
        <v>61</v>
      </c>
      <c r="R52" t="s">
        <v>34</v>
      </c>
      <c r="S52" t="s">
        <v>35</v>
      </c>
      <c r="T52" t="s">
        <v>36</v>
      </c>
    </row>
    <row r="53" spans="1:20" ht="15" x14ac:dyDescent="0.25">
      <c r="A53" t="s">
        <v>59</v>
      </c>
      <c r="B53" t="s">
        <v>38</v>
      </c>
      <c r="C53">
        <v>40209.660076442902</v>
      </c>
      <c r="D53">
        <v>0.34356599999999998</v>
      </c>
      <c r="E53">
        <v>0.34356599999999998</v>
      </c>
      <c r="I53">
        <v>2011</v>
      </c>
      <c r="J53" t="s">
        <v>60</v>
      </c>
      <c r="K53" t="s">
        <v>29</v>
      </c>
      <c r="L53" t="s">
        <v>30</v>
      </c>
      <c r="M53" t="s">
        <v>31</v>
      </c>
      <c r="N53" t="s">
        <v>32</v>
      </c>
      <c r="P53" t="s">
        <v>59</v>
      </c>
      <c r="Q53" t="s">
        <v>61</v>
      </c>
      <c r="R53" t="s">
        <v>34</v>
      </c>
      <c r="S53" t="s">
        <v>35</v>
      </c>
      <c r="T53" t="s">
        <v>36</v>
      </c>
    </row>
    <row r="54" spans="1:20" ht="15" x14ac:dyDescent="0.25">
      <c r="A54" t="s">
        <v>59</v>
      </c>
      <c r="B54" t="s">
        <v>38</v>
      </c>
      <c r="C54">
        <v>41502.509837560399</v>
      </c>
      <c r="D54">
        <v>0.36092999999999997</v>
      </c>
      <c r="E54">
        <v>0.36092999999999997</v>
      </c>
      <c r="I54">
        <v>2012</v>
      </c>
      <c r="J54" t="s">
        <v>60</v>
      </c>
      <c r="K54" t="s">
        <v>29</v>
      </c>
      <c r="L54" t="s">
        <v>30</v>
      </c>
      <c r="M54" t="s">
        <v>31</v>
      </c>
      <c r="N54" t="s">
        <v>32</v>
      </c>
      <c r="P54" t="s">
        <v>59</v>
      </c>
      <c r="Q54" t="s">
        <v>61</v>
      </c>
      <c r="R54" t="s">
        <v>34</v>
      </c>
      <c r="S54" t="s">
        <v>35</v>
      </c>
      <c r="T54" t="s">
        <v>36</v>
      </c>
    </row>
    <row r="55" spans="1:20" ht="15" x14ac:dyDescent="0.25">
      <c r="A55" t="s">
        <v>59</v>
      </c>
      <c r="B55" t="s">
        <v>38</v>
      </c>
      <c r="C55">
        <v>42155.347902932401</v>
      </c>
      <c r="D55">
        <v>0.33089798999999998</v>
      </c>
      <c r="E55">
        <v>0.33089798999999998</v>
      </c>
      <c r="I55">
        <v>2013</v>
      </c>
      <c r="J55" t="s">
        <v>60</v>
      </c>
      <c r="K55" t="s">
        <v>29</v>
      </c>
      <c r="L55" t="s">
        <v>30</v>
      </c>
      <c r="M55" t="s">
        <v>31</v>
      </c>
      <c r="N55" t="s">
        <v>32</v>
      </c>
      <c r="P55" t="s">
        <v>59</v>
      </c>
      <c r="Q55" t="s">
        <v>61</v>
      </c>
      <c r="R55" t="s">
        <v>34</v>
      </c>
      <c r="S55" t="s">
        <v>35</v>
      </c>
      <c r="T55" t="s">
        <v>36</v>
      </c>
    </row>
    <row r="56" spans="1:20" ht="15" x14ac:dyDescent="0.25">
      <c r="A56" t="s">
        <v>59</v>
      </c>
      <c r="B56" t="s">
        <v>38</v>
      </c>
      <c r="C56">
        <v>42541.853144529101</v>
      </c>
      <c r="D56">
        <v>0.31431100000000001</v>
      </c>
      <c r="E56">
        <v>0.31431100000000001</v>
      </c>
      <c r="I56">
        <v>2014</v>
      </c>
      <c r="J56" t="s">
        <v>60</v>
      </c>
      <c r="K56" t="s">
        <v>29</v>
      </c>
      <c r="L56" t="s">
        <v>30</v>
      </c>
      <c r="M56" t="s">
        <v>31</v>
      </c>
      <c r="N56" t="s">
        <v>32</v>
      </c>
      <c r="P56" t="s">
        <v>59</v>
      </c>
      <c r="Q56" t="s">
        <v>61</v>
      </c>
      <c r="R56" t="s">
        <v>34</v>
      </c>
      <c r="S56" t="s">
        <v>35</v>
      </c>
      <c r="T56" t="s">
        <v>36</v>
      </c>
    </row>
    <row r="57" spans="1:20" ht="15" x14ac:dyDescent="0.25">
      <c r="A57" t="s">
        <v>59</v>
      </c>
      <c r="B57" t="s">
        <v>38</v>
      </c>
      <c r="C57">
        <v>43201.500675200201</v>
      </c>
      <c r="D57">
        <v>0.29111200999999998</v>
      </c>
      <c r="E57">
        <v>0.29111200999999998</v>
      </c>
      <c r="I57">
        <v>2015</v>
      </c>
      <c r="J57" t="s">
        <v>60</v>
      </c>
      <c r="K57" t="s">
        <v>29</v>
      </c>
      <c r="L57" t="s">
        <v>30</v>
      </c>
      <c r="M57" t="s">
        <v>31</v>
      </c>
      <c r="N57" t="s">
        <v>32</v>
      </c>
      <c r="P57" t="s">
        <v>59</v>
      </c>
      <c r="Q57" t="s">
        <v>61</v>
      </c>
      <c r="R57" t="s">
        <v>34</v>
      </c>
      <c r="S57" t="s">
        <v>35</v>
      </c>
      <c r="T57" t="s">
        <v>36</v>
      </c>
    </row>
    <row r="58" spans="1:20" ht="15" x14ac:dyDescent="0.25">
      <c r="A58" t="s">
        <v>59</v>
      </c>
      <c r="B58" t="s">
        <v>38</v>
      </c>
      <c r="C58">
        <v>43672.938863858697</v>
      </c>
      <c r="D58">
        <v>0.26582699999999998</v>
      </c>
      <c r="E58">
        <v>0.26582699999999998</v>
      </c>
      <c r="I58">
        <v>2016</v>
      </c>
      <c r="J58" t="s">
        <v>60</v>
      </c>
      <c r="K58" t="s">
        <v>29</v>
      </c>
      <c r="L58" t="s">
        <v>30</v>
      </c>
      <c r="M58" t="s">
        <v>31</v>
      </c>
      <c r="N58" t="s">
        <v>32</v>
      </c>
      <c r="P58" t="s">
        <v>59</v>
      </c>
      <c r="Q58" t="s">
        <v>61</v>
      </c>
      <c r="R58" t="s">
        <v>34</v>
      </c>
      <c r="S58" t="s">
        <v>35</v>
      </c>
      <c r="T58" t="s">
        <v>36</v>
      </c>
    </row>
    <row r="59" spans="1:20" ht="15" x14ac:dyDescent="0.25">
      <c r="A59" t="s">
        <v>59</v>
      </c>
      <c r="B59" t="s">
        <v>38</v>
      </c>
      <c r="C59">
        <v>43554.875194433</v>
      </c>
      <c r="D59">
        <v>0.23199700000000001</v>
      </c>
      <c r="E59">
        <v>0.23199700000000001</v>
      </c>
      <c r="I59">
        <v>2017</v>
      </c>
      <c r="J59" t="s">
        <v>60</v>
      </c>
      <c r="K59" t="s">
        <v>29</v>
      </c>
      <c r="L59" t="s">
        <v>30</v>
      </c>
      <c r="M59" t="s">
        <v>31</v>
      </c>
      <c r="N59" t="s">
        <v>32</v>
      </c>
      <c r="P59" t="s">
        <v>59</v>
      </c>
      <c r="Q59" t="s">
        <v>61</v>
      </c>
      <c r="R59" t="s">
        <v>34</v>
      </c>
      <c r="S59" t="s">
        <v>35</v>
      </c>
      <c r="T59" t="s">
        <v>36</v>
      </c>
    </row>
    <row r="60" spans="1:20" ht="15" x14ac:dyDescent="0.25">
      <c r="A60" t="s">
        <v>59</v>
      </c>
      <c r="B60" t="s">
        <v>38</v>
      </c>
      <c r="D60" t="s">
        <v>62</v>
      </c>
      <c r="I60">
        <v>2018</v>
      </c>
      <c r="J60" t="s">
        <v>60</v>
      </c>
      <c r="K60" t="s">
        <v>29</v>
      </c>
      <c r="L60" t="s">
        <v>30</v>
      </c>
      <c r="M60" t="s">
        <v>31</v>
      </c>
      <c r="N60" t="s">
        <v>32</v>
      </c>
      <c r="P60" t="s">
        <v>59</v>
      </c>
      <c r="Q60" t="s">
        <v>61</v>
      </c>
      <c r="R60" t="s">
        <v>34</v>
      </c>
      <c r="S60" t="s">
        <v>35</v>
      </c>
      <c r="T60" t="s">
        <v>36</v>
      </c>
    </row>
    <row r="61" spans="1:20" ht="15" x14ac:dyDescent="0.25">
      <c r="A61" t="s">
        <v>63</v>
      </c>
      <c r="B61" t="s">
        <v>38</v>
      </c>
      <c r="D61" t="s">
        <v>62</v>
      </c>
      <c r="I61">
        <v>1960</v>
      </c>
      <c r="J61" t="s">
        <v>64</v>
      </c>
      <c r="K61" t="s">
        <v>29</v>
      </c>
      <c r="L61" t="s">
        <v>30</v>
      </c>
      <c r="M61" t="s">
        <v>31</v>
      </c>
      <c r="N61" t="s">
        <v>32</v>
      </c>
      <c r="P61" t="s">
        <v>63</v>
      </c>
      <c r="Q61" t="s">
        <v>33</v>
      </c>
      <c r="R61" t="s">
        <v>34</v>
      </c>
      <c r="S61" t="s">
        <v>35</v>
      </c>
      <c r="T61" t="s">
        <v>36</v>
      </c>
    </row>
    <row r="62" spans="1:20" ht="15" x14ac:dyDescent="0.25">
      <c r="A62" t="s">
        <v>63</v>
      </c>
      <c r="B62" t="s">
        <v>38</v>
      </c>
      <c r="D62" t="s">
        <v>62</v>
      </c>
      <c r="I62">
        <v>1961</v>
      </c>
      <c r="J62" t="s">
        <v>64</v>
      </c>
      <c r="K62" t="s">
        <v>29</v>
      </c>
      <c r="L62" t="s">
        <v>30</v>
      </c>
      <c r="M62" t="s">
        <v>31</v>
      </c>
      <c r="N62" t="s">
        <v>32</v>
      </c>
      <c r="P62" t="s">
        <v>63</v>
      </c>
      <c r="Q62" t="s">
        <v>33</v>
      </c>
      <c r="R62" t="s">
        <v>34</v>
      </c>
      <c r="S62" t="s">
        <v>35</v>
      </c>
      <c r="T62" t="s">
        <v>36</v>
      </c>
    </row>
    <row r="63" spans="1:20" ht="15" x14ac:dyDescent="0.25">
      <c r="A63" t="s">
        <v>63</v>
      </c>
      <c r="B63" t="s">
        <v>38</v>
      </c>
      <c r="D63" t="s">
        <v>62</v>
      </c>
      <c r="I63">
        <v>1962</v>
      </c>
      <c r="J63" t="s">
        <v>64</v>
      </c>
      <c r="K63" t="s">
        <v>29</v>
      </c>
      <c r="L63" t="s">
        <v>30</v>
      </c>
      <c r="M63" t="s">
        <v>31</v>
      </c>
      <c r="N63" t="s">
        <v>32</v>
      </c>
      <c r="P63" t="s">
        <v>63</v>
      </c>
      <c r="Q63" t="s">
        <v>33</v>
      </c>
      <c r="R63" t="s">
        <v>34</v>
      </c>
      <c r="S63" t="s">
        <v>35</v>
      </c>
      <c r="T63" t="s">
        <v>36</v>
      </c>
    </row>
    <row r="64" spans="1:20" ht="15" x14ac:dyDescent="0.25">
      <c r="A64" t="s">
        <v>63</v>
      </c>
      <c r="B64" t="s">
        <v>38</v>
      </c>
      <c r="D64" t="s">
        <v>62</v>
      </c>
      <c r="I64">
        <v>1963</v>
      </c>
      <c r="J64" t="s">
        <v>64</v>
      </c>
      <c r="K64" t="s">
        <v>29</v>
      </c>
      <c r="L64" t="s">
        <v>30</v>
      </c>
      <c r="M64" t="s">
        <v>31</v>
      </c>
      <c r="N64" t="s">
        <v>32</v>
      </c>
      <c r="P64" t="s">
        <v>63</v>
      </c>
      <c r="Q64" t="s">
        <v>33</v>
      </c>
      <c r="R64" t="s">
        <v>34</v>
      </c>
      <c r="S64" t="s">
        <v>35</v>
      </c>
      <c r="T64" t="s">
        <v>36</v>
      </c>
    </row>
    <row r="65" spans="1:20" ht="15" x14ac:dyDescent="0.25">
      <c r="A65" t="s">
        <v>63</v>
      </c>
      <c r="B65" t="s">
        <v>38</v>
      </c>
      <c r="D65" t="s">
        <v>62</v>
      </c>
      <c r="I65">
        <v>1964</v>
      </c>
      <c r="J65" t="s">
        <v>64</v>
      </c>
      <c r="K65" t="s">
        <v>29</v>
      </c>
      <c r="L65" t="s">
        <v>30</v>
      </c>
      <c r="M65" t="s">
        <v>31</v>
      </c>
      <c r="N65" t="s">
        <v>32</v>
      </c>
      <c r="P65" t="s">
        <v>63</v>
      </c>
      <c r="Q65" t="s">
        <v>33</v>
      </c>
      <c r="R65" t="s">
        <v>34</v>
      </c>
      <c r="S65" t="s">
        <v>35</v>
      </c>
      <c r="T65" t="s">
        <v>36</v>
      </c>
    </row>
    <row r="66" spans="1:20" ht="15" x14ac:dyDescent="0.25">
      <c r="A66" t="s">
        <v>63</v>
      </c>
      <c r="B66" t="s">
        <v>38</v>
      </c>
      <c r="D66" t="s">
        <v>62</v>
      </c>
      <c r="I66">
        <v>1965</v>
      </c>
      <c r="J66" t="s">
        <v>64</v>
      </c>
      <c r="K66" t="s">
        <v>29</v>
      </c>
      <c r="L66" t="s">
        <v>30</v>
      </c>
      <c r="M66" t="s">
        <v>31</v>
      </c>
      <c r="N66" t="s">
        <v>32</v>
      </c>
      <c r="P66" t="s">
        <v>63</v>
      </c>
      <c r="Q66" t="s">
        <v>33</v>
      </c>
      <c r="R66" t="s">
        <v>34</v>
      </c>
      <c r="S66" t="s">
        <v>35</v>
      </c>
      <c r="T66" t="s">
        <v>36</v>
      </c>
    </row>
    <row r="67" spans="1:20" ht="15" x14ac:dyDescent="0.25">
      <c r="A67" t="s">
        <v>63</v>
      </c>
      <c r="B67" t="s">
        <v>38</v>
      </c>
      <c r="D67" t="s">
        <v>62</v>
      </c>
      <c r="I67">
        <v>1966</v>
      </c>
      <c r="J67" t="s">
        <v>64</v>
      </c>
      <c r="K67" t="s">
        <v>29</v>
      </c>
      <c r="L67" t="s">
        <v>30</v>
      </c>
      <c r="M67" t="s">
        <v>31</v>
      </c>
      <c r="N67" t="s">
        <v>32</v>
      </c>
      <c r="P67" t="s">
        <v>63</v>
      </c>
      <c r="Q67" t="s">
        <v>33</v>
      </c>
      <c r="R67" t="s">
        <v>34</v>
      </c>
      <c r="S67" t="s">
        <v>35</v>
      </c>
      <c r="T67" t="s">
        <v>36</v>
      </c>
    </row>
    <row r="68" spans="1:20" ht="15" x14ac:dyDescent="0.25">
      <c r="A68" t="s">
        <v>63</v>
      </c>
      <c r="B68" t="s">
        <v>38</v>
      </c>
      <c r="D68" t="s">
        <v>62</v>
      </c>
      <c r="I68">
        <v>1967</v>
      </c>
      <c r="J68" t="s">
        <v>64</v>
      </c>
      <c r="K68" t="s">
        <v>29</v>
      </c>
      <c r="L68" t="s">
        <v>30</v>
      </c>
      <c r="M68" t="s">
        <v>31</v>
      </c>
      <c r="N68" t="s">
        <v>32</v>
      </c>
      <c r="P68" t="s">
        <v>63</v>
      </c>
      <c r="Q68" t="s">
        <v>33</v>
      </c>
      <c r="R68" t="s">
        <v>34</v>
      </c>
      <c r="S68" t="s">
        <v>35</v>
      </c>
      <c r="T68" t="s">
        <v>36</v>
      </c>
    </row>
    <row r="69" spans="1:20" ht="15" x14ac:dyDescent="0.25">
      <c r="A69" t="s">
        <v>63</v>
      </c>
      <c r="B69" t="s">
        <v>38</v>
      </c>
      <c r="D69" t="s">
        <v>62</v>
      </c>
      <c r="I69">
        <v>1968</v>
      </c>
      <c r="J69" t="s">
        <v>64</v>
      </c>
      <c r="K69" t="s">
        <v>29</v>
      </c>
      <c r="L69" t="s">
        <v>30</v>
      </c>
      <c r="M69" t="s">
        <v>31</v>
      </c>
      <c r="N69" t="s">
        <v>32</v>
      </c>
      <c r="P69" t="s">
        <v>63</v>
      </c>
      <c r="Q69" t="s">
        <v>33</v>
      </c>
      <c r="R69" t="s">
        <v>34</v>
      </c>
      <c r="S69" t="s">
        <v>35</v>
      </c>
      <c r="T69" t="s">
        <v>36</v>
      </c>
    </row>
    <row r="70" spans="1:20" ht="15" x14ac:dyDescent="0.25">
      <c r="A70" t="s">
        <v>63</v>
      </c>
      <c r="B70" t="s">
        <v>38</v>
      </c>
      <c r="D70" t="s">
        <v>62</v>
      </c>
      <c r="I70">
        <v>1969</v>
      </c>
      <c r="J70" t="s">
        <v>64</v>
      </c>
      <c r="K70" t="s">
        <v>29</v>
      </c>
      <c r="L70" t="s">
        <v>30</v>
      </c>
      <c r="M70" t="s">
        <v>31</v>
      </c>
      <c r="N70" t="s">
        <v>32</v>
      </c>
      <c r="P70" t="s">
        <v>63</v>
      </c>
      <c r="Q70" t="s">
        <v>33</v>
      </c>
      <c r="R70" t="s">
        <v>34</v>
      </c>
      <c r="S70" t="s">
        <v>35</v>
      </c>
      <c r="T70" t="s">
        <v>36</v>
      </c>
    </row>
    <row r="71" spans="1:20" ht="15" x14ac:dyDescent="0.25">
      <c r="A71" t="s">
        <v>63</v>
      </c>
      <c r="B71" t="s">
        <v>38</v>
      </c>
      <c r="D71" t="s">
        <v>62</v>
      </c>
      <c r="I71">
        <v>1970</v>
      </c>
      <c r="J71" t="s">
        <v>64</v>
      </c>
      <c r="K71" t="s">
        <v>29</v>
      </c>
      <c r="L71" t="s">
        <v>30</v>
      </c>
      <c r="M71" t="s">
        <v>31</v>
      </c>
      <c r="N71" t="s">
        <v>32</v>
      </c>
      <c r="P71" t="s">
        <v>63</v>
      </c>
      <c r="Q71" t="s">
        <v>33</v>
      </c>
      <c r="R71" t="s">
        <v>34</v>
      </c>
      <c r="S71" t="s">
        <v>35</v>
      </c>
      <c r="T71" t="s">
        <v>36</v>
      </c>
    </row>
    <row r="72" spans="1:20" ht="15" x14ac:dyDescent="0.25">
      <c r="A72" t="s">
        <v>63</v>
      </c>
      <c r="B72" t="s">
        <v>38</v>
      </c>
      <c r="D72" t="s">
        <v>62</v>
      </c>
      <c r="I72">
        <v>1971</v>
      </c>
      <c r="J72" t="s">
        <v>64</v>
      </c>
      <c r="K72" t="s">
        <v>29</v>
      </c>
      <c r="L72" t="s">
        <v>30</v>
      </c>
      <c r="M72" t="s">
        <v>31</v>
      </c>
      <c r="N72" t="s">
        <v>32</v>
      </c>
      <c r="P72" t="s">
        <v>63</v>
      </c>
      <c r="Q72" t="s">
        <v>33</v>
      </c>
      <c r="R72" t="s">
        <v>34</v>
      </c>
      <c r="S72" t="s">
        <v>35</v>
      </c>
      <c r="T72" t="s">
        <v>36</v>
      </c>
    </row>
    <row r="73" spans="1:20" ht="15" x14ac:dyDescent="0.25">
      <c r="A73" t="s">
        <v>63</v>
      </c>
      <c r="B73" t="s">
        <v>38</v>
      </c>
      <c r="D73" t="s">
        <v>62</v>
      </c>
      <c r="I73">
        <v>1972</v>
      </c>
      <c r="J73" t="s">
        <v>64</v>
      </c>
      <c r="K73" t="s">
        <v>29</v>
      </c>
      <c r="L73" t="s">
        <v>30</v>
      </c>
      <c r="M73" t="s">
        <v>31</v>
      </c>
      <c r="N73" t="s">
        <v>32</v>
      </c>
      <c r="P73" t="s">
        <v>63</v>
      </c>
      <c r="Q73" t="s">
        <v>33</v>
      </c>
      <c r="R73" t="s">
        <v>34</v>
      </c>
      <c r="S73" t="s">
        <v>35</v>
      </c>
      <c r="T73" t="s">
        <v>36</v>
      </c>
    </row>
    <row r="74" spans="1:20" ht="15" x14ac:dyDescent="0.25">
      <c r="A74" t="s">
        <v>63</v>
      </c>
      <c r="B74" t="s">
        <v>38</v>
      </c>
      <c r="D74" t="s">
        <v>62</v>
      </c>
      <c r="I74">
        <v>1973</v>
      </c>
      <c r="J74" t="s">
        <v>64</v>
      </c>
      <c r="K74" t="s">
        <v>29</v>
      </c>
      <c r="L74" t="s">
        <v>30</v>
      </c>
      <c r="M74" t="s">
        <v>31</v>
      </c>
      <c r="N74" t="s">
        <v>32</v>
      </c>
      <c r="P74" t="s">
        <v>63</v>
      </c>
      <c r="Q74" t="s">
        <v>33</v>
      </c>
      <c r="R74" t="s">
        <v>34</v>
      </c>
      <c r="S74" t="s">
        <v>35</v>
      </c>
      <c r="T74" t="s">
        <v>36</v>
      </c>
    </row>
    <row r="75" spans="1:20" ht="15" x14ac:dyDescent="0.25">
      <c r="A75" t="s">
        <v>63</v>
      </c>
      <c r="B75" t="s">
        <v>38</v>
      </c>
      <c r="D75" t="s">
        <v>62</v>
      </c>
      <c r="I75">
        <v>1974</v>
      </c>
      <c r="J75" t="s">
        <v>64</v>
      </c>
      <c r="K75" t="s">
        <v>29</v>
      </c>
      <c r="L75" t="s">
        <v>30</v>
      </c>
      <c r="M75" t="s">
        <v>31</v>
      </c>
      <c r="N75" t="s">
        <v>32</v>
      </c>
      <c r="P75" t="s">
        <v>63</v>
      </c>
      <c r="Q75" t="s">
        <v>33</v>
      </c>
      <c r="R75" t="s">
        <v>34</v>
      </c>
      <c r="S75" t="s">
        <v>35</v>
      </c>
      <c r="T75" t="s">
        <v>36</v>
      </c>
    </row>
    <row r="76" spans="1:20" ht="15" x14ac:dyDescent="0.25">
      <c r="A76" t="s">
        <v>63</v>
      </c>
      <c r="B76" t="s">
        <v>38</v>
      </c>
      <c r="D76" t="s">
        <v>62</v>
      </c>
      <c r="I76">
        <v>1975</v>
      </c>
      <c r="J76" t="s">
        <v>64</v>
      </c>
      <c r="K76" t="s">
        <v>29</v>
      </c>
      <c r="L76" t="s">
        <v>30</v>
      </c>
      <c r="M76" t="s">
        <v>31</v>
      </c>
      <c r="N76" t="s">
        <v>32</v>
      </c>
      <c r="P76" t="s">
        <v>63</v>
      </c>
      <c r="Q76" t="s">
        <v>33</v>
      </c>
      <c r="R76" t="s">
        <v>34</v>
      </c>
      <c r="S76" t="s">
        <v>35</v>
      </c>
      <c r="T76" t="s">
        <v>36</v>
      </c>
    </row>
    <row r="77" spans="1:20" ht="15" x14ac:dyDescent="0.25">
      <c r="A77" t="s">
        <v>63</v>
      </c>
      <c r="B77" t="s">
        <v>38</v>
      </c>
      <c r="D77" t="s">
        <v>62</v>
      </c>
      <c r="I77">
        <v>1976</v>
      </c>
      <c r="J77" t="s">
        <v>64</v>
      </c>
      <c r="K77" t="s">
        <v>29</v>
      </c>
      <c r="L77" t="s">
        <v>30</v>
      </c>
      <c r="M77" t="s">
        <v>31</v>
      </c>
      <c r="N77" t="s">
        <v>32</v>
      </c>
      <c r="P77" t="s">
        <v>63</v>
      </c>
      <c r="Q77" t="s">
        <v>33</v>
      </c>
      <c r="R77" t="s">
        <v>34</v>
      </c>
      <c r="S77" t="s">
        <v>35</v>
      </c>
      <c r="T77" t="s">
        <v>36</v>
      </c>
    </row>
    <row r="78" spans="1:20" ht="15" x14ac:dyDescent="0.25">
      <c r="A78" t="s">
        <v>63</v>
      </c>
      <c r="B78" t="s">
        <v>38</v>
      </c>
      <c r="D78" t="s">
        <v>62</v>
      </c>
      <c r="I78">
        <v>1977</v>
      </c>
      <c r="J78" t="s">
        <v>64</v>
      </c>
      <c r="K78" t="s">
        <v>29</v>
      </c>
      <c r="L78" t="s">
        <v>30</v>
      </c>
      <c r="M78" t="s">
        <v>31</v>
      </c>
      <c r="N78" t="s">
        <v>32</v>
      </c>
      <c r="P78" t="s">
        <v>63</v>
      </c>
      <c r="Q78" t="s">
        <v>33</v>
      </c>
      <c r="R78" t="s">
        <v>34</v>
      </c>
      <c r="S78" t="s">
        <v>35</v>
      </c>
      <c r="T78" t="s">
        <v>36</v>
      </c>
    </row>
    <row r="79" spans="1:20" ht="15" x14ac:dyDescent="0.25">
      <c r="A79" t="s">
        <v>63</v>
      </c>
      <c r="B79" t="s">
        <v>38</v>
      </c>
      <c r="D79" t="s">
        <v>62</v>
      </c>
      <c r="I79">
        <v>1978</v>
      </c>
      <c r="J79" t="s">
        <v>64</v>
      </c>
      <c r="K79" t="s">
        <v>29</v>
      </c>
      <c r="L79" t="s">
        <v>30</v>
      </c>
      <c r="M79" t="s">
        <v>31</v>
      </c>
      <c r="N79" t="s">
        <v>32</v>
      </c>
      <c r="P79" t="s">
        <v>63</v>
      </c>
      <c r="Q79" t="s">
        <v>33</v>
      </c>
      <c r="R79" t="s">
        <v>34</v>
      </c>
      <c r="S79" t="s">
        <v>35</v>
      </c>
      <c r="T79" t="s">
        <v>36</v>
      </c>
    </row>
    <row r="80" spans="1:20" ht="15" x14ac:dyDescent="0.25">
      <c r="A80" t="s">
        <v>63</v>
      </c>
      <c r="B80" t="s">
        <v>38</v>
      </c>
      <c r="D80" t="s">
        <v>62</v>
      </c>
      <c r="I80">
        <v>1979</v>
      </c>
      <c r="J80" t="s">
        <v>64</v>
      </c>
      <c r="K80" t="s">
        <v>29</v>
      </c>
      <c r="L80" t="s">
        <v>30</v>
      </c>
      <c r="M80" t="s">
        <v>31</v>
      </c>
      <c r="N80" t="s">
        <v>32</v>
      </c>
      <c r="P80" t="s">
        <v>63</v>
      </c>
      <c r="Q80" t="s">
        <v>33</v>
      </c>
      <c r="R80" t="s">
        <v>34</v>
      </c>
      <c r="S80" t="s">
        <v>35</v>
      </c>
      <c r="T80" t="s">
        <v>36</v>
      </c>
    </row>
    <row r="81" spans="1:20" ht="15" x14ac:dyDescent="0.25">
      <c r="A81" t="s">
        <v>63</v>
      </c>
      <c r="B81" t="s">
        <v>38</v>
      </c>
      <c r="D81" t="s">
        <v>62</v>
      </c>
      <c r="I81">
        <v>1980</v>
      </c>
      <c r="J81" t="s">
        <v>64</v>
      </c>
      <c r="K81" t="s">
        <v>29</v>
      </c>
      <c r="L81" t="s">
        <v>30</v>
      </c>
      <c r="M81" t="s">
        <v>31</v>
      </c>
      <c r="N81" t="s">
        <v>32</v>
      </c>
      <c r="P81" t="s">
        <v>63</v>
      </c>
      <c r="Q81" t="s">
        <v>33</v>
      </c>
      <c r="R81" t="s">
        <v>34</v>
      </c>
      <c r="S81" t="s">
        <v>35</v>
      </c>
      <c r="T81" t="s">
        <v>36</v>
      </c>
    </row>
    <row r="82" spans="1:20" ht="15" x14ac:dyDescent="0.25">
      <c r="A82" t="s">
        <v>63</v>
      </c>
      <c r="B82" t="s">
        <v>38</v>
      </c>
      <c r="D82" t="s">
        <v>62</v>
      </c>
      <c r="I82">
        <v>1981</v>
      </c>
      <c r="J82" t="s">
        <v>64</v>
      </c>
      <c r="K82" t="s">
        <v>29</v>
      </c>
      <c r="L82" t="s">
        <v>30</v>
      </c>
      <c r="M82" t="s">
        <v>31</v>
      </c>
      <c r="N82" t="s">
        <v>32</v>
      </c>
      <c r="P82" t="s">
        <v>63</v>
      </c>
      <c r="Q82" t="s">
        <v>33</v>
      </c>
      <c r="R82" t="s">
        <v>34</v>
      </c>
      <c r="S82" t="s">
        <v>35</v>
      </c>
      <c r="T82" t="s">
        <v>36</v>
      </c>
    </row>
    <row r="83" spans="1:20" ht="15" x14ac:dyDescent="0.25">
      <c r="A83" t="s">
        <v>63</v>
      </c>
      <c r="B83" t="s">
        <v>38</v>
      </c>
      <c r="D83" t="s">
        <v>62</v>
      </c>
      <c r="I83">
        <v>1982</v>
      </c>
      <c r="J83" t="s">
        <v>64</v>
      </c>
      <c r="K83" t="s">
        <v>29</v>
      </c>
      <c r="L83" t="s">
        <v>30</v>
      </c>
      <c r="M83" t="s">
        <v>31</v>
      </c>
      <c r="N83" t="s">
        <v>32</v>
      </c>
      <c r="P83" t="s">
        <v>63</v>
      </c>
      <c r="Q83" t="s">
        <v>33</v>
      </c>
      <c r="R83" t="s">
        <v>34</v>
      </c>
      <c r="S83" t="s">
        <v>35</v>
      </c>
      <c r="T83" t="s">
        <v>36</v>
      </c>
    </row>
    <row r="84" spans="1:20" ht="15" x14ac:dyDescent="0.25">
      <c r="A84" t="s">
        <v>63</v>
      </c>
      <c r="B84" t="s">
        <v>38</v>
      </c>
      <c r="D84" t="s">
        <v>62</v>
      </c>
      <c r="I84">
        <v>1983</v>
      </c>
      <c r="J84" t="s">
        <v>64</v>
      </c>
      <c r="K84" t="s">
        <v>29</v>
      </c>
      <c r="L84" t="s">
        <v>30</v>
      </c>
      <c r="M84" t="s">
        <v>31</v>
      </c>
      <c r="N84" t="s">
        <v>32</v>
      </c>
      <c r="P84" t="s">
        <v>63</v>
      </c>
      <c r="Q84" t="s">
        <v>33</v>
      </c>
      <c r="R84" t="s">
        <v>34</v>
      </c>
      <c r="S84" t="s">
        <v>35</v>
      </c>
      <c r="T84" t="s">
        <v>36</v>
      </c>
    </row>
    <row r="85" spans="1:20" ht="15" x14ac:dyDescent="0.25">
      <c r="A85" t="s">
        <v>63</v>
      </c>
      <c r="B85" t="s">
        <v>38</v>
      </c>
      <c r="D85" t="s">
        <v>62</v>
      </c>
      <c r="I85">
        <v>1984</v>
      </c>
      <c r="J85" t="s">
        <v>64</v>
      </c>
      <c r="K85" t="s">
        <v>29</v>
      </c>
      <c r="L85" t="s">
        <v>30</v>
      </c>
      <c r="M85" t="s">
        <v>31</v>
      </c>
      <c r="N85" t="s">
        <v>32</v>
      </c>
      <c r="P85" t="s">
        <v>63</v>
      </c>
      <c r="Q85" t="s">
        <v>33</v>
      </c>
      <c r="R85" t="s">
        <v>34</v>
      </c>
      <c r="S85" t="s">
        <v>35</v>
      </c>
      <c r="T85" t="s">
        <v>36</v>
      </c>
    </row>
    <row r="86" spans="1:20" ht="15" x14ac:dyDescent="0.25">
      <c r="A86" t="s">
        <v>63</v>
      </c>
      <c r="B86" t="s">
        <v>38</v>
      </c>
      <c r="D86" t="s">
        <v>62</v>
      </c>
      <c r="I86">
        <v>1985</v>
      </c>
      <c r="J86" t="s">
        <v>64</v>
      </c>
      <c r="K86" t="s">
        <v>29</v>
      </c>
      <c r="L86" t="s">
        <v>30</v>
      </c>
      <c r="M86" t="s">
        <v>31</v>
      </c>
      <c r="N86" t="s">
        <v>32</v>
      </c>
      <c r="P86" t="s">
        <v>63</v>
      </c>
      <c r="Q86" t="s">
        <v>33</v>
      </c>
      <c r="R86" t="s">
        <v>34</v>
      </c>
      <c r="S86" t="s">
        <v>35</v>
      </c>
      <c r="T86" t="s">
        <v>36</v>
      </c>
    </row>
    <row r="87" spans="1:20" ht="15" x14ac:dyDescent="0.25">
      <c r="A87" t="s">
        <v>63</v>
      </c>
      <c r="B87" t="s">
        <v>38</v>
      </c>
      <c r="D87" t="s">
        <v>62</v>
      </c>
      <c r="I87">
        <v>1986</v>
      </c>
      <c r="J87" t="s">
        <v>64</v>
      </c>
      <c r="K87" t="s">
        <v>29</v>
      </c>
      <c r="L87" t="s">
        <v>30</v>
      </c>
      <c r="M87" t="s">
        <v>31</v>
      </c>
      <c r="N87" t="s">
        <v>32</v>
      </c>
      <c r="P87" t="s">
        <v>63</v>
      </c>
      <c r="Q87" t="s">
        <v>33</v>
      </c>
      <c r="R87" t="s">
        <v>34</v>
      </c>
      <c r="S87" t="s">
        <v>35</v>
      </c>
      <c r="T87" t="s">
        <v>36</v>
      </c>
    </row>
    <row r="88" spans="1:20" ht="15" x14ac:dyDescent="0.25">
      <c r="A88" t="s">
        <v>63</v>
      </c>
      <c r="B88" t="s">
        <v>38</v>
      </c>
      <c r="D88" t="s">
        <v>62</v>
      </c>
      <c r="I88">
        <v>1987</v>
      </c>
      <c r="J88" t="s">
        <v>64</v>
      </c>
      <c r="K88" t="s">
        <v>29</v>
      </c>
      <c r="L88" t="s">
        <v>30</v>
      </c>
      <c r="M88" t="s">
        <v>31</v>
      </c>
      <c r="N88" t="s">
        <v>32</v>
      </c>
      <c r="P88" t="s">
        <v>63</v>
      </c>
      <c r="Q88" t="s">
        <v>33</v>
      </c>
      <c r="R88" t="s">
        <v>34</v>
      </c>
      <c r="S88" t="s">
        <v>35</v>
      </c>
      <c r="T88" t="s">
        <v>36</v>
      </c>
    </row>
    <row r="89" spans="1:20" ht="15" x14ac:dyDescent="0.25">
      <c r="A89" t="s">
        <v>63</v>
      </c>
      <c r="B89" t="s">
        <v>38</v>
      </c>
      <c r="D89" t="s">
        <v>62</v>
      </c>
      <c r="I89">
        <v>1988</v>
      </c>
      <c r="J89" t="s">
        <v>64</v>
      </c>
      <c r="K89" t="s">
        <v>29</v>
      </c>
      <c r="L89" t="s">
        <v>30</v>
      </c>
      <c r="M89" t="s">
        <v>31</v>
      </c>
      <c r="N89" t="s">
        <v>32</v>
      </c>
      <c r="P89" t="s">
        <v>63</v>
      </c>
      <c r="Q89" t="s">
        <v>33</v>
      </c>
      <c r="R89" t="s">
        <v>34</v>
      </c>
      <c r="S89" t="s">
        <v>35</v>
      </c>
      <c r="T89" t="s">
        <v>36</v>
      </c>
    </row>
    <row r="90" spans="1:20" ht="15" x14ac:dyDescent="0.25">
      <c r="A90" t="s">
        <v>63</v>
      </c>
      <c r="B90" t="s">
        <v>38</v>
      </c>
      <c r="D90" t="s">
        <v>62</v>
      </c>
      <c r="I90">
        <v>1989</v>
      </c>
      <c r="J90" t="s">
        <v>64</v>
      </c>
      <c r="K90" t="s">
        <v>29</v>
      </c>
      <c r="L90" t="s">
        <v>30</v>
      </c>
      <c r="M90" t="s">
        <v>31</v>
      </c>
      <c r="N90" t="s">
        <v>32</v>
      </c>
      <c r="P90" t="s">
        <v>63</v>
      </c>
      <c r="Q90" t="s">
        <v>33</v>
      </c>
      <c r="R90" t="s">
        <v>34</v>
      </c>
      <c r="S90" t="s">
        <v>35</v>
      </c>
      <c r="T90" t="s">
        <v>36</v>
      </c>
    </row>
    <row r="91" spans="1:20" ht="15" x14ac:dyDescent="0.25">
      <c r="A91" t="s">
        <v>63</v>
      </c>
      <c r="B91" t="s">
        <v>38</v>
      </c>
      <c r="C91">
        <v>31586.7730382146</v>
      </c>
      <c r="D91">
        <v>0.10642500000000001</v>
      </c>
      <c r="E91">
        <v>0.10642500000000001</v>
      </c>
      <c r="I91">
        <v>1990</v>
      </c>
      <c r="J91" t="s">
        <v>64</v>
      </c>
      <c r="K91" t="s">
        <v>29</v>
      </c>
      <c r="L91" t="s">
        <v>30</v>
      </c>
      <c r="M91" t="s">
        <v>31</v>
      </c>
      <c r="N91" t="s">
        <v>32</v>
      </c>
      <c r="P91" t="s">
        <v>63</v>
      </c>
      <c r="Q91" t="s">
        <v>33</v>
      </c>
      <c r="R91" t="s">
        <v>34</v>
      </c>
      <c r="S91" t="s">
        <v>35</v>
      </c>
      <c r="T91" t="s">
        <v>36</v>
      </c>
    </row>
    <row r="92" spans="1:20" ht="15" x14ac:dyDescent="0.25">
      <c r="A92" t="s">
        <v>63</v>
      </c>
      <c r="B92" t="s">
        <v>38</v>
      </c>
      <c r="C92">
        <v>32192.242944819998</v>
      </c>
      <c r="D92">
        <v>0.181118</v>
      </c>
      <c r="E92">
        <v>0.181118</v>
      </c>
      <c r="I92">
        <v>1991</v>
      </c>
      <c r="J92" t="s">
        <v>64</v>
      </c>
      <c r="K92" t="s">
        <v>29</v>
      </c>
      <c r="L92" t="s">
        <v>30</v>
      </c>
      <c r="M92" t="s">
        <v>31</v>
      </c>
      <c r="N92" t="s">
        <v>32</v>
      </c>
      <c r="P92" t="s">
        <v>63</v>
      </c>
      <c r="Q92" t="s">
        <v>33</v>
      </c>
      <c r="R92" t="s">
        <v>34</v>
      </c>
      <c r="S92" t="s">
        <v>35</v>
      </c>
      <c r="T92" t="s">
        <v>36</v>
      </c>
    </row>
    <row r="93" spans="1:20" ht="15" x14ac:dyDescent="0.25">
      <c r="A93" t="s">
        <v>63</v>
      </c>
      <c r="B93" t="s">
        <v>38</v>
      </c>
      <c r="C93">
        <v>32441.758657014001</v>
      </c>
      <c r="D93">
        <v>0.111489</v>
      </c>
      <c r="E93">
        <v>0.111489</v>
      </c>
      <c r="I93">
        <v>1992</v>
      </c>
      <c r="J93" t="s">
        <v>64</v>
      </c>
      <c r="K93" t="s">
        <v>29</v>
      </c>
      <c r="L93" t="s">
        <v>30</v>
      </c>
      <c r="M93" t="s">
        <v>31</v>
      </c>
      <c r="N93" t="s">
        <v>32</v>
      </c>
      <c r="P93" t="s">
        <v>63</v>
      </c>
      <c r="Q93" t="s">
        <v>33</v>
      </c>
      <c r="R93" t="s">
        <v>34</v>
      </c>
      <c r="S93" t="s">
        <v>35</v>
      </c>
      <c r="T93" t="s">
        <v>36</v>
      </c>
    </row>
    <row r="94" spans="1:20" ht="15" x14ac:dyDescent="0.25">
      <c r="A94" t="s">
        <v>63</v>
      </c>
      <c r="B94" t="s">
        <v>38</v>
      </c>
      <c r="C94">
        <v>32368.016161902098</v>
      </c>
      <c r="D94">
        <v>0.113609</v>
      </c>
      <c r="E94">
        <v>0.113609</v>
      </c>
      <c r="I94">
        <v>1993</v>
      </c>
      <c r="J94" t="s">
        <v>64</v>
      </c>
      <c r="K94" t="s">
        <v>29</v>
      </c>
      <c r="L94" t="s">
        <v>30</v>
      </c>
      <c r="M94" t="s">
        <v>31</v>
      </c>
      <c r="N94" t="s">
        <v>32</v>
      </c>
      <c r="P94" t="s">
        <v>63</v>
      </c>
      <c r="Q94" t="s">
        <v>33</v>
      </c>
      <c r="R94" t="s">
        <v>34</v>
      </c>
      <c r="S94" t="s">
        <v>35</v>
      </c>
      <c r="T94" t="s">
        <v>36</v>
      </c>
    </row>
    <row r="95" spans="1:20" ht="15" x14ac:dyDescent="0.25">
      <c r="A95" t="s">
        <v>63</v>
      </c>
      <c r="B95" t="s">
        <v>38</v>
      </c>
      <c r="C95">
        <v>32951.388486732503</v>
      </c>
      <c r="D95">
        <v>0.165075</v>
      </c>
      <c r="E95">
        <v>0.165075</v>
      </c>
      <c r="I95">
        <v>1994</v>
      </c>
      <c r="J95" t="s">
        <v>64</v>
      </c>
      <c r="K95" t="s">
        <v>29</v>
      </c>
      <c r="L95" t="s">
        <v>30</v>
      </c>
      <c r="M95" t="s">
        <v>31</v>
      </c>
      <c r="N95" t="s">
        <v>32</v>
      </c>
      <c r="P95" t="s">
        <v>63</v>
      </c>
      <c r="Q95" t="s">
        <v>33</v>
      </c>
      <c r="R95" t="s">
        <v>34</v>
      </c>
      <c r="S95" t="s">
        <v>35</v>
      </c>
      <c r="T95" t="s">
        <v>36</v>
      </c>
    </row>
    <row r="96" spans="1:20" ht="15" x14ac:dyDescent="0.25">
      <c r="A96" t="s">
        <v>63</v>
      </c>
      <c r="B96" t="s">
        <v>38</v>
      </c>
      <c r="C96">
        <v>33659.192923799397</v>
      </c>
      <c r="D96">
        <v>0.26760300999999997</v>
      </c>
      <c r="E96">
        <v>0.26760300999999997</v>
      </c>
      <c r="I96">
        <v>1995</v>
      </c>
      <c r="J96" t="s">
        <v>64</v>
      </c>
      <c r="K96" t="s">
        <v>29</v>
      </c>
      <c r="L96" t="s">
        <v>30</v>
      </c>
      <c r="M96" t="s">
        <v>31</v>
      </c>
      <c r="N96" t="s">
        <v>32</v>
      </c>
      <c r="P96" t="s">
        <v>63</v>
      </c>
      <c r="Q96" t="s">
        <v>33</v>
      </c>
      <c r="R96" t="s">
        <v>34</v>
      </c>
      <c r="S96" t="s">
        <v>35</v>
      </c>
      <c r="T96" t="s">
        <v>36</v>
      </c>
    </row>
    <row r="97" spans="1:20" ht="15" x14ac:dyDescent="0.25">
      <c r="A97" t="s">
        <v>63</v>
      </c>
      <c r="B97" t="s">
        <v>38</v>
      </c>
      <c r="C97">
        <v>34520.265213579703</v>
      </c>
      <c r="D97">
        <v>0.22903499999999999</v>
      </c>
      <c r="E97">
        <v>0.22903499999999999</v>
      </c>
      <c r="I97">
        <v>1996</v>
      </c>
      <c r="J97" t="s">
        <v>64</v>
      </c>
      <c r="K97" t="s">
        <v>29</v>
      </c>
      <c r="L97" t="s">
        <v>30</v>
      </c>
      <c r="M97" t="s">
        <v>31</v>
      </c>
      <c r="N97" t="s">
        <v>32</v>
      </c>
      <c r="P97" t="s">
        <v>63</v>
      </c>
      <c r="Q97" t="s">
        <v>33</v>
      </c>
      <c r="R97" t="s">
        <v>34</v>
      </c>
      <c r="S97" t="s">
        <v>35</v>
      </c>
      <c r="T97" t="s">
        <v>36</v>
      </c>
    </row>
    <row r="98" spans="1:20" ht="15" x14ac:dyDescent="0.25">
      <c r="A98" t="s">
        <v>63</v>
      </c>
      <c r="B98" t="s">
        <v>38</v>
      </c>
      <c r="C98">
        <v>35056.531648967197</v>
      </c>
      <c r="D98">
        <v>0.24296901000000001</v>
      </c>
      <c r="E98">
        <v>0.24296901000000001</v>
      </c>
      <c r="I98">
        <v>1997</v>
      </c>
      <c r="J98" t="s">
        <v>64</v>
      </c>
      <c r="K98" t="s">
        <v>29</v>
      </c>
      <c r="L98" t="s">
        <v>30</v>
      </c>
      <c r="M98" t="s">
        <v>31</v>
      </c>
      <c r="N98" t="s">
        <v>32</v>
      </c>
      <c r="P98" t="s">
        <v>63</v>
      </c>
      <c r="Q98" t="s">
        <v>33</v>
      </c>
      <c r="R98" t="s">
        <v>34</v>
      </c>
      <c r="S98" t="s">
        <v>35</v>
      </c>
      <c r="T98" t="s">
        <v>36</v>
      </c>
    </row>
    <row r="99" spans="1:20" ht="15" x14ac:dyDescent="0.25">
      <c r="A99" t="s">
        <v>63</v>
      </c>
      <c r="B99" t="s">
        <v>38</v>
      </c>
      <c r="C99">
        <v>36218.190332085003</v>
      </c>
      <c r="D99">
        <v>0.218973</v>
      </c>
      <c r="E99">
        <v>0.218973</v>
      </c>
      <c r="I99">
        <v>1998</v>
      </c>
      <c r="J99" t="s">
        <v>64</v>
      </c>
      <c r="K99" t="s">
        <v>29</v>
      </c>
      <c r="L99" t="s">
        <v>30</v>
      </c>
      <c r="M99" t="s">
        <v>31</v>
      </c>
      <c r="N99" t="s">
        <v>32</v>
      </c>
      <c r="P99" t="s">
        <v>63</v>
      </c>
      <c r="Q99" t="s">
        <v>33</v>
      </c>
      <c r="R99" t="s">
        <v>34</v>
      </c>
      <c r="S99" t="s">
        <v>35</v>
      </c>
      <c r="T99" t="s">
        <v>36</v>
      </c>
    </row>
    <row r="100" spans="1:20" ht="15" x14ac:dyDescent="0.25">
      <c r="A100" t="s">
        <v>63</v>
      </c>
      <c r="B100" t="s">
        <v>38</v>
      </c>
      <c r="C100">
        <v>37058.923165916502</v>
      </c>
      <c r="D100">
        <v>0.23813400000000001</v>
      </c>
      <c r="E100">
        <v>0.23813400000000001</v>
      </c>
      <c r="I100">
        <v>1999</v>
      </c>
      <c r="J100" t="s">
        <v>64</v>
      </c>
      <c r="K100" t="s">
        <v>29</v>
      </c>
      <c r="L100" t="s">
        <v>30</v>
      </c>
      <c r="M100" t="s">
        <v>31</v>
      </c>
      <c r="N100" t="s">
        <v>32</v>
      </c>
      <c r="P100" t="s">
        <v>63</v>
      </c>
      <c r="Q100" t="s">
        <v>33</v>
      </c>
      <c r="R100" t="s">
        <v>34</v>
      </c>
      <c r="S100" t="s">
        <v>35</v>
      </c>
      <c r="T100" t="s">
        <v>36</v>
      </c>
    </row>
    <row r="101" spans="1:20" ht="15" x14ac:dyDescent="0.25">
      <c r="A101" t="s">
        <v>63</v>
      </c>
      <c r="B101" t="s">
        <v>38</v>
      </c>
      <c r="C101">
        <v>38501.935976679</v>
      </c>
      <c r="D101">
        <v>0.23443601</v>
      </c>
      <c r="E101">
        <v>0.23443601</v>
      </c>
      <c r="I101">
        <v>2000</v>
      </c>
      <c r="J101" t="s">
        <v>64</v>
      </c>
      <c r="K101" t="s">
        <v>29</v>
      </c>
      <c r="L101" t="s">
        <v>30</v>
      </c>
      <c r="M101" t="s">
        <v>31</v>
      </c>
      <c r="N101" t="s">
        <v>32</v>
      </c>
      <c r="P101" t="s">
        <v>63</v>
      </c>
      <c r="Q101" t="s">
        <v>33</v>
      </c>
      <c r="R101" t="s">
        <v>34</v>
      </c>
      <c r="S101" t="s">
        <v>35</v>
      </c>
      <c r="T101" t="s">
        <v>36</v>
      </c>
    </row>
    <row r="102" spans="1:20" ht="15" x14ac:dyDescent="0.25">
      <c r="A102" t="s">
        <v>63</v>
      </c>
      <c r="B102" t="s">
        <v>38</v>
      </c>
      <c r="C102">
        <v>38643.583157918598</v>
      </c>
      <c r="D102">
        <v>0.34156099000000001</v>
      </c>
      <c r="E102">
        <v>0.34156099000000001</v>
      </c>
      <c r="I102">
        <v>2001</v>
      </c>
      <c r="J102" t="s">
        <v>64</v>
      </c>
      <c r="K102" t="s">
        <v>29</v>
      </c>
      <c r="L102" t="s">
        <v>30</v>
      </c>
      <c r="M102" t="s">
        <v>31</v>
      </c>
      <c r="N102" t="s">
        <v>32</v>
      </c>
      <c r="P102" t="s">
        <v>63</v>
      </c>
      <c r="Q102" t="s">
        <v>33</v>
      </c>
      <c r="R102" t="s">
        <v>34</v>
      </c>
      <c r="S102" t="s">
        <v>35</v>
      </c>
      <c r="T102" t="s">
        <v>36</v>
      </c>
    </row>
    <row r="103" spans="1:20" ht="15" x14ac:dyDescent="0.25">
      <c r="A103" t="s">
        <v>63</v>
      </c>
      <c r="B103" t="s">
        <v>38</v>
      </c>
      <c r="C103">
        <v>39405.2488765788</v>
      </c>
      <c r="D103">
        <v>0.25512400000000002</v>
      </c>
      <c r="E103">
        <v>0.25512400000000002</v>
      </c>
      <c r="I103">
        <v>2002</v>
      </c>
      <c r="J103" t="s">
        <v>64</v>
      </c>
      <c r="K103" t="s">
        <v>29</v>
      </c>
      <c r="L103" t="s">
        <v>30</v>
      </c>
      <c r="M103" t="s">
        <v>31</v>
      </c>
      <c r="N103" t="s">
        <v>32</v>
      </c>
      <c r="P103" t="s">
        <v>63</v>
      </c>
      <c r="Q103" t="s">
        <v>33</v>
      </c>
      <c r="R103" t="s">
        <v>34</v>
      </c>
      <c r="S103" t="s">
        <v>35</v>
      </c>
      <c r="T103" t="s">
        <v>36</v>
      </c>
    </row>
    <row r="104" spans="1:20" ht="15" x14ac:dyDescent="0.25">
      <c r="A104" t="s">
        <v>63</v>
      </c>
      <c r="B104" t="s">
        <v>38</v>
      </c>
      <c r="C104">
        <v>39716.335240925298</v>
      </c>
      <c r="D104">
        <v>0.20161298999999999</v>
      </c>
      <c r="E104">
        <v>0.20161298999999999</v>
      </c>
      <c r="I104">
        <v>2003</v>
      </c>
      <c r="J104" t="s">
        <v>64</v>
      </c>
      <c r="K104" t="s">
        <v>29</v>
      </c>
      <c r="L104" t="s">
        <v>30</v>
      </c>
      <c r="M104" t="s">
        <v>31</v>
      </c>
      <c r="N104" t="s">
        <v>32</v>
      </c>
      <c r="P104" t="s">
        <v>63</v>
      </c>
      <c r="Q104" t="s">
        <v>33</v>
      </c>
      <c r="R104" t="s">
        <v>34</v>
      </c>
      <c r="S104" t="s">
        <v>35</v>
      </c>
      <c r="T104" t="s">
        <v>36</v>
      </c>
    </row>
    <row r="105" spans="1:20" ht="15" x14ac:dyDescent="0.25">
      <c r="A105" t="s">
        <v>63</v>
      </c>
      <c r="B105" t="s">
        <v>38</v>
      </c>
      <c r="C105">
        <v>40597.205883432602</v>
      </c>
      <c r="D105">
        <v>0.232908</v>
      </c>
      <c r="E105">
        <v>0.232908</v>
      </c>
      <c r="I105">
        <v>2004</v>
      </c>
      <c r="J105" t="s">
        <v>64</v>
      </c>
      <c r="K105" t="s">
        <v>29</v>
      </c>
      <c r="L105" t="s">
        <v>30</v>
      </c>
      <c r="M105" t="s">
        <v>31</v>
      </c>
      <c r="N105" t="s">
        <v>32</v>
      </c>
      <c r="P105" t="s">
        <v>63</v>
      </c>
      <c r="Q105" t="s">
        <v>33</v>
      </c>
      <c r="R105" t="s">
        <v>34</v>
      </c>
      <c r="S105" t="s">
        <v>35</v>
      </c>
      <c r="T105" t="s">
        <v>36</v>
      </c>
    </row>
    <row r="106" spans="1:20" ht="15" x14ac:dyDescent="0.25">
      <c r="A106" t="s">
        <v>63</v>
      </c>
      <c r="B106" t="s">
        <v>38</v>
      </c>
      <c r="C106">
        <v>41195.718145205698</v>
      </c>
      <c r="D106">
        <v>0.52178102999999998</v>
      </c>
      <c r="E106">
        <v>0.52178102999999998</v>
      </c>
      <c r="I106">
        <v>2005</v>
      </c>
      <c r="J106" t="s">
        <v>64</v>
      </c>
      <c r="K106" t="s">
        <v>29</v>
      </c>
      <c r="L106" t="s">
        <v>30</v>
      </c>
      <c r="M106" t="s">
        <v>31</v>
      </c>
      <c r="N106" t="s">
        <v>32</v>
      </c>
      <c r="P106" t="s">
        <v>63</v>
      </c>
      <c r="Q106" t="s">
        <v>33</v>
      </c>
      <c r="R106" t="s">
        <v>34</v>
      </c>
      <c r="S106" t="s">
        <v>35</v>
      </c>
      <c r="T106" t="s">
        <v>36</v>
      </c>
    </row>
    <row r="107" spans="1:20" ht="15" x14ac:dyDescent="0.25">
      <c r="A107" t="s">
        <v>63</v>
      </c>
      <c r="B107" t="s">
        <v>38</v>
      </c>
      <c r="C107">
        <v>42599.645204153901</v>
      </c>
      <c r="D107">
        <v>0.46886599000000001</v>
      </c>
      <c r="E107">
        <v>0.46886599000000001</v>
      </c>
      <c r="I107">
        <v>2006</v>
      </c>
      <c r="J107" t="s">
        <v>64</v>
      </c>
      <c r="K107" t="s">
        <v>29</v>
      </c>
      <c r="L107" t="s">
        <v>30</v>
      </c>
      <c r="M107" t="s">
        <v>31</v>
      </c>
      <c r="N107" t="s">
        <v>32</v>
      </c>
      <c r="P107" t="s">
        <v>63</v>
      </c>
      <c r="Q107" t="s">
        <v>33</v>
      </c>
      <c r="R107" t="s">
        <v>34</v>
      </c>
      <c r="S107" t="s">
        <v>35</v>
      </c>
      <c r="T107" t="s">
        <v>36</v>
      </c>
    </row>
    <row r="108" spans="1:20" ht="15" x14ac:dyDescent="0.25">
      <c r="A108" t="s">
        <v>63</v>
      </c>
      <c r="B108" t="s">
        <v>38</v>
      </c>
      <c r="C108">
        <v>43896.116080378299</v>
      </c>
      <c r="D108">
        <v>0.49805899999999997</v>
      </c>
      <c r="E108">
        <v>0.49805899999999997</v>
      </c>
      <c r="I108">
        <v>2007</v>
      </c>
      <c r="J108" t="s">
        <v>64</v>
      </c>
      <c r="K108" t="s">
        <v>29</v>
      </c>
      <c r="L108" t="s">
        <v>30</v>
      </c>
      <c r="M108" t="s">
        <v>31</v>
      </c>
      <c r="N108" t="s">
        <v>32</v>
      </c>
      <c r="P108" t="s">
        <v>63</v>
      </c>
      <c r="Q108" t="s">
        <v>33</v>
      </c>
      <c r="R108" t="s">
        <v>34</v>
      </c>
      <c r="S108" t="s">
        <v>35</v>
      </c>
      <c r="T108" t="s">
        <v>36</v>
      </c>
    </row>
    <row r="109" spans="1:20" ht="15" x14ac:dyDescent="0.25">
      <c r="A109" t="s">
        <v>63</v>
      </c>
      <c r="B109" t="s">
        <v>38</v>
      </c>
      <c r="C109">
        <v>44814.980045870499</v>
      </c>
      <c r="D109">
        <v>0.42827499000000002</v>
      </c>
      <c r="E109">
        <v>0.42827499000000002</v>
      </c>
      <c r="I109">
        <v>2008</v>
      </c>
      <c r="J109" t="s">
        <v>64</v>
      </c>
      <c r="K109" t="s">
        <v>29</v>
      </c>
      <c r="L109" t="s">
        <v>30</v>
      </c>
      <c r="M109" t="s">
        <v>31</v>
      </c>
      <c r="N109" t="s">
        <v>32</v>
      </c>
      <c r="P109" t="s">
        <v>63</v>
      </c>
      <c r="Q109" t="s">
        <v>33</v>
      </c>
      <c r="R109" t="s">
        <v>34</v>
      </c>
      <c r="S109" t="s">
        <v>35</v>
      </c>
      <c r="T109" t="s">
        <v>36</v>
      </c>
    </row>
    <row r="110" spans="1:20" ht="15" x14ac:dyDescent="0.25">
      <c r="A110" t="s">
        <v>63</v>
      </c>
      <c r="B110" t="s">
        <v>38</v>
      </c>
      <c r="C110">
        <v>42639.539400533002</v>
      </c>
      <c r="D110">
        <v>0.302039</v>
      </c>
      <c r="E110">
        <v>0.302039</v>
      </c>
      <c r="I110">
        <v>2009</v>
      </c>
      <c r="J110" t="s">
        <v>64</v>
      </c>
      <c r="K110" t="s">
        <v>29</v>
      </c>
      <c r="L110" t="s">
        <v>30</v>
      </c>
      <c r="M110" t="s">
        <v>31</v>
      </c>
      <c r="N110" t="s">
        <v>32</v>
      </c>
      <c r="P110" t="s">
        <v>63</v>
      </c>
      <c r="Q110" t="s">
        <v>33</v>
      </c>
      <c r="R110" t="s">
        <v>34</v>
      </c>
      <c r="S110" t="s">
        <v>35</v>
      </c>
      <c r="T110" t="s">
        <v>36</v>
      </c>
    </row>
    <row r="111" spans="1:20" ht="15" x14ac:dyDescent="0.25">
      <c r="A111" t="s">
        <v>63</v>
      </c>
      <c r="B111" t="s">
        <v>38</v>
      </c>
      <c r="C111">
        <v>43700.072704669903</v>
      </c>
      <c r="D111">
        <v>0.32242199999999999</v>
      </c>
      <c r="E111">
        <v>0.32242199999999999</v>
      </c>
      <c r="I111">
        <v>2010</v>
      </c>
      <c r="J111" t="s">
        <v>64</v>
      </c>
      <c r="K111" t="s">
        <v>29</v>
      </c>
      <c r="L111" t="s">
        <v>30</v>
      </c>
      <c r="M111" t="s">
        <v>31</v>
      </c>
      <c r="N111" t="s">
        <v>32</v>
      </c>
      <c r="P111" t="s">
        <v>63</v>
      </c>
      <c r="Q111" t="s">
        <v>33</v>
      </c>
      <c r="R111" t="s">
        <v>34</v>
      </c>
      <c r="S111" t="s">
        <v>35</v>
      </c>
      <c r="T111" t="s">
        <v>36</v>
      </c>
    </row>
    <row r="112" spans="1:20" ht="15" x14ac:dyDescent="0.25">
      <c r="A112" t="s">
        <v>63</v>
      </c>
      <c r="B112" t="s">
        <v>38</v>
      </c>
      <c r="C112">
        <v>44602.611042982498</v>
      </c>
      <c r="D112">
        <v>0.26712701</v>
      </c>
      <c r="E112">
        <v>0.26712701</v>
      </c>
      <c r="I112">
        <v>2011</v>
      </c>
      <c r="J112" t="s">
        <v>64</v>
      </c>
      <c r="K112" t="s">
        <v>29</v>
      </c>
      <c r="L112" t="s">
        <v>30</v>
      </c>
      <c r="M112" t="s">
        <v>31</v>
      </c>
      <c r="N112" t="s">
        <v>32</v>
      </c>
      <c r="P112" t="s">
        <v>63</v>
      </c>
      <c r="Q112" t="s">
        <v>33</v>
      </c>
      <c r="R112" t="s">
        <v>34</v>
      </c>
      <c r="S112" t="s">
        <v>35</v>
      </c>
      <c r="T112" t="s">
        <v>36</v>
      </c>
    </row>
    <row r="113" spans="1:20" ht="15" x14ac:dyDescent="0.25">
      <c r="A113" t="s">
        <v>63</v>
      </c>
      <c r="B113" t="s">
        <v>38</v>
      </c>
      <c r="C113">
        <v>44597.388016730001</v>
      </c>
      <c r="D113">
        <v>0.28021601000000002</v>
      </c>
      <c r="E113">
        <v>0.28021601000000002</v>
      </c>
      <c r="I113">
        <v>2012</v>
      </c>
      <c r="J113" t="s">
        <v>64</v>
      </c>
      <c r="K113" t="s">
        <v>29</v>
      </c>
      <c r="L113" t="s">
        <v>30</v>
      </c>
      <c r="M113" t="s">
        <v>31</v>
      </c>
      <c r="N113" t="s">
        <v>32</v>
      </c>
      <c r="P113" t="s">
        <v>63</v>
      </c>
      <c r="Q113" t="s">
        <v>33</v>
      </c>
      <c r="R113" t="s">
        <v>34</v>
      </c>
      <c r="S113" t="s">
        <v>35</v>
      </c>
      <c r="T113" t="s">
        <v>36</v>
      </c>
    </row>
    <row r="114" spans="1:20" ht="15" x14ac:dyDescent="0.25">
      <c r="A114" t="s">
        <v>63</v>
      </c>
      <c r="B114" t="s">
        <v>38</v>
      </c>
      <c r="C114">
        <v>44420.267775049098</v>
      </c>
      <c r="D114">
        <v>0.27352101000000001</v>
      </c>
      <c r="E114">
        <v>0.27352101000000001</v>
      </c>
      <c r="I114">
        <v>2013</v>
      </c>
      <c r="J114" t="s">
        <v>64</v>
      </c>
      <c r="K114" t="s">
        <v>29</v>
      </c>
      <c r="L114" t="s">
        <v>30</v>
      </c>
      <c r="M114" t="s">
        <v>31</v>
      </c>
      <c r="N114" t="s">
        <v>32</v>
      </c>
      <c r="P114" t="s">
        <v>63</v>
      </c>
      <c r="Q114" t="s">
        <v>33</v>
      </c>
      <c r="R114" t="s">
        <v>34</v>
      </c>
      <c r="S114" t="s">
        <v>35</v>
      </c>
      <c r="T114" t="s">
        <v>36</v>
      </c>
    </row>
    <row r="115" spans="1:20" ht="15" x14ac:dyDescent="0.25">
      <c r="A115" t="s">
        <v>63</v>
      </c>
      <c r="B115" t="s">
        <v>38</v>
      </c>
      <c r="C115">
        <v>44305.9834846581</v>
      </c>
      <c r="D115">
        <v>0.28436898999999999</v>
      </c>
      <c r="E115">
        <v>0.28436898999999999</v>
      </c>
      <c r="I115">
        <v>2014</v>
      </c>
      <c r="J115" t="s">
        <v>64</v>
      </c>
      <c r="K115" t="s">
        <v>29</v>
      </c>
      <c r="L115" t="s">
        <v>30</v>
      </c>
      <c r="M115" t="s">
        <v>31</v>
      </c>
      <c r="N115" t="s">
        <v>32</v>
      </c>
      <c r="P115" t="s">
        <v>63</v>
      </c>
      <c r="Q115" t="s">
        <v>33</v>
      </c>
      <c r="R115" t="s">
        <v>34</v>
      </c>
      <c r="S115" t="s">
        <v>35</v>
      </c>
      <c r="T115" t="s">
        <v>36</v>
      </c>
    </row>
    <row r="116" spans="1:20" ht="15" x14ac:dyDescent="0.25">
      <c r="A116" t="s">
        <v>63</v>
      </c>
      <c r="B116" t="s">
        <v>38</v>
      </c>
      <c r="C116">
        <v>43821.598537133897</v>
      </c>
      <c r="D116">
        <v>0.35374900999999997</v>
      </c>
      <c r="E116">
        <v>0.35374900999999997</v>
      </c>
      <c r="I116">
        <v>2015</v>
      </c>
      <c r="J116" t="s">
        <v>64</v>
      </c>
      <c r="K116" t="s">
        <v>29</v>
      </c>
      <c r="L116" t="s">
        <v>30</v>
      </c>
      <c r="M116" t="s">
        <v>31</v>
      </c>
      <c r="N116" t="s">
        <v>32</v>
      </c>
      <c r="P116" t="s">
        <v>63</v>
      </c>
      <c r="Q116" t="s">
        <v>33</v>
      </c>
      <c r="R116" t="s">
        <v>34</v>
      </c>
      <c r="S116" t="s">
        <v>35</v>
      </c>
      <c r="T116" t="s">
        <v>36</v>
      </c>
    </row>
    <row r="117" spans="1:20" ht="15" x14ac:dyDescent="0.25">
      <c r="A117" t="s">
        <v>63</v>
      </c>
      <c r="B117" t="s">
        <v>38</v>
      </c>
      <c r="C117">
        <v>44621.360611133598</v>
      </c>
      <c r="D117">
        <v>0.423711</v>
      </c>
      <c r="E117">
        <v>0.423711</v>
      </c>
      <c r="I117">
        <v>2016</v>
      </c>
      <c r="J117" t="s">
        <v>64</v>
      </c>
      <c r="K117" t="s">
        <v>29</v>
      </c>
      <c r="L117" t="s">
        <v>30</v>
      </c>
      <c r="M117" t="s">
        <v>31</v>
      </c>
      <c r="N117" t="s">
        <v>32</v>
      </c>
      <c r="P117" t="s">
        <v>63</v>
      </c>
      <c r="Q117" t="s">
        <v>33</v>
      </c>
      <c r="R117" t="s">
        <v>34</v>
      </c>
      <c r="S117" t="s">
        <v>35</v>
      </c>
      <c r="T117" t="s">
        <v>36</v>
      </c>
    </row>
    <row r="118" spans="1:20" ht="15" x14ac:dyDescent="0.25">
      <c r="A118" t="s">
        <v>63</v>
      </c>
      <c r="B118" t="s">
        <v>38</v>
      </c>
      <c r="C118">
        <v>45374.707861714</v>
      </c>
      <c r="D118">
        <v>0.30004299000000001</v>
      </c>
      <c r="E118">
        <v>0.30004299000000001</v>
      </c>
      <c r="I118">
        <v>2017</v>
      </c>
      <c r="J118" t="s">
        <v>64</v>
      </c>
      <c r="K118" t="s">
        <v>29</v>
      </c>
      <c r="L118" t="s">
        <v>30</v>
      </c>
      <c r="M118" t="s">
        <v>31</v>
      </c>
      <c r="N118" t="s">
        <v>32</v>
      </c>
      <c r="P118" t="s">
        <v>63</v>
      </c>
      <c r="Q118" t="s">
        <v>33</v>
      </c>
      <c r="R118" t="s">
        <v>34</v>
      </c>
      <c r="S118" t="s">
        <v>35</v>
      </c>
      <c r="T118" t="s">
        <v>36</v>
      </c>
    </row>
    <row r="119" spans="1:20" ht="15" x14ac:dyDescent="0.25">
      <c r="A119" t="s">
        <v>63</v>
      </c>
      <c r="B119" t="s">
        <v>38</v>
      </c>
      <c r="D119" t="s">
        <v>62</v>
      </c>
      <c r="I119">
        <v>2018</v>
      </c>
      <c r="J119" t="s">
        <v>64</v>
      </c>
      <c r="K119" t="s">
        <v>29</v>
      </c>
      <c r="L119" t="s">
        <v>30</v>
      </c>
      <c r="M119" t="s">
        <v>31</v>
      </c>
      <c r="N119" t="s">
        <v>32</v>
      </c>
      <c r="P119" t="s">
        <v>63</v>
      </c>
      <c r="Q119" t="s">
        <v>33</v>
      </c>
      <c r="R119" t="s">
        <v>34</v>
      </c>
      <c r="S119" t="s">
        <v>35</v>
      </c>
      <c r="T119" t="s">
        <v>36</v>
      </c>
    </row>
    <row r="120" spans="1:20" ht="15" x14ac:dyDescent="0.25">
      <c r="A120" t="s">
        <v>65</v>
      </c>
      <c r="B120" t="s">
        <v>38</v>
      </c>
      <c r="D120" t="s">
        <v>62</v>
      </c>
      <c r="I120">
        <v>1960</v>
      </c>
      <c r="J120" t="s">
        <v>66</v>
      </c>
      <c r="K120" t="s">
        <v>29</v>
      </c>
      <c r="L120" t="s">
        <v>30</v>
      </c>
      <c r="M120" t="s">
        <v>31</v>
      </c>
      <c r="N120" t="s">
        <v>32</v>
      </c>
      <c r="P120" t="s">
        <v>65</v>
      </c>
      <c r="Q120" t="s">
        <v>33</v>
      </c>
      <c r="R120" t="s">
        <v>34</v>
      </c>
      <c r="S120" t="s">
        <v>35</v>
      </c>
      <c r="T120" t="s">
        <v>36</v>
      </c>
    </row>
    <row r="121" spans="1:20" ht="15" x14ac:dyDescent="0.25">
      <c r="A121" t="s">
        <v>65</v>
      </c>
      <c r="B121" t="s">
        <v>38</v>
      </c>
      <c r="D121" t="s">
        <v>62</v>
      </c>
      <c r="I121">
        <v>1961</v>
      </c>
      <c r="J121" t="s">
        <v>66</v>
      </c>
      <c r="K121" t="s">
        <v>29</v>
      </c>
      <c r="L121" t="s">
        <v>30</v>
      </c>
      <c r="M121" t="s">
        <v>31</v>
      </c>
      <c r="N121" t="s">
        <v>32</v>
      </c>
      <c r="P121" t="s">
        <v>65</v>
      </c>
      <c r="Q121" t="s">
        <v>33</v>
      </c>
      <c r="R121" t="s">
        <v>34</v>
      </c>
      <c r="S121" t="s">
        <v>35</v>
      </c>
      <c r="T121" t="s">
        <v>36</v>
      </c>
    </row>
    <row r="122" spans="1:20" ht="15" x14ac:dyDescent="0.25">
      <c r="A122" t="s">
        <v>65</v>
      </c>
      <c r="B122" t="s">
        <v>38</v>
      </c>
      <c r="D122" t="s">
        <v>62</v>
      </c>
      <c r="I122">
        <v>1962</v>
      </c>
      <c r="J122" t="s">
        <v>66</v>
      </c>
      <c r="K122" t="s">
        <v>29</v>
      </c>
      <c r="L122" t="s">
        <v>30</v>
      </c>
      <c r="M122" t="s">
        <v>31</v>
      </c>
      <c r="N122" t="s">
        <v>32</v>
      </c>
      <c r="P122" t="s">
        <v>65</v>
      </c>
      <c r="Q122" t="s">
        <v>33</v>
      </c>
      <c r="R122" t="s">
        <v>34</v>
      </c>
      <c r="S122" t="s">
        <v>35</v>
      </c>
      <c r="T122" t="s">
        <v>36</v>
      </c>
    </row>
    <row r="123" spans="1:20" ht="15" x14ac:dyDescent="0.25">
      <c r="A123" t="s">
        <v>65</v>
      </c>
      <c r="B123" t="s">
        <v>38</v>
      </c>
      <c r="D123" t="s">
        <v>62</v>
      </c>
      <c r="I123">
        <v>1963</v>
      </c>
      <c r="J123" t="s">
        <v>66</v>
      </c>
      <c r="K123" t="s">
        <v>29</v>
      </c>
      <c r="L123" t="s">
        <v>30</v>
      </c>
      <c r="M123" t="s">
        <v>31</v>
      </c>
      <c r="N123" t="s">
        <v>32</v>
      </c>
      <c r="P123" t="s">
        <v>65</v>
      </c>
      <c r="Q123" t="s">
        <v>33</v>
      </c>
      <c r="R123" t="s">
        <v>34</v>
      </c>
      <c r="S123" t="s">
        <v>35</v>
      </c>
      <c r="T123" t="s">
        <v>36</v>
      </c>
    </row>
    <row r="124" spans="1:20" ht="15" x14ac:dyDescent="0.25">
      <c r="A124" t="s">
        <v>65</v>
      </c>
      <c r="B124" t="s">
        <v>38</v>
      </c>
      <c r="D124" t="s">
        <v>62</v>
      </c>
      <c r="I124">
        <v>1964</v>
      </c>
      <c r="J124" t="s">
        <v>66</v>
      </c>
      <c r="K124" t="s">
        <v>29</v>
      </c>
      <c r="L124" t="s">
        <v>30</v>
      </c>
      <c r="M124" t="s">
        <v>31</v>
      </c>
      <c r="N124" t="s">
        <v>32</v>
      </c>
      <c r="P124" t="s">
        <v>65</v>
      </c>
      <c r="Q124" t="s">
        <v>33</v>
      </c>
      <c r="R124" t="s">
        <v>34</v>
      </c>
      <c r="S124" t="s">
        <v>35</v>
      </c>
      <c r="T124" t="s">
        <v>36</v>
      </c>
    </row>
    <row r="125" spans="1:20" ht="15" x14ac:dyDescent="0.25">
      <c r="A125" t="s">
        <v>65</v>
      </c>
      <c r="B125" t="s">
        <v>38</v>
      </c>
      <c r="D125" t="s">
        <v>62</v>
      </c>
      <c r="I125">
        <v>1965</v>
      </c>
      <c r="J125" t="s">
        <v>66</v>
      </c>
      <c r="K125" t="s">
        <v>29</v>
      </c>
      <c r="L125" t="s">
        <v>30</v>
      </c>
      <c r="M125" t="s">
        <v>31</v>
      </c>
      <c r="N125" t="s">
        <v>32</v>
      </c>
      <c r="P125" t="s">
        <v>65</v>
      </c>
      <c r="Q125" t="s">
        <v>33</v>
      </c>
      <c r="R125" t="s">
        <v>34</v>
      </c>
      <c r="S125" t="s">
        <v>35</v>
      </c>
      <c r="T125" t="s">
        <v>36</v>
      </c>
    </row>
    <row r="126" spans="1:20" ht="15" x14ac:dyDescent="0.25">
      <c r="A126" t="s">
        <v>65</v>
      </c>
      <c r="B126" t="s">
        <v>38</v>
      </c>
      <c r="D126" t="s">
        <v>62</v>
      </c>
      <c r="I126">
        <v>1966</v>
      </c>
      <c r="J126" t="s">
        <v>66</v>
      </c>
      <c r="K126" t="s">
        <v>29</v>
      </c>
      <c r="L126" t="s">
        <v>30</v>
      </c>
      <c r="M126" t="s">
        <v>31</v>
      </c>
      <c r="N126" t="s">
        <v>32</v>
      </c>
      <c r="P126" t="s">
        <v>65</v>
      </c>
      <c r="Q126" t="s">
        <v>33</v>
      </c>
      <c r="R126" t="s">
        <v>34</v>
      </c>
      <c r="S126" t="s">
        <v>35</v>
      </c>
      <c r="T126" t="s">
        <v>36</v>
      </c>
    </row>
    <row r="127" spans="1:20" ht="15" x14ac:dyDescent="0.25">
      <c r="A127" t="s">
        <v>65</v>
      </c>
      <c r="B127" t="s">
        <v>38</v>
      </c>
      <c r="D127" t="s">
        <v>62</v>
      </c>
      <c r="I127">
        <v>1967</v>
      </c>
      <c r="J127" t="s">
        <v>66</v>
      </c>
      <c r="K127" t="s">
        <v>29</v>
      </c>
      <c r="L127" t="s">
        <v>30</v>
      </c>
      <c r="M127" t="s">
        <v>31</v>
      </c>
      <c r="N127" t="s">
        <v>32</v>
      </c>
      <c r="P127" t="s">
        <v>65</v>
      </c>
      <c r="Q127" t="s">
        <v>33</v>
      </c>
      <c r="R127" t="s">
        <v>34</v>
      </c>
      <c r="S127" t="s">
        <v>35</v>
      </c>
      <c r="T127" t="s">
        <v>36</v>
      </c>
    </row>
    <row r="128" spans="1:20" ht="15" x14ac:dyDescent="0.25">
      <c r="A128" t="s">
        <v>65</v>
      </c>
      <c r="B128" t="s">
        <v>38</v>
      </c>
      <c r="D128" t="s">
        <v>62</v>
      </c>
      <c r="I128">
        <v>1968</v>
      </c>
      <c r="J128" t="s">
        <v>66</v>
      </c>
      <c r="K128" t="s">
        <v>29</v>
      </c>
      <c r="L128" t="s">
        <v>30</v>
      </c>
      <c r="M128" t="s">
        <v>31</v>
      </c>
      <c r="N128" t="s">
        <v>32</v>
      </c>
      <c r="P128" t="s">
        <v>65</v>
      </c>
      <c r="Q128" t="s">
        <v>33</v>
      </c>
      <c r="R128" t="s">
        <v>34</v>
      </c>
      <c r="S128" t="s">
        <v>35</v>
      </c>
      <c r="T128" t="s">
        <v>36</v>
      </c>
    </row>
    <row r="129" spans="1:20" ht="15" x14ac:dyDescent="0.25">
      <c r="A129" t="s">
        <v>65</v>
      </c>
      <c r="B129" t="s">
        <v>38</v>
      </c>
      <c r="D129" t="s">
        <v>62</v>
      </c>
      <c r="I129">
        <v>1969</v>
      </c>
      <c r="J129" t="s">
        <v>66</v>
      </c>
      <c r="K129" t="s">
        <v>29</v>
      </c>
      <c r="L129" t="s">
        <v>30</v>
      </c>
      <c r="M129" t="s">
        <v>31</v>
      </c>
      <c r="N129" t="s">
        <v>32</v>
      </c>
      <c r="P129" t="s">
        <v>65</v>
      </c>
      <c r="Q129" t="s">
        <v>33</v>
      </c>
      <c r="R129" t="s">
        <v>34</v>
      </c>
      <c r="S129" t="s">
        <v>35</v>
      </c>
      <c r="T129" t="s">
        <v>36</v>
      </c>
    </row>
    <row r="130" spans="1:20" ht="15" x14ac:dyDescent="0.25">
      <c r="A130" t="s">
        <v>65</v>
      </c>
      <c r="B130" t="s">
        <v>38</v>
      </c>
      <c r="D130" t="s">
        <v>62</v>
      </c>
      <c r="I130">
        <v>1970</v>
      </c>
      <c r="J130" t="s">
        <v>66</v>
      </c>
      <c r="K130" t="s">
        <v>29</v>
      </c>
      <c r="L130" t="s">
        <v>30</v>
      </c>
      <c r="M130" t="s">
        <v>31</v>
      </c>
      <c r="N130" t="s">
        <v>32</v>
      </c>
      <c r="P130" t="s">
        <v>65</v>
      </c>
      <c r="Q130" t="s">
        <v>33</v>
      </c>
      <c r="R130" t="s">
        <v>34</v>
      </c>
      <c r="S130" t="s">
        <v>35</v>
      </c>
      <c r="T130" t="s">
        <v>36</v>
      </c>
    </row>
    <row r="131" spans="1:20" ht="15" x14ac:dyDescent="0.25">
      <c r="A131" t="s">
        <v>65</v>
      </c>
      <c r="B131" t="s">
        <v>38</v>
      </c>
      <c r="D131" t="s">
        <v>62</v>
      </c>
      <c r="I131">
        <v>1971</v>
      </c>
      <c r="J131" t="s">
        <v>66</v>
      </c>
      <c r="K131" t="s">
        <v>29</v>
      </c>
      <c r="L131" t="s">
        <v>30</v>
      </c>
      <c r="M131" t="s">
        <v>31</v>
      </c>
      <c r="N131" t="s">
        <v>32</v>
      </c>
      <c r="P131" t="s">
        <v>65</v>
      </c>
      <c r="Q131" t="s">
        <v>33</v>
      </c>
      <c r="R131" t="s">
        <v>34</v>
      </c>
      <c r="S131" t="s">
        <v>35</v>
      </c>
      <c r="T131" t="s">
        <v>36</v>
      </c>
    </row>
    <row r="132" spans="1:20" ht="15" x14ac:dyDescent="0.25">
      <c r="A132" t="s">
        <v>65</v>
      </c>
      <c r="B132" t="s">
        <v>38</v>
      </c>
      <c r="D132" t="s">
        <v>62</v>
      </c>
      <c r="I132">
        <v>1972</v>
      </c>
      <c r="J132" t="s">
        <v>66</v>
      </c>
      <c r="K132" t="s">
        <v>29</v>
      </c>
      <c r="L132" t="s">
        <v>30</v>
      </c>
      <c r="M132" t="s">
        <v>31</v>
      </c>
      <c r="N132" t="s">
        <v>32</v>
      </c>
      <c r="P132" t="s">
        <v>65</v>
      </c>
      <c r="Q132" t="s">
        <v>33</v>
      </c>
      <c r="R132" t="s">
        <v>34</v>
      </c>
      <c r="S132" t="s">
        <v>35</v>
      </c>
      <c r="T132" t="s">
        <v>36</v>
      </c>
    </row>
    <row r="133" spans="1:20" ht="15" x14ac:dyDescent="0.25">
      <c r="A133" t="s">
        <v>65</v>
      </c>
      <c r="B133" t="s">
        <v>38</v>
      </c>
      <c r="D133" t="s">
        <v>62</v>
      </c>
      <c r="I133">
        <v>1973</v>
      </c>
      <c r="J133" t="s">
        <v>66</v>
      </c>
      <c r="K133" t="s">
        <v>29</v>
      </c>
      <c r="L133" t="s">
        <v>30</v>
      </c>
      <c r="M133" t="s">
        <v>31</v>
      </c>
      <c r="N133" t="s">
        <v>32</v>
      </c>
      <c r="P133" t="s">
        <v>65</v>
      </c>
      <c r="Q133" t="s">
        <v>33</v>
      </c>
      <c r="R133" t="s">
        <v>34</v>
      </c>
      <c r="S133" t="s">
        <v>35</v>
      </c>
      <c r="T133" t="s">
        <v>36</v>
      </c>
    </row>
    <row r="134" spans="1:20" ht="15" x14ac:dyDescent="0.25">
      <c r="A134" t="s">
        <v>65</v>
      </c>
      <c r="B134" t="s">
        <v>38</v>
      </c>
      <c r="D134" t="s">
        <v>62</v>
      </c>
      <c r="I134">
        <v>1974</v>
      </c>
      <c r="J134" t="s">
        <v>66</v>
      </c>
      <c r="K134" t="s">
        <v>29</v>
      </c>
      <c r="L134" t="s">
        <v>30</v>
      </c>
      <c r="M134" t="s">
        <v>31</v>
      </c>
      <c r="N134" t="s">
        <v>32</v>
      </c>
      <c r="P134" t="s">
        <v>65</v>
      </c>
      <c r="Q134" t="s">
        <v>33</v>
      </c>
      <c r="R134" t="s">
        <v>34</v>
      </c>
      <c r="S134" t="s">
        <v>35</v>
      </c>
      <c r="T134" t="s">
        <v>36</v>
      </c>
    </row>
    <row r="135" spans="1:20" ht="15" x14ac:dyDescent="0.25">
      <c r="A135" t="s">
        <v>65</v>
      </c>
      <c r="B135" t="s">
        <v>38</v>
      </c>
      <c r="D135" t="s">
        <v>62</v>
      </c>
      <c r="I135">
        <v>1975</v>
      </c>
      <c r="J135" t="s">
        <v>66</v>
      </c>
      <c r="K135" t="s">
        <v>29</v>
      </c>
      <c r="L135" t="s">
        <v>30</v>
      </c>
      <c r="M135" t="s">
        <v>31</v>
      </c>
      <c r="N135" t="s">
        <v>32</v>
      </c>
      <c r="P135" t="s">
        <v>65</v>
      </c>
      <c r="Q135" t="s">
        <v>33</v>
      </c>
      <c r="R135" t="s">
        <v>34</v>
      </c>
      <c r="S135" t="s">
        <v>35</v>
      </c>
      <c r="T135" t="s">
        <v>36</v>
      </c>
    </row>
    <row r="136" spans="1:20" ht="15" x14ac:dyDescent="0.25">
      <c r="A136" t="s">
        <v>65</v>
      </c>
      <c r="B136" t="s">
        <v>38</v>
      </c>
      <c r="D136" t="s">
        <v>62</v>
      </c>
      <c r="I136">
        <v>1976</v>
      </c>
      <c r="J136" t="s">
        <v>66</v>
      </c>
      <c r="K136" t="s">
        <v>29</v>
      </c>
      <c r="L136" t="s">
        <v>30</v>
      </c>
      <c r="M136" t="s">
        <v>31</v>
      </c>
      <c r="N136" t="s">
        <v>32</v>
      </c>
      <c r="P136" t="s">
        <v>65</v>
      </c>
      <c r="Q136" t="s">
        <v>33</v>
      </c>
      <c r="R136" t="s">
        <v>34</v>
      </c>
      <c r="S136" t="s">
        <v>35</v>
      </c>
      <c r="T136" t="s">
        <v>36</v>
      </c>
    </row>
    <row r="137" spans="1:20" ht="15" x14ac:dyDescent="0.25">
      <c r="A137" t="s">
        <v>65</v>
      </c>
      <c r="B137" t="s">
        <v>38</v>
      </c>
      <c r="D137" t="s">
        <v>62</v>
      </c>
      <c r="I137">
        <v>1977</v>
      </c>
      <c r="J137" t="s">
        <v>66</v>
      </c>
      <c r="K137" t="s">
        <v>29</v>
      </c>
      <c r="L137" t="s">
        <v>30</v>
      </c>
      <c r="M137" t="s">
        <v>31</v>
      </c>
      <c r="N137" t="s">
        <v>32</v>
      </c>
      <c r="P137" t="s">
        <v>65</v>
      </c>
      <c r="Q137" t="s">
        <v>33</v>
      </c>
      <c r="R137" t="s">
        <v>34</v>
      </c>
      <c r="S137" t="s">
        <v>35</v>
      </c>
      <c r="T137" t="s">
        <v>36</v>
      </c>
    </row>
    <row r="138" spans="1:20" ht="15" x14ac:dyDescent="0.25">
      <c r="A138" t="s">
        <v>65</v>
      </c>
      <c r="B138" t="s">
        <v>38</v>
      </c>
      <c r="D138" t="s">
        <v>62</v>
      </c>
      <c r="I138">
        <v>1978</v>
      </c>
      <c r="J138" t="s">
        <v>66</v>
      </c>
      <c r="K138" t="s">
        <v>29</v>
      </c>
      <c r="L138" t="s">
        <v>30</v>
      </c>
      <c r="M138" t="s">
        <v>31</v>
      </c>
      <c r="N138" t="s">
        <v>32</v>
      </c>
      <c r="P138" t="s">
        <v>65</v>
      </c>
      <c r="Q138" t="s">
        <v>33</v>
      </c>
      <c r="R138" t="s">
        <v>34</v>
      </c>
      <c r="S138" t="s">
        <v>35</v>
      </c>
      <c r="T138" t="s">
        <v>36</v>
      </c>
    </row>
    <row r="139" spans="1:20" ht="15" x14ac:dyDescent="0.25">
      <c r="A139" t="s">
        <v>65</v>
      </c>
      <c r="B139" t="s">
        <v>38</v>
      </c>
      <c r="D139" t="s">
        <v>62</v>
      </c>
      <c r="I139">
        <v>1979</v>
      </c>
      <c r="J139" t="s">
        <v>66</v>
      </c>
      <c r="K139" t="s">
        <v>29</v>
      </c>
      <c r="L139" t="s">
        <v>30</v>
      </c>
      <c r="M139" t="s">
        <v>31</v>
      </c>
      <c r="N139" t="s">
        <v>32</v>
      </c>
      <c r="P139" t="s">
        <v>65</v>
      </c>
      <c r="Q139" t="s">
        <v>33</v>
      </c>
      <c r="R139" t="s">
        <v>34</v>
      </c>
      <c r="S139" t="s">
        <v>35</v>
      </c>
      <c r="T139" t="s">
        <v>36</v>
      </c>
    </row>
    <row r="140" spans="1:20" ht="15" x14ac:dyDescent="0.25">
      <c r="A140" t="s">
        <v>65</v>
      </c>
      <c r="B140" t="s">
        <v>38</v>
      </c>
      <c r="D140" t="s">
        <v>62</v>
      </c>
      <c r="I140">
        <v>1980</v>
      </c>
      <c r="J140" t="s">
        <v>66</v>
      </c>
      <c r="K140" t="s">
        <v>29</v>
      </c>
      <c r="L140" t="s">
        <v>30</v>
      </c>
      <c r="M140" t="s">
        <v>31</v>
      </c>
      <c r="N140" t="s">
        <v>32</v>
      </c>
      <c r="P140" t="s">
        <v>65</v>
      </c>
      <c r="Q140" t="s">
        <v>33</v>
      </c>
      <c r="R140" t="s">
        <v>34</v>
      </c>
      <c r="S140" t="s">
        <v>35</v>
      </c>
      <c r="T140" t="s">
        <v>36</v>
      </c>
    </row>
    <row r="141" spans="1:20" ht="15" x14ac:dyDescent="0.25">
      <c r="A141" t="s">
        <v>65</v>
      </c>
      <c r="B141" t="s">
        <v>38</v>
      </c>
      <c r="D141" t="s">
        <v>62</v>
      </c>
      <c r="I141">
        <v>1981</v>
      </c>
      <c r="J141" t="s">
        <v>66</v>
      </c>
      <c r="K141" t="s">
        <v>29</v>
      </c>
      <c r="L141" t="s">
        <v>30</v>
      </c>
      <c r="M141" t="s">
        <v>31</v>
      </c>
      <c r="N141" t="s">
        <v>32</v>
      </c>
      <c r="P141" t="s">
        <v>65</v>
      </c>
      <c r="Q141" t="s">
        <v>33</v>
      </c>
      <c r="R141" t="s">
        <v>34</v>
      </c>
      <c r="S141" t="s">
        <v>35</v>
      </c>
      <c r="T141" t="s">
        <v>36</v>
      </c>
    </row>
    <row r="142" spans="1:20" ht="15" x14ac:dyDescent="0.25">
      <c r="A142" t="s">
        <v>65</v>
      </c>
      <c r="B142" t="s">
        <v>38</v>
      </c>
      <c r="D142" t="s">
        <v>62</v>
      </c>
      <c r="I142">
        <v>1982</v>
      </c>
      <c r="J142" t="s">
        <v>66</v>
      </c>
      <c r="K142" t="s">
        <v>29</v>
      </c>
      <c r="L142" t="s">
        <v>30</v>
      </c>
      <c r="M142" t="s">
        <v>31</v>
      </c>
      <c r="N142" t="s">
        <v>32</v>
      </c>
      <c r="P142" t="s">
        <v>65</v>
      </c>
      <c r="Q142" t="s">
        <v>33</v>
      </c>
      <c r="R142" t="s">
        <v>34</v>
      </c>
      <c r="S142" t="s">
        <v>35</v>
      </c>
      <c r="T142" t="s">
        <v>36</v>
      </c>
    </row>
    <row r="143" spans="1:20" ht="15" x14ac:dyDescent="0.25">
      <c r="A143" t="s">
        <v>65</v>
      </c>
      <c r="B143" t="s">
        <v>38</v>
      </c>
      <c r="D143" t="s">
        <v>62</v>
      </c>
      <c r="I143">
        <v>1983</v>
      </c>
      <c r="J143" t="s">
        <v>66</v>
      </c>
      <c r="K143" t="s">
        <v>29</v>
      </c>
      <c r="L143" t="s">
        <v>30</v>
      </c>
      <c r="M143" t="s">
        <v>31</v>
      </c>
      <c r="N143" t="s">
        <v>32</v>
      </c>
      <c r="P143" t="s">
        <v>65</v>
      </c>
      <c r="Q143" t="s">
        <v>33</v>
      </c>
      <c r="R143" t="s">
        <v>34</v>
      </c>
      <c r="S143" t="s">
        <v>35</v>
      </c>
      <c r="T143" t="s">
        <v>36</v>
      </c>
    </row>
    <row r="144" spans="1:20" ht="15" x14ac:dyDescent="0.25">
      <c r="A144" t="s">
        <v>65</v>
      </c>
      <c r="B144" t="s">
        <v>38</v>
      </c>
      <c r="D144" t="s">
        <v>62</v>
      </c>
      <c r="I144">
        <v>1984</v>
      </c>
      <c r="J144" t="s">
        <v>66</v>
      </c>
      <c r="K144" t="s">
        <v>29</v>
      </c>
      <c r="L144" t="s">
        <v>30</v>
      </c>
      <c r="M144" t="s">
        <v>31</v>
      </c>
      <c r="N144" t="s">
        <v>32</v>
      </c>
      <c r="P144" t="s">
        <v>65</v>
      </c>
      <c r="Q144" t="s">
        <v>33</v>
      </c>
      <c r="R144" t="s">
        <v>34</v>
      </c>
      <c r="S144" t="s">
        <v>35</v>
      </c>
      <c r="T144" t="s">
        <v>36</v>
      </c>
    </row>
    <row r="145" spans="1:20" ht="15" x14ac:dyDescent="0.25">
      <c r="A145" t="s">
        <v>65</v>
      </c>
      <c r="B145" t="s">
        <v>38</v>
      </c>
      <c r="D145" t="s">
        <v>62</v>
      </c>
      <c r="I145">
        <v>1985</v>
      </c>
      <c r="J145" t="s">
        <v>66</v>
      </c>
      <c r="K145" t="s">
        <v>29</v>
      </c>
      <c r="L145" t="s">
        <v>30</v>
      </c>
      <c r="M145" t="s">
        <v>31</v>
      </c>
      <c r="N145" t="s">
        <v>32</v>
      </c>
      <c r="P145" t="s">
        <v>65</v>
      </c>
      <c r="Q145" t="s">
        <v>33</v>
      </c>
      <c r="R145" t="s">
        <v>34</v>
      </c>
      <c r="S145" t="s">
        <v>35</v>
      </c>
      <c r="T145" t="s">
        <v>36</v>
      </c>
    </row>
    <row r="146" spans="1:20" ht="15" x14ac:dyDescent="0.25">
      <c r="A146" t="s">
        <v>65</v>
      </c>
      <c r="B146" t="s">
        <v>38</v>
      </c>
      <c r="D146" t="s">
        <v>62</v>
      </c>
      <c r="I146">
        <v>1986</v>
      </c>
      <c r="J146" t="s">
        <v>66</v>
      </c>
      <c r="K146" t="s">
        <v>29</v>
      </c>
      <c r="L146" t="s">
        <v>30</v>
      </c>
      <c r="M146" t="s">
        <v>31</v>
      </c>
      <c r="N146" t="s">
        <v>32</v>
      </c>
      <c r="P146" t="s">
        <v>65</v>
      </c>
      <c r="Q146" t="s">
        <v>33</v>
      </c>
      <c r="R146" t="s">
        <v>34</v>
      </c>
      <c r="S146" t="s">
        <v>35</v>
      </c>
      <c r="T146" t="s">
        <v>36</v>
      </c>
    </row>
    <row r="147" spans="1:20" ht="15" x14ac:dyDescent="0.25">
      <c r="A147" t="s">
        <v>65</v>
      </c>
      <c r="B147" t="s">
        <v>38</v>
      </c>
      <c r="D147" t="s">
        <v>62</v>
      </c>
      <c r="I147">
        <v>1987</v>
      </c>
      <c r="J147" t="s">
        <v>66</v>
      </c>
      <c r="K147" t="s">
        <v>29</v>
      </c>
      <c r="L147" t="s">
        <v>30</v>
      </c>
      <c r="M147" t="s">
        <v>31</v>
      </c>
      <c r="N147" t="s">
        <v>32</v>
      </c>
      <c r="P147" t="s">
        <v>65</v>
      </c>
      <c r="Q147" t="s">
        <v>33</v>
      </c>
      <c r="R147" t="s">
        <v>34</v>
      </c>
      <c r="S147" t="s">
        <v>35</v>
      </c>
      <c r="T147" t="s">
        <v>36</v>
      </c>
    </row>
    <row r="148" spans="1:20" ht="15" x14ac:dyDescent="0.25">
      <c r="A148" t="s">
        <v>65</v>
      </c>
      <c r="B148" t="s">
        <v>38</v>
      </c>
      <c r="D148" t="s">
        <v>62</v>
      </c>
      <c r="I148">
        <v>1988</v>
      </c>
      <c r="J148" t="s">
        <v>66</v>
      </c>
      <c r="K148" t="s">
        <v>29</v>
      </c>
      <c r="L148" t="s">
        <v>30</v>
      </c>
      <c r="M148" t="s">
        <v>31</v>
      </c>
      <c r="N148" t="s">
        <v>32</v>
      </c>
      <c r="P148" t="s">
        <v>65</v>
      </c>
      <c r="Q148" t="s">
        <v>33</v>
      </c>
      <c r="R148" t="s">
        <v>34</v>
      </c>
      <c r="S148" t="s">
        <v>35</v>
      </c>
      <c r="T148" t="s">
        <v>36</v>
      </c>
    </row>
    <row r="149" spans="1:20" ht="15" x14ac:dyDescent="0.25">
      <c r="A149" t="s">
        <v>65</v>
      </c>
      <c r="B149" t="s">
        <v>38</v>
      </c>
      <c r="D149" t="s">
        <v>62</v>
      </c>
      <c r="I149">
        <v>1989</v>
      </c>
      <c r="J149" t="s">
        <v>66</v>
      </c>
      <c r="K149" t="s">
        <v>29</v>
      </c>
      <c r="L149" t="s">
        <v>30</v>
      </c>
      <c r="M149" t="s">
        <v>31</v>
      </c>
      <c r="N149" t="s">
        <v>32</v>
      </c>
      <c r="P149" t="s">
        <v>65</v>
      </c>
      <c r="Q149" t="s">
        <v>33</v>
      </c>
      <c r="R149" t="s">
        <v>34</v>
      </c>
      <c r="S149" t="s">
        <v>35</v>
      </c>
      <c r="T149" t="s">
        <v>36</v>
      </c>
    </row>
    <row r="150" spans="1:20" ht="15" x14ac:dyDescent="0.25">
      <c r="A150" t="s">
        <v>65</v>
      </c>
      <c r="B150" t="s">
        <v>38</v>
      </c>
      <c r="C150">
        <v>30780.982734329798</v>
      </c>
      <c r="D150">
        <v>0.45584401000000002</v>
      </c>
      <c r="E150">
        <v>0.45584401000000002</v>
      </c>
      <c r="I150">
        <v>1990</v>
      </c>
      <c r="J150" t="s">
        <v>66</v>
      </c>
      <c r="K150" t="s">
        <v>29</v>
      </c>
      <c r="L150" t="s">
        <v>30</v>
      </c>
      <c r="M150" t="s">
        <v>31</v>
      </c>
      <c r="N150" t="s">
        <v>32</v>
      </c>
      <c r="P150" t="s">
        <v>65</v>
      </c>
      <c r="Q150" t="s">
        <v>33</v>
      </c>
      <c r="R150" t="s">
        <v>34</v>
      </c>
      <c r="S150" t="s">
        <v>35</v>
      </c>
      <c r="T150" t="s">
        <v>36</v>
      </c>
    </row>
    <row r="151" spans="1:20" ht="15" x14ac:dyDescent="0.25">
      <c r="A151" t="s">
        <v>65</v>
      </c>
      <c r="B151" t="s">
        <v>38</v>
      </c>
      <c r="C151">
        <v>31342.108966154399</v>
      </c>
      <c r="D151">
        <v>0.41411599999999998</v>
      </c>
      <c r="E151">
        <v>0.41411599999999998</v>
      </c>
      <c r="I151">
        <v>1991</v>
      </c>
      <c r="J151" t="s">
        <v>66</v>
      </c>
      <c r="K151" t="s">
        <v>29</v>
      </c>
      <c r="L151" t="s">
        <v>30</v>
      </c>
      <c r="M151" t="s">
        <v>31</v>
      </c>
      <c r="N151" t="s">
        <v>32</v>
      </c>
      <c r="P151" t="s">
        <v>65</v>
      </c>
      <c r="Q151" t="s">
        <v>33</v>
      </c>
      <c r="R151" t="s">
        <v>34</v>
      </c>
      <c r="S151" t="s">
        <v>35</v>
      </c>
      <c r="T151" t="s">
        <v>36</v>
      </c>
    </row>
    <row r="152" spans="1:20" ht="15" x14ac:dyDescent="0.25">
      <c r="A152" t="s">
        <v>65</v>
      </c>
      <c r="B152" t="s">
        <v>38</v>
      </c>
      <c r="C152">
        <v>31687.511554861801</v>
      </c>
      <c r="D152">
        <v>0.39082</v>
      </c>
      <c r="E152">
        <v>0.39082</v>
      </c>
      <c r="I152">
        <v>1992</v>
      </c>
      <c r="J152" t="s">
        <v>66</v>
      </c>
      <c r="K152" t="s">
        <v>29</v>
      </c>
      <c r="L152" t="s">
        <v>30</v>
      </c>
      <c r="M152" t="s">
        <v>31</v>
      </c>
      <c r="N152" t="s">
        <v>32</v>
      </c>
      <c r="P152" t="s">
        <v>65</v>
      </c>
      <c r="Q152" t="s">
        <v>33</v>
      </c>
      <c r="R152" t="s">
        <v>34</v>
      </c>
      <c r="S152" t="s">
        <v>35</v>
      </c>
      <c r="T152" t="s">
        <v>36</v>
      </c>
    </row>
    <row r="153" spans="1:20" ht="15" x14ac:dyDescent="0.25">
      <c r="A153" t="s">
        <v>65</v>
      </c>
      <c r="B153" t="s">
        <v>38</v>
      </c>
      <c r="C153">
        <v>31563.879704620998</v>
      </c>
      <c r="D153">
        <v>0.39055201</v>
      </c>
      <c r="E153">
        <v>0.39055201</v>
      </c>
      <c r="I153">
        <v>1993</v>
      </c>
      <c r="J153" t="s">
        <v>66</v>
      </c>
      <c r="K153" t="s">
        <v>29</v>
      </c>
      <c r="L153" t="s">
        <v>30</v>
      </c>
      <c r="M153" t="s">
        <v>31</v>
      </c>
      <c r="N153" t="s">
        <v>32</v>
      </c>
      <c r="P153" t="s">
        <v>65</v>
      </c>
      <c r="Q153" t="s">
        <v>33</v>
      </c>
      <c r="R153" t="s">
        <v>34</v>
      </c>
      <c r="S153" t="s">
        <v>35</v>
      </c>
      <c r="T153" t="s">
        <v>36</v>
      </c>
    </row>
    <row r="154" spans="1:20" ht="15" x14ac:dyDescent="0.25">
      <c r="A154" t="s">
        <v>65</v>
      </c>
      <c r="B154" t="s">
        <v>38</v>
      </c>
      <c r="C154">
        <v>32719.6110870224</v>
      </c>
      <c r="D154">
        <v>0.31777098999999998</v>
      </c>
      <c r="E154">
        <v>0.31777098999999998</v>
      </c>
      <c r="I154">
        <v>1994</v>
      </c>
      <c r="J154" t="s">
        <v>66</v>
      </c>
      <c r="K154" t="s">
        <v>29</v>
      </c>
      <c r="L154" t="s">
        <v>30</v>
      </c>
      <c r="M154" t="s">
        <v>31</v>
      </c>
      <c r="N154" t="s">
        <v>32</v>
      </c>
      <c r="P154" t="s">
        <v>65</v>
      </c>
      <c r="Q154" t="s">
        <v>33</v>
      </c>
      <c r="R154" t="s">
        <v>34</v>
      </c>
      <c r="S154" t="s">
        <v>35</v>
      </c>
      <c r="T154" t="s">
        <v>36</v>
      </c>
    </row>
    <row r="155" spans="1:20" ht="15" x14ac:dyDescent="0.25">
      <c r="A155" t="s">
        <v>65</v>
      </c>
      <c r="B155" t="s">
        <v>38</v>
      </c>
      <c r="C155">
        <v>33350.169393353397</v>
      </c>
      <c r="D155">
        <v>0.38295200000000001</v>
      </c>
      <c r="E155">
        <v>0.38295200000000001</v>
      </c>
      <c r="I155">
        <v>1995</v>
      </c>
      <c r="J155" t="s">
        <v>66</v>
      </c>
      <c r="K155" t="s">
        <v>29</v>
      </c>
      <c r="L155" t="s">
        <v>30</v>
      </c>
      <c r="M155" t="s">
        <v>31</v>
      </c>
      <c r="N155" t="s">
        <v>32</v>
      </c>
      <c r="P155" t="s">
        <v>65</v>
      </c>
      <c r="Q155" t="s">
        <v>33</v>
      </c>
      <c r="R155" t="s">
        <v>34</v>
      </c>
      <c r="S155" t="s">
        <v>35</v>
      </c>
      <c r="T155" t="s">
        <v>36</v>
      </c>
    </row>
    <row r="156" spans="1:20" ht="15" x14ac:dyDescent="0.25">
      <c r="A156" t="s">
        <v>65</v>
      </c>
      <c r="B156" t="s">
        <v>38</v>
      </c>
      <c r="C156">
        <v>33853.873086163498</v>
      </c>
      <c r="D156">
        <v>0.34248599000000002</v>
      </c>
      <c r="E156">
        <v>0.34248599000000002</v>
      </c>
      <c r="I156">
        <v>1996</v>
      </c>
      <c r="J156" t="s">
        <v>66</v>
      </c>
      <c r="K156" t="s">
        <v>29</v>
      </c>
      <c r="L156" t="s">
        <v>30</v>
      </c>
      <c r="M156" t="s">
        <v>31</v>
      </c>
      <c r="N156" t="s">
        <v>32</v>
      </c>
      <c r="P156" t="s">
        <v>65</v>
      </c>
      <c r="Q156" t="s">
        <v>33</v>
      </c>
      <c r="R156" t="s">
        <v>34</v>
      </c>
      <c r="S156" t="s">
        <v>35</v>
      </c>
      <c r="T156" t="s">
        <v>36</v>
      </c>
    </row>
    <row r="157" spans="1:20" ht="15" x14ac:dyDescent="0.25">
      <c r="A157" t="s">
        <v>65</v>
      </c>
      <c r="B157" t="s">
        <v>38</v>
      </c>
      <c r="C157">
        <v>35060.369947407104</v>
      </c>
      <c r="D157">
        <v>0.31045299999999998</v>
      </c>
      <c r="E157">
        <v>0.31045299999999998</v>
      </c>
      <c r="I157">
        <v>1997</v>
      </c>
      <c r="J157" t="s">
        <v>66</v>
      </c>
      <c r="K157" t="s">
        <v>29</v>
      </c>
      <c r="L157" t="s">
        <v>30</v>
      </c>
      <c r="M157" t="s">
        <v>31</v>
      </c>
      <c r="N157" t="s">
        <v>32</v>
      </c>
      <c r="P157" t="s">
        <v>65</v>
      </c>
      <c r="Q157" t="s">
        <v>33</v>
      </c>
      <c r="R157" t="s">
        <v>34</v>
      </c>
      <c r="S157" t="s">
        <v>35</v>
      </c>
      <c r="T157" t="s">
        <v>36</v>
      </c>
    </row>
    <row r="158" spans="1:20" ht="15" x14ac:dyDescent="0.25">
      <c r="A158" t="s">
        <v>65</v>
      </c>
      <c r="B158" t="s">
        <v>38</v>
      </c>
      <c r="C158">
        <v>35677.449002864298</v>
      </c>
      <c r="D158">
        <v>0.35216701</v>
      </c>
      <c r="E158">
        <v>0.35216701</v>
      </c>
      <c r="I158">
        <v>1998</v>
      </c>
      <c r="J158" t="s">
        <v>66</v>
      </c>
      <c r="K158" t="s">
        <v>29</v>
      </c>
      <c r="L158" t="s">
        <v>30</v>
      </c>
      <c r="M158" t="s">
        <v>31</v>
      </c>
      <c r="N158" t="s">
        <v>32</v>
      </c>
      <c r="P158" t="s">
        <v>65</v>
      </c>
      <c r="Q158" t="s">
        <v>33</v>
      </c>
      <c r="R158" t="s">
        <v>34</v>
      </c>
      <c r="S158" t="s">
        <v>35</v>
      </c>
      <c r="T158" t="s">
        <v>36</v>
      </c>
    </row>
    <row r="159" spans="1:20" ht="15" x14ac:dyDescent="0.25">
      <c r="A159" t="s">
        <v>65</v>
      </c>
      <c r="B159" t="s">
        <v>38</v>
      </c>
      <c r="C159">
        <v>36822.033102996102</v>
      </c>
      <c r="D159">
        <v>0.30344599</v>
      </c>
      <c r="E159">
        <v>0.30344599</v>
      </c>
      <c r="I159">
        <v>1999</v>
      </c>
      <c r="J159" t="s">
        <v>66</v>
      </c>
      <c r="K159" t="s">
        <v>29</v>
      </c>
      <c r="L159" t="s">
        <v>30</v>
      </c>
      <c r="M159" t="s">
        <v>31</v>
      </c>
      <c r="N159" t="s">
        <v>32</v>
      </c>
      <c r="P159" t="s">
        <v>65</v>
      </c>
      <c r="Q159" t="s">
        <v>33</v>
      </c>
      <c r="R159" t="s">
        <v>34</v>
      </c>
      <c r="S159" t="s">
        <v>35</v>
      </c>
      <c r="T159" t="s">
        <v>36</v>
      </c>
    </row>
    <row r="160" spans="1:20" ht="15" x14ac:dyDescent="0.25">
      <c r="A160" t="s">
        <v>65</v>
      </c>
      <c r="B160" t="s">
        <v>38</v>
      </c>
      <c r="C160">
        <v>38152.332441331702</v>
      </c>
      <c r="D160">
        <v>0.35774001</v>
      </c>
      <c r="E160">
        <v>0.35774001</v>
      </c>
      <c r="I160">
        <v>2000</v>
      </c>
      <c r="J160" t="s">
        <v>66</v>
      </c>
      <c r="K160" t="s">
        <v>29</v>
      </c>
      <c r="L160" t="s">
        <v>30</v>
      </c>
      <c r="M160" t="s">
        <v>31</v>
      </c>
      <c r="N160" t="s">
        <v>32</v>
      </c>
      <c r="P160" t="s">
        <v>65</v>
      </c>
      <c r="Q160" t="s">
        <v>33</v>
      </c>
      <c r="R160" t="s">
        <v>34</v>
      </c>
      <c r="S160" t="s">
        <v>35</v>
      </c>
      <c r="T160" t="s">
        <v>36</v>
      </c>
    </row>
    <row r="161" spans="1:20" ht="15" x14ac:dyDescent="0.25">
      <c r="A161" t="s">
        <v>65</v>
      </c>
      <c r="B161" t="s">
        <v>38</v>
      </c>
      <c r="C161">
        <v>38062.271789316997</v>
      </c>
      <c r="D161">
        <v>0.36833099000000002</v>
      </c>
      <c r="E161">
        <v>0.36833099000000002</v>
      </c>
      <c r="I161">
        <v>2001</v>
      </c>
      <c r="J161" t="s">
        <v>66</v>
      </c>
      <c r="K161" t="s">
        <v>29</v>
      </c>
      <c r="L161" t="s">
        <v>30</v>
      </c>
      <c r="M161" t="s">
        <v>31</v>
      </c>
      <c r="N161" t="s">
        <v>32</v>
      </c>
      <c r="P161" t="s">
        <v>65</v>
      </c>
      <c r="Q161" t="s">
        <v>33</v>
      </c>
      <c r="R161" t="s">
        <v>34</v>
      </c>
      <c r="S161" t="s">
        <v>35</v>
      </c>
      <c r="T161" t="s">
        <v>36</v>
      </c>
    </row>
    <row r="162" spans="1:20" ht="15" x14ac:dyDescent="0.25">
      <c r="A162" t="s">
        <v>65</v>
      </c>
      <c r="B162" t="s">
        <v>38</v>
      </c>
      <c r="C162">
        <v>38509.932462715697</v>
      </c>
      <c r="D162">
        <v>0.43246098999999999</v>
      </c>
      <c r="E162">
        <v>0.43246098999999999</v>
      </c>
      <c r="I162">
        <v>2002</v>
      </c>
      <c r="J162" t="s">
        <v>66</v>
      </c>
      <c r="K162" t="s">
        <v>29</v>
      </c>
      <c r="L162" t="s">
        <v>30</v>
      </c>
      <c r="M162" t="s">
        <v>31</v>
      </c>
      <c r="N162" t="s">
        <v>32</v>
      </c>
      <c r="P162" t="s">
        <v>65</v>
      </c>
      <c r="Q162" t="s">
        <v>33</v>
      </c>
      <c r="R162" t="s">
        <v>34</v>
      </c>
      <c r="S162" t="s">
        <v>35</v>
      </c>
      <c r="T162" t="s">
        <v>36</v>
      </c>
    </row>
    <row r="163" spans="1:20" ht="15" x14ac:dyDescent="0.25">
      <c r="A163" t="s">
        <v>65</v>
      </c>
      <c r="B163" t="s">
        <v>38</v>
      </c>
      <c r="C163">
        <v>38714.3363982394</v>
      </c>
      <c r="D163">
        <v>0.60176200000000002</v>
      </c>
      <c r="E163">
        <v>0.60176200000000002</v>
      </c>
      <c r="I163">
        <v>2003</v>
      </c>
      <c r="J163" t="s">
        <v>66</v>
      </c>
      <c r="K163" t="s">
        <v>29</v>
      </c>
      <c r="L163" t="s">
        <v>30</v>
      </c>
      <c r="M163" t="s">
        <v>31</v>
      </c>
      <c r="N163" t="s">
        <v>32</v>
      </c>
      <c r="P163" t="s">
        <v>65</v>
      </c>
      <c r="Q163" t="s">
        <v>33</v>
      </c>
      <c r="R163" t="s">
        <v>34</v>
      </c>
      <c r="S163" t="s">
        <v>35</v>
      </c>
      <c r="T163" t="s">
        <v>36</v>
      </c>
    </row>
    <row r="164" spans="1:20" ht="15" x14ac:dyDescent="0.25">
      <c r="A164" t="s">
        <v>65</v>
      </c>
      <c r="B164" t="s">
        <v>38</v>
      </c>
      <c r="C164">
        <v>39734.822018995299</v>
      </c>
      <c r="D164">
        <v>0.40965300999999998</v>
      </c>
      <c r="E164">
        <v>0.40965300999999998</v>
      </c>
      <c r="I164">
        <v>2004</v>
      </c>
      <c r="J164" t="s">
        <v>66</v>
      </c>
      <c r="K164" t="s">
        <v>29</v>
      </c>
      <c r="L164" t="s">
        <v>30</v>
      </c>
      <c r="M164" t="s">
        <v>31</v>
      </c>
      <c r="N164" t="s">
        <v>32</v>
      </c>
      <c r="P164" t="s">
        <v>65</v>
      </c>
      <c r="Q164" t="s">
        <v>33</v>
      </c>
      <c r="R164" t="s">
        <v>34</v>
      </c>
      <c r="S164" t="s">
        <v>35</v>
      </c>
      <c r="T164" t="s">
        <v>36</v>
      </c>
    </row>
    <row r="165" spans="1:20" ht="15" x14ac:dyDescent="0.25">
      <c r="A165" t="s">
        <v>65</v>
      </c>
      <c r="B165" t="s">
        <v>38</v>
      </c>
      <c r="C165">
        <v>40280.556192296499</v>
      </c>
      <c r="D165">
        <v>0.52570897000000005</v>
      </c>
      <c r="E165">
        <v>0.52570897000000005</v>
      </c>
      <c r="I165">
        <v>2005</v>
      </c>
      <c r="J165" t="s">
        <v>66</v>
      </c>
      <c r="K165" t="s">
        <v>29</v>
      </c>
      <c r="L165" t="s">
        <v>30</v>
      </c>
      <c r="M165" t="s">
        <v>31</v>
      </c>
      <c r="N165" t="s">
        <v>32</v>
      </c>
      <c r="P165" t="s">
        <v>65</v>
      </c>
      <c r="Q165" t="s">
        <v>33</v>
      </c>
      <c r="R165" t="s">
        <v>34</v>
      </c>
      <c r="S165" t="s">
        <v>35</v>
      </c>
      <c r="T165" t="s">
        <v>36</v>
      </c>
    </row>
    <row r="166" spans="1:20" ht="15" x14ac:dyDescent="0.25">
      <c r="A166" t="s">
        <v>65</v>
      </c>
      <c r="B166" t="s">
        <v>38</v>
      </c>
      <c r="C166">
        <v>41091.154111232303</v>
      </c>
      <c r="D166">
        <v>0.49926399999999999</v>
      </c>
      <c r="E166">
        <v>0.49926399999999999</v>
      </c>
      <c r="I166">
        <v>2006</v>
      </c>
      <c r="J166" t="s">
        <v>66</v>
      </c>
      <c r="K166" t="s">
        <v>29</v>
      </c>
      <c r="L166" t="s">
        <v>30</v>
      </c>
      <c r="M166" t="s">
        <v>31</v>
      </c>
      <c r="N166" t="s">
        <v>32</v>
      </c>
      <c r="P166" t="s">
        <v>65</v>
      </c>
      <c r="Q166" t="s">
        <v>33</v>
      </c>
      <c r="R166" t="s">
        <v>34</v>
      </c>
      <c r="S166" t="s">
        <v>35</v>
      </c>
      <c r="T166" t="s">
        <v>36</v>
      </c>
    </row>
    <row r="167" spans="1:20" ht="15" x14ac:dyDescent="0.25">
      <c r="A167" t="s">
        <v>65</v>
      </c>
      <c r="B167" t="s">
        <v>38</v>
      </c>
      <c r="C167">
        <v>42178.9887217668</v>
      </c>
      <c r="D167">
        <v>0.42610699000000002</v>
      </c>
      <c r="E167">
        <v>0.42610699000000002</v>
      </c>
      <c r="I167">
        <v>2007</v>
      </c>
      <c r="J167" t="s">
        <v>66</v>
      </c>
      <c r="K167" t="s">
        <v>29</v>
      </c>
      <c r="L167" t="s">
        <v>30</v>
      </c>
      <c r="M167" t="s">
        <v>31</v>
      </c>
      <c r="N167" t="s">
        <v>32</v>
      </c>
      <c r="P167" t="s">
        <v>65</v>
      </c>
      <c r="Q167" t="s">
        <v>33</v>
      </c>
      <c r="R167" t="s">
        <v>34</v>
      </c>
      <c r="S167" t="s">
        <v>35</v>
      </c>
      <c r="T167" t="s">
        <v>36</v>
      </c>
    </row>
    <row r="168" spans="1:20" ht="15" x14ac:dyDescent="0.25">
      <c r="A168" t="s">
        <v>65</v>
      </c>
      <c r="B168" t="s">
        <v>38</v>
      </c>
      <c r="C168">
        <v>42588.743569657898</v>
      </c>
      <c r="D168">
        <v>0.47860100999999999</v>
      </c>
      <c r="E168">
        <v>0.47860100999999999</v>
      </c>
      <c r="I168">
        <v>2008</v>
      </c>
      <c r="J168" t="s">
        <v>66</v>
      </c>
      <c r="K168" t="s">
        <v>29</v>
      </c>
      <c r="L168" t="s">
        <v>30</v>
      </c>
      <c r="M168" t="s">
        <v>31</v>
      </c>
      <c r="N168" t="s">
        <v>32</v>
      </c>
      <c r="P168" t="s">
        <v>65</v>
      </c>
      <c r="Q168" t="s">
        <v>33</v>
      </c>
      <c r="R168" t="s">
        <v>34</v>
      </c>
      <c r="S168" t="s">
        <v>35</v>
      </c>
      <c r="T168" t="s">
        <v>36</v>
      </c>
    </row>
    <row r="169" spans="1:20" ht="15" x14ac:dyDescent="0.25">
      <c r="A169" t="s">
        <v>65</v>
      </c>
      <c r="B169" t="s">
        <v>38</v>
      </c>
      <c r="C169">
        <v>40409.635894754902</v>
      </c>
      <c r="D169">
        <v>0.54997998000000003</v>
      </c>
      <c r="E169">
        <v>0.54997998000000003</v>
      </c>
      <c r="I169">
        <v>2009</v>
      </c>
      <c r="J169" t="s">
        <v>66</v>
      </c>
      <c r="K169" t="s">
        <v>29</v>
      </c>
      <c r="L169" t="s">
        <v>30</v>
      </c>
      <c r="M169" t="s">
        <v>31</v>
      </c>
      <c r="N169" t="s">
        <v>32</v>
      </c>
      <c r="P169" t="s">
        <v>65</v>
      </c>
      <c r="Q169" t="s">
        <v>33</v>
      </c>
      <c r="R169" t="s">
        <v>34</v>
      </c>
      <c r="S169" t="s">
        <v>35</v>
      </c>
      <c r="T169" t="s">
        <v>36</v>
      </c>
    </row>
    <row r="170" spans="1:20" ht="15" x14ac:dyDescent="0.25">
      <c r="A170" t="s">
        <v>65</v>
      </c>
      <c r="B170" t="s">
        <v>38</v>
      </c>
      <c r="C170">
        <v>42384.865711948798</v>
      </c>
      <c r="D170">
        <v>0.63971102000000002</v>
      </c>
      <c r="E170">
        <v>0.63971102000000002</v>
      </c>
      <c r="I170">
        <v>2010</v>
      </c>
      <c r="J170" t="s">
        <v>66</v>
      </c>
      <c r="K170" t="s">
        <v>29</v>
      </c>
      <c r="L170" t="s">
        <v>30</v>
      </c>
      <c r="M170" t="s">
        <v>31</v>
      </c>
      <c r="N170" t="s">
        <v>32</v>
      </c>
      <c r="P170" t="s">
        <v>65</v>
      </c>
      <c r="Q170" t="s">
        <v>33</v>
      </c>
      <c r="R170" t="s">
        <v>34</v>
      </c>
      <c r="S170" t="s">
        <v>35</v>
      </c>
      <c r="T170" t="s">
        <v>36</v>
      </c>
    </row>
    <row r="171" spans="1:20" ht="15" x14ac:dyDescent="0.25">
      <c r="A171" t="s">
        <v>65</v>
      </c>
      <c r="B171" t="s">
        <v>38</v>
      </c>
      <c r="C171">
        <v>41700.437749300501</v>
      </c>
      <c r="D171">
        <v>0.53629201999999998</v>
      </c>
      <c r="E171">
        <v>0.53629201999999998</v>
      </c>
      <c r="I171">
        <v>2011</v>
      </c>
      <c r="J171" t="s">
        <v>66</v>
      </c>
      <c r="K171" t="s">
        <v>29</v>
      </c>
      <c r="L171" t="s">
        <v>30</v>
      </c>
      <c r="M171" t="s">
        <v>31</v>
      </c>
      <c r="N171" t="s">
        <v>32</v>
      </c>
      <c r="P171" t="s">
        <v>65</v>
      </c>
      <c r="Q171" t="s">
        <v>33</v>
      </c>
      <c r="R171" t="s">
        <v>34</v>
      </c>
      <c r="S171" t="s">
        <v>35</v>
      </c>
      <c r="T171" t="s">
        <v>36</v>
      </c>
    </row>
    <row r="172" spans="1:20" ht="15" x14ac:dyDescent="0.25">
      <c r="A172" t="s">
        <v>65</v>
      </c>
      <c r="B172" t="s">
        <v>38</v>
      </c>
      <c r="C172">
        <v>42125.092267810702</v>
      </c>
      <c r="D172">
        <v>0.47459899999999999</v>
      </c>
      <c r="E172">
        <v>0.47459899999999999</v>
      </c>
      <c r="I172">
        <v>2012</v>
      </c>
      <c r="J172" t="s">
        <v>66</v>
      </c>
      <c r="K172" t="s">
        <v>29</v>
      </c>
      <c r="L172" t="s">
        <v>30</v>
      </c>
      <c r="M172" t="s">
        <v>31</v>
      </c>
      <c r="N172" t="s">
        <v>32</v>
      </c>
      <c r="P172" t="s">
        <v>65</v>
      </c>
      <c r="Q172" t="s">
        <v>33</v>
      </c>
      <c r="R172" t="s">
        <v>34</v>
      </c>
      <c r="S172" t="s">
        <v>35</v>
      </c>
      <c r="T172" t="s">
        <v>36</v>
      </c>
    </row>
    <row r="173" spans="1:20" ht="15" x14ac:dyDescent="0.25">
      <c r="A173" t="s">
        <v>65</v>
      </c>
      <c r="B173" t="s">
        <v>38</v>
      </c>
      <c r="C173">
        <v>41688.157893347801</v>
      </c>
      <c r="D173">
        <v>0.45299</v>
      </c>
      <c r="E173">
        <v>0.45299</v>
      </c>
      <c r="I173">
        <v>2013</v>
      </c>
      <c r="J173" t="s">
        <v>66</v>
      </c>
      <c r="K173" t="s">
        <v>29</v>
      </c>
      <c r="L173" t="s">
        <v>30</v>
      </c>
      <c r="M173" t="s">
        <v>31</v>
      </c>
      <c r="N173" t="s">
        <v>32</v>
      </c>
      <c r="P173" t="s">
        <v>65</v>
      </c>
      <c r="Q173" t="s">
        <v>33</v>
      </c>
      <c r="R173" t="s">
        <v>34</v>
      </c>
      <c r="S173" t="s">
        <v>35</v>
      </c>
      <c r="T173" t="s">
        <v>36</v>
      </c>
    </row>
    <row r="174" spans="1:20" ht="15" x14ac:dyDescent="0.25">
      <c r="A174" t="s">
        <v>65</v>
      </c>
      <c r="B174" t="s">
        <v>38</v>
      </c>
      <c r="C174">
        <v>41631.920627435502</v>
      </c>
      <c r="D174">
        <v>0.46302301000000001</v>
      </c>
      <c r="E174">
        <v>0.46302301000000001</v>
      </c>
      <c r="I174">
        <v>2014</v>
      </c>
      <c r="J174" t="s">
        <v>66</v>
      </c>
      <c r="K174" t="s">
        <v>29</v>
      </c>
      <c r="L174" t="s">
        <v>30</v>
      </c>
      <c r="M174" t="s">
        <v>31</v>
      </c>
      <c r="N174" t="s">
        <v>32</v>
      </c>
      <c r="P174" t="s">
        <v>65</v>
      </c>
      <c r="Q174" t="s">
        <v>33</v>
      </c>
      <c r="R174" t="s">
        <v>34</v>
      </c>
      <c r="S174" t="s">
        <v>35</v>
      </c>
      <c r="T174" t="s">
        <v>36</v>
      </c>
    </row>
    <row r="175" spans="1:20" ht="15" x14ac:dyDescent="0.25">
      <c r="A175" t="s">
        <v>65</v>
      </c>
      <c r="B175" t="s">
        <v>38</v>
      </c>
      <c r="C175">
        <v>41588.098083868703</v>
      </c>
      <c r="D175">
        <v>0.41607698999999998</v>
      </c>
      <c r="E175">
        <v>0.41607698999999998</v>
      </c>
      <c r="I175">
        <v>2015</v>
      </c>
      <c r="J175" t="s">
        <v>66</v>
      </c>
      <c r="K175" t="s">
        <v>29</v>
      </c>
      <c r="L175" t="s">
        <v>30</v>
      </c>
      <c r="M175" t="s">
        <v>31</v>
      </c>
      <c r="N175" t="s">
        <v>32</v>
      </c>
      <c r="P175" t="s">
        <v>65</v>
      </c>
      <c r="Q175" t="s">
        <v>33</v>
      </c>
      <c r="R175" t="s">
        <v>34</v>
      </c>
      <c r="S175" t="s">
        <v>35</v>
      </c>
      <c r="T175" t="s">
        <v>36</v>
      </c>
    </row>
    <row r="176" spans="1:20" ht="15" x14ac:dyDescent="0.25">
      <c r="A176" t="s">
        <v>65</v>
      </c>
      <c r="B176" t="s">
        <v>38</v>
      </c>
      <c r="C176">
        <v>42265.714341242798</v>
      </c>
      <c r="D176">
        <v>0.49858799999999998</v>
      </c>
      <c r="E176">
        <v>0.49858799999999998</v>
      </c>
      <c r="I176">
        <v>2016</v>
      </c>
      <c r="J176" t="s">
        <v>66</v>
      </c>
      <c r="K176" t="s">
        <v>29</v>
      </c>
      <c r="L176" t="s">
        <v>30</v>
      </c>
      <c r="M176" t="s">
        <v>31</v>
      </c>
      <c r="N176" t="s">
        <v>32</v>
      </c>
      <c r="P176" t="s">
        <v>65</v>
      </c>
      <c r="Q176" t="s">
        <v>33</v>
      </c>
      <c r="R176" t="s">
        <v>34</v>
      </c>
      <c r="S176" t="s">
        <v>35</v>
      </c>
      <c r="T176" t="s">
        <v>36</v>
      </c>
    </row>
    <row r="177" spans="1:20" ht="15" x14ac:dyDescent="0.25">
      <c r="A177" t="s">
        <v>65</v>
      </c>
      <c r="B177" t="s">
        <v>38</v>
      </c>
      <c r="C177">
        <v>43260.345614370402</v>
      </c>
      <c r="D177">
        <v>0.44999999000000002</v>
      </c>
      <c r="E177">
        <v>0.44999999000000002</v>
      </c>
      <c r="I177">
        <v>2017</v>
      </c>
      <c r="J177" t="s">
        <v>66</v>
      </c>
      <c r="K177" t="s">
        <v>29</v>
      </c>
      <c r="L177" t="s">
        <v>30</v>
      </c>
      <c r="M177" t="s">
        <v>31</v>
      </c>
      <c r="N177" t="s">
        <v>32</v>
      </c>
      <c r="P177" t="s">
        <v>65</v>
      </c>
      <c r="Q177" t="s">
        <v>33</v>
      </c>
      <c r="R177" t="s">
        <v>34</v>
      </c>
      <c r="S177" t="s">
        <v>35</v>
      </c>
      <c r="T177" t="s">
        <v>36</v>
      </c>
    </row>
    <row r="178" spans="1:20" ht="15" x14ac:dyDescent="0.25">
      <c r="A178" t="s">
        <v>65</v>
      </c>
      <c r="B178" t="s">
        <v>38</v>
      </c>
      <c r="D178" t="s">
        <v>62</v>
      </c>
      <c r="I178">
        <v>2018</v>
      </c>
      <c r="J178" t="s">
        <v>66</v>
      </c>
      <c r="K178" t="s">
        <v>29</v>
      </c>
      <c r="L178" t="s">
        <v>30</v>
      </c>
      <c r="M178" t="s">
        <v>31</v>
      </c>
      <c r="N178" t="s">
        <v>32</v>
      </c>
      <c r="P178" t="s">
        <v>65</v>
      </c>
      <c r="Q178" t="s">
        <v>33</v>
      </c>
      <c r="R178" t="s">
        <v>34</v>
      </c>
      <c r="S178" t="s">
        <v>35</v>
      </c>
      <c r="T178" t="s">
        <v>36</v>
      </c>
    </row>
    <row r="179" spans="1:20" ht="15" x14ac:dyDescent="0.25">
      <c r="A179" t="s">
        <v>67</v>
      </c>
      <c r="B179" t="s">
        <v>68</v>
      </c>
      <c r="D179" t="s">
        <v>62</v>
      </c>
      <c r="I179">
        <v>1960</v>
      </c>
      <c r="J179" t="s">
        <v>69</v>
      </c>
      <c r="K179" t="s">
        <v>29</v>
      </c>
      <c r="L179" t="s">
        <v>30</v>
      </c>
      <c r="M179" t="s">
        <v>31</v>
      </c>
      <c r="N179" t="s">
        <v>32</v>
      </c>
      <c r="P179" t="s">
        <v>67</v>
      </c>
      <c r="Q179" t="s">
        <v>33</v>
      </c>
      <c r="R179" t="s">
        <v>45</v>
      </c>
      <c r="S179" t="s">
        <v>35</v>
      </c>
      <c r="T179" t="s">
        <v>36</v>
      </c>
    </row>
    <row r="180" spans="1:20" ht="15" x14ac:dyDescent="0.25">
      <c r="A180" t="s">
        <v>67</v>
      </c>
      <c r="B180" t="s">
        <v>68</v>
      </c>
      <c r="D180" t="s">
        <v>62</v>
      </c>
      <c r="I180">
        <v>1961</v>
      </c>
      <c r="J180" t="s">
        <v>69</v>
      </c>
      <c r="K180" t="s">
        <v>29</v>
      </c>
      <c r="L180" t="s">
        <v>30</v>
      </c>
      <c r="M180" t="s">
        <v>31</v>
      </c>
      <c r="N180" t="s">
        <v>32</v>
      </c>
      <c r="P180" t="s">
        <v>67</v>
      </c>
      <c r="Q180" t="s">
        <v>33</v>
      </c>
      <c r="R180" t="s">
        <v>45</v>
      </c>
      <c r="S180" t="s">
        <v>35</v>
      </c>
      <c r="T180" t="s">
        <v>36</v>
      </c>
    </row>
    <row r="181" spans="1:20" ht="15" x14ac:dyDescent="0.25">
      <c r="A181" t="s">
        <v>67</v>
      </c>
      <c r="B181" t="s">
        <v>68</v>
      </c>
      <c r="D181" t="s">
        <v>62</v>
      </c>
      <c r="I181">
        <v>1962</v>
      </c>
      <c r="J181" t="s">
        <v>69</v>
      </c>
      <c r="K181" t="s">
        <v>29</v>
      </c>
      <c r="L181" t="s">
        <v>30</v>
      </c>
      <c r="M181" t="s">
        <v>31</v>
      </c>
      <c r="N181" t="s">
        <v>32</v>
      </c>
      <c r="P181" t="s">
        <v>67</v>
      </c>
      <c r="Q181" t="s">
        <v>33</v>
      </c>
      <c r="R181" t="s">
        <v>45</v>
      </c>
      <c r="S181" t="s">
        <v>35</v>
      </c>
      <c r="T181" t="s">
        <v>36</v>
      </c>
    </row>
    <row r="182" spans="1:20" ht="15" x14ac:dyDescent="0.25">
      <c r="A182" t="s">
        <v>67</v>
      </c>
      <c r="B182" t="s">
        <v>68</v>
      </c>
      <c r="D182" t="s">
        <v>62</v>
      </c>
      <c r="I182">
        <v>1963</v>
      </c>
      <c r="J182" t="s">
        <v>69</v>
      </c>
      <c r="K182" t="s">
        <v>29</v>
      </c>
      <c r="L182" t="s">
        <v>30</v>
      </c>
      <c r="M182" t="s">
        <v>31</v>
      </c>
      <c r="N182" t="s">
        <v>32</v>
      </c>
      <c r="P182" t="s">
        <v>67</v>
      </c>
      <c r="Q182" t="s">
        <v>33</v>
      </c>
      <c r="R182" t="s">
        <v>45</v>
      </c>
      <c r="S182" t="s">
        <v>35</v>
      </c>
      <c r="T182" t="s">
        <v>36</v>
      </c>
    </row>
    <row r="183" spans="1:20" ht="15" x14ac:dyDescent="0.25">
      <c r="A183" t="s">
        <v>67</v>
      </c>
      <c r="B183" t="s">
        <v>68</v>
      </c>
      <c r="D183" t="s">
        <v>62</v>
      </c>
      <c r="I183">
        <v>1964</v>
      </c>
      <c r="J183" t="s">
        <v>69</v>
      </c>
      <c r="K183" t="s">
        <v>29</v>
      </c>
      <c r="L183" t="s">
        <v>30</v>
      </c>
      <c r="M183" t="s">
        <v>31</v>
      </c>
      <c r="N183" t="s">
        <v>32</v>
      </c>
      <c r="P183" t="s">
        <v>67</v>
      </c>
      <c r="Q183" t="s">
        <v>33</v>
      </c>
      <c r="R183" t="s">
        <v>45</v>
      </c>
      <c r="S183" t="s">
        <v>35</v>
      </c>
      <c r="T183" t="s">
        <v>36</v>
      </c>
    </row>
    <row r="184" spans="1:20" ht="15" x14ac:dyDescent="0.25">
      <c r="A184" t="s">
        <v>67</v>
      </c>
      <c r="B184" t="s">
        <v>68</v>
      </c>
      <c r="D184" t="s">
        <v>62</v>
      </c>
      <c r="I184">
        <v>1965</v>
      </c>
      <c r="J184" t="s">
        <v>69</v>
      </c>
      <c r="K184" t="s">
        <v>29</v>
      </c>
      <c r="L184" t="s">
        <v>30</v>
      </c>
      <c r="M184" t="s">
        <v>31</v>
      </c>
      <c r="N184" t="s">
        <v>32</v>
      </c>
      <c r="P184" t="s">
        <v>67</v>
      </c>
      <c r="Q184" t="s">
        <v>33</v>
      </c>
      <c r="R184" t="s">
        <v>45</v>
      </c>
      <c r="S184" t="s">
        <v>35</v>
      </c>
      <c r="T184" t="s">
        <v>36</v>
      </c>
    </row>
    <row r="185" spans="1:20" ht="15" x14ac:dyDescent="0.25">
      <c r="A185" t="s">
        <v>67</v>
      </c>
      <c r="B185" t="s">
        <v>68</v>
      </c>
      <c r="D185" t="s">
        <v>62</v>
      </c>
      <c r="I185">
        <v>1966</v>
      </c>
      <c r="J185" t="s">
        <v>69</v>
      </c>
      <c r="K185" t="s">
        <v>29</v>
      </c>
      <c r="L185" t="s">
        <v>30</v>
      </c>
      <c r="M185" t="s">
        <v>31</v>
      </c>
      <c r="N185" t="s">
        <v>32</v>
      </c>
      <c r="P185" t="s">
        <v>67</v>
      </c>
      <c r="Q185" t="s">
        <v>33</v>
      </c>
      <c r="R185" t="s">
        <v>45</v>
      </c>
      <c r="S185" t="s">
        <v>35</v>
      </c>
      <c r="T185" t="s">
        <v>36</v>
      </c>
    </row>
    <row r="186" spans="1:20" ht="15" x14ac:dyDescent="0.25">
      <c r="A186" t="s">
        <v>67</v>
      </c>
      <c r="B186" t="s">
        <v>68</v>
      </c>
      <c r="D186" t="s">
        <v>62</v>
      </c>
      <c r="I186">
        <v>1967</v>
      </c>
      <c r="J186" t="s">
        <v>69</v>
      </c>
      <c r="K186" t="s">
        <v>29</v>
      </c>
      <c r="L186" t="s">
        <v>30</v>
      </c>
      <c r="M186" t="s">
        <v>31</v>
      </c>
      <c r="N186" t="s">
        <v>32</v>
      </c>
      <c r="P186" t="s">
        <v>67</v>
      </c>
      <c r="Q186" t="s">
        <v>33</v>
      </c>
      <c r="R186" t="s">
        <v>45</v>
      </c>
      <c r="S186" t="s">
        <v>35</v>
      </c>
      <c r="T186" t="s">
        <v>36</v>
      </c>
    </row>
    <row r="187" spans="1:20" ht="15" x14ac:dyDescent="0.25">
      <c r="A187" t="s">
        <v>67</v>
      </c>
      <c r="B187" t="s">
        <v>68</v>
      </c>
      <c r="D187" t="s">
        <v>62</v>
      </c>
      <c r="I187">
        <v>1968</v>
      </c>
      <c r="J187" t="s">
        <v>69</v>
      </c>
      <c r="K187" t="s">
        <v>29</v>
      </c>
      <c r="L187" t="s">
        <v>30</v>
      </c>
      <c r="M187" t="s">
        <v>31</v>
      </c>
      <c r="N187" t="s">
        <v>32</v>
      </c>
      <c r="P187" t="s">
        <v>67</v>
      </c>
      <c r="Q187" t="s">
        <v>33</v>
      </c>
      <c r="R187" t="s">
        <v>45</v>
      </c>
      <c r="S187" t="s">
        <v>35</v>
      </c>
      <c r="T187" t="s">
        <v>36</v>
      </c>
    </row>
    <row r="188" spans="1:20" ht="15" x14ac:dyDescent="0.25">
      <c r="A188" t="s">
        <v>67</v>
      </c>
      <c r="B188" t="s">
        <v>68</v>
      </c>
      <c r="D188" t="s">
        <v>62</v>
      </c>
      <c r="I188">
        <v>1969</v>
      </c>
      <c r="J188" t="s">
        <v>69</v>
      </c>
      <c r="K188" t="s">
        <v>29</v>
      </c>
      <c r="L188" t="s">
        <v>30</v>
      </c>
      <c r="M188" t="s">
        <v>31</v>
      </c>
      <c r="N188" t="s">
        <v>32</v>
      </c>
      <c r="P188" t="s">
        <v>67</v>
      </c>
      <c r="Q188" t="s">
        <v>33</v>
      </c>
      <c r="R188" t="s">
        <v>45</v>
      </c>
      <c r="S188" t="s">
        <v>35</v>
      </c>
      <c r="T188" t="s">
        <v>36</v>
      </c>
    </row>
    <row r="189" spans="1:20" ht="15" x14ac:dyDescent="0.25">
      <c r="A189" t="s">
        <v>67</v>
      </c>
      <c r="B189" t="s">
        <v>68</v>
      </c>
      <c r="D189" t="s">
        <v>62</v>
      </c>
      <c r="I189">
        <v>1970</v>
      </c>
      <c r="J189" t="s">
        <v>69</v>
      </c>
      <c r="K189" t="s">
        <v>29</v>
      </c>
      <c r="L189" t="s">
        <v>30</v>
      </c>
      <c r="M189" t="s">
        <v>31</v>
      </c>
      <c r="N189" t="s">
        <v>32</v>
      </c>
      <c r="P189" t="s">
        <v>67</v>
      </c>
      <c r="Q189" t="s">
        <v>33</v>
      </c>
      <c r="R189" t="s">
        <v>45</v>
      </c>
      <c r="S189" t="s">
        <v>35</v>
      </c>
      <c r="T189" t="s">
        <v>36</v>
      </c>
    </row>
    <row r="190" spans="1:20" ht="15" x14ac:dyDescent="0.25">
      <c r="A190" t="s">
        <v>67</v>
      </c>
      <c r="B190" t="s">
        <v>68</v>
      </c>
      <c r="D190" t="s">
        <v>62</v>
      </c>
      <c r="I190">
        <v>1971</v>
      </c>
      <c r="J190" t="s">
        <v>69</v>
      </c>
      <c r="K190" t="s">
        <v>29</v>
      </c>
      <c r="L190" t="s">
        <v>30</v>
      </c>
      <c r="M190" t="s">
        <v>31</v>
      </c>
      <c r="N190" t="s">
        <v>32</v>
      </c>
      <c r="P190" t="s">
        <v>67</v>
      </c>
      <c r="Q190" t="s">
        <v>33</v>
      </c>
      <c r="R190" t="s">
        <v>45</v>
      </c>
      <c r="S190" t="s">
        <v>35</v>
      </c>
      <c r="T190" t="s">
        <v>36</v>
      </c>
    </row>
    <row r="191" spans="1:20" ht="15" x14ac:dyDescent="0.25">
      <c r="A191" t="s">
        <v>67</v>
      </c>
      <c r="B191" t="s">
        <v>68</v>
      </c>
      <c r="D191" t="s">
        <v>62</v>
      </c>
      <c r="I191">
        <v>1972</v>
      </c>
      <c r="J191" t="s">
        <v>69</v>
      </c>
      <c r="K191" t="s">
        <v>29</v>
      </c>
      <c r="L191" t="s">
        <v>30</v>
      </c>
      <c r="M191" t="s">
        <v>31</v>
      </c>
      <c r="N191" t="s">
        <v>32</v>
      </c>
      <c r="P191" t="s">
        <v>67</v>
      </c>
      <c r="Q191" t="s">
        <v>33</v>
      </c>
      <c r="R191" t="s">
        <v>45</v>
      </c>
      <c r="S191" t="s">
        <v>35</v>
      </c>
      <c r="T191" t="s">
        <v>36</v>
      </c>
    </row>
    <row r="192" spans="1:20" ht="15" x14ac:dyDescent="0.25">
      <c r="A192" t="s">
        <v>67</v>
      </c>
      <c r="B192" t="s">
        <v>68</v>
      </c>
      <c r="D192" t="s">
        <v>62</v>
      </c>
      <c r="I192">
        <v>1973</v>
      </c>
      <c r="J192" t="s">
        <v>69</v>
      </c>
      <c r="K192" t="s">
        <v>29</v>
      </c>
      <c r="L192" t="s">
        <v>30</v>
      </c>
      <c r="M192" t="s">
        <v>31</v>
      </c>
      <c r="N192" t="s">
        <v>32</v>
      </c>
      <c r="P192" t="s">
        <v>67</v>
      </c>
      <c r="Q192" t="s">
        <v>33</v>
      </c>
      <c r="R192" t="s">
        <v>45</v>
      </c>
      <c r="S192" t="s">
        <v>35</v>
      </c>
      <c r="T192" t="s">
        <v>36</v>
      </c>
    </row>
    <row r="193" spans="1:20" ht="15" x14ac:dyDescent="0.25">
      <c r="A193" t="s">
        <v>67</v>
      </c>
      <c r="B193" t="s">
        <v>68</v>
      </c>
      <c r="D193" t="s">
        <v>62</v>
      </c>
      <c r="I193">
        <v>1974</v>
      </c>
      <c r="J193" t="s">
        <v>69</v>
      </c>
      <c r="K193" t="s">
        <v>29</v>
      </c>
      <c r="L193" t="s">
        <v>30</v>
      </c>
      <c r="M193" t="s">
        <v>31</v>
      </c>
      <c r="N193" t="s">
        <v>32</v>
      </c>
      <c r="P193" t="s">
        <v>67</v>
      </c>
      <c r="Q193" t="s">
        <v>33</v>
      </c>
      <c r="R193" t="s">
        <v>45</v>
      </c>
      <c r="S193" t="s">
        <v>35</v>
      </c>
      <c r="T193" t="s">
        <v>36</v>
      </c>
    </row>
    <row r="194" spans="1:20" ht="15" x14ac:dyDescent="0.25">
      <c r="A194" t="s">
        <v>67</v>
      </c>
      <c r="B194" t="s">
        <v>68</v>
      </c>
      <c r="D194" t="s">
        <v>62</v>
      </c>
      <c r="I194">
        <v>1975</v>
      </c>
      <c r="J194" t="s">
        <v>69</v>
      </c>
      <c r="K194" t="s">
        <v>29</v>
      </c>
      <c r="L194" t="s">
        <v>30</v>
      </c>
      <c r="M194" t="s">
        <v>31</v>
      </c>
      <c r="N194" t="s">
        <v>32</v>
      </c>
      <c r="P194" t="s">
        <v>67</v>
      </c>
      <c r="Q194" t="s">
        <v>33</v>
      </c>
      <c r="R194" t="s">
        <v>45</v>
      </c>
      <c r="S194" t="s">
        <v>35</v>
      </c>
      <c r="T194" t="s">
        <v>36</v>
      </c>
    </row>
    <row r="195" spans="1:20" ht="15" x14ac:dyDescent="0.25">
      <c r="A195" t="s">
        <v>67</v>
      </c>
      <c r="B195" t="s">
        <v>68</v>
      </c>
      <c r="D195" t="s">
        <v>62</v>
      </c>
      <c r="I195">
        <v>1976</v>
      </c>
      <c r="J195" t="s">
        <v>69</v>
      </c>
      <c r="K195" t="s">
        <v>29</v>
      </c>
      <c r="L195" t="s">
        <v>30</v>
      </c>
      <c r="M195" t="s">
        <v>31</v>
      </c>
      <c r="N195" t="s">
        <v>32</v>
      </c>
      <c r="P195" t="s">
        <v>67</v>
      </c>
      <c r="Q195" t="s">
        <v>33</v>
      </c>
      <c r="R195" t="s">
        <v>45</v>
      </c>
      <c r="S195" t="s">
        <v>35</v>
      </c>
      <c r="T195" t="s">
        <v>36</v>
      </c>
    </row>
    <row r="196" spans="1:20" ht="15" x14ac:dyDescent="0.25">
      <c r="A196" t="s">
        <v>67</v>
      </c>
      <c r="B196" t="s">
        <v>68</v>
      </c>
      <c r="D196" t="s">
        <v>62</v>
      </c>
      <c r="I196">
        <v>1977</v>
      </c>
      <c r="J196" t="s">
        <v>69</v>
      </c>
      <c r="K196" t="s">
        <v>29</v>
      </c>
      <c r="L196" t="s">
        <v>30</v>
      </c>
      <c r="M196" t="s">
        <v>31</v>
      </c>
      <c r="N196" t="s">
        <v>32</v>
      </c>
      <c r="P196" t="s">
        <v>67</v>
      </c>
      <c r="Q196" t="s">
        <v>33</v>
      </c>
      <c r="R196" t="s">
        <v>45</v>
      </c>
      <c r="S196" t="s">
        <v>35</v>
      </c>
      <c r="T196" t="s">
        <v>36</v>
      </c>
    </row>
    <row r="197" spans="1:20" ht="15" x14ac:dyDescent="0.25">
      <c r="A197" t="s">
        <v>67</v>
      </c>
      <c r="B197" t="s">
        <v>68</v>
      </c>
      <c r="D197" t="s">
        <v>62</v>
      </c>
      <c r="I197">
        <v>1978</v>
      </c>
      <c r="J197" t="s">
        <v>69</v>
      </c>
      <c r="K197" t="s">
        <v>29</v>
      </c>
      <c r="L197" t="s">
        <v>30</v>
      </c>
      <c r="M197" t="s">
        <v>31</v>
      </c>
      <c r="N197" t="s">
        <v>32</v>
      </c>
      <c r="P197" t="s">
        <v>67</v>
      </c>
      <c r="Q197" t="s">
        <v>33</v>
      </c>
      <c r="R197" t="s">
        <v>45</v>
      </c>
      <c r="S197" t="s">
        <v>35</v>
      </c>
      <c r="T197" t="s">
        <v>36</v>
      </c>
    </row>
    <row r="198" spans="1:20" ht="15" x14ac:dyDescent="0.25">
      <c r="A198" t="s">
        <v>67</v>
      </c>
      <c r="B198" t="s">
        <v>68</v>
      </c>
      <c r="D198" t="s">
        <v>62</v>
      </c>
      <c r="I198">
        <v>1979</v>
      </c>
      <c r="J198" t="s">
        <v>69</v>
      </c>
      <c r="K198" t="s">
        <v>29</v>
      </c>
      <c r="L198" t="s">
        <v>30</v>
      </c>
      <c r="M198" t="s">
        <v>31</v>
      </c>
      <c r="N198" t="s">
        <v>32</v>
      </c>
      <c r="P198" t="s">
        <v>67</v>
      </c>
      <c r="Q198" t="s">
        <v>33</v>
      </c>
      <c r="R198" t="s">
        <v>45</v>
      </c>
      <c r="S198" t="s">
        <v>35</v>
      </c>
      <c r="T198" t="s">
        <v>36</v>
      </c>
    </row>
    <row r="199" spans="1:20" ht="15" x14ac:dyDescent="0.25">
      <c r="A199" t="s">
        <v>67</v>
      </c>
      <c r="B199" t="s">
        <v>68</v>
      </c>
      <c r="D199" t="s">
        <v>62</v>
      </c>
      <c r="I199">
        <v>1980</v>
      </c>
      <c r="J199" t="s">
        <v>69</v>
      </c>
      <c r="K199" t="s">
        <v>29</v>
      </c>
      <c r="L199" t="s">
        <v>30</v>
      </c>
      <c r="M199" t="s">
        <v>31</v>
      </c>
      <c r="N199" t="s">
        <v>32</v>
      </c>
      <c r="P199" t="s">
        <v>67</v>
      </c>
      <c r="Q199" t="s">
        <v>33</v>
      </c>
      <c r="R199" t="s">
        <v>45</v>
      </c>
      <c r="S199" t="s">
        <v>35</v>
      </c>
      <c r="T199" t="s">
        <v>36</v>
      </c>
    </row>
    <row r="200" spans="1:20" ht="15" x14ac:dyDescent="0.25">
      <c r="A200" t="s">
        <v>67</v>
      </c>
      <c r="B200" t="s">
        <v>68</v>
      </c>
      <c r="D200" t="s">
        <v>62</v>
      </c>
      <c r="I200">
        <v>1981</v>
      </c>
      <c r="J200" t="s">
        <v>69</v>
      </c>
      <c r="K200" t="s">
        <v>29</v>
      </c>
      <c r="L200" t="s">
        <v>30</v>
      </c>
      <c r="M200" t="s">
        <v>31</v>
      </c>
      <c r="N200" t="s">
        <v>32</v>
      </c>
      <c r="P200" t="s">
        <v>67</v>
      </c>
      <c r="Q200" t="s">
        <v>33</v>
      </c>
      <c r="R200" t="s">
        <v>45</v>
      </c>
      <c r="S200" t="s">
        <v>35</v>
      </c>
      <c r="T200" t="s">
        <v>36</v>
      </c>
    </row>
    <row r="201" spans="1:20" ht="15" x14ac:dyDescent="0.25">
      <c r="A201" t="s">
        <v>67</v>
      </c>
      <c r="B201" t="s">
        <v>68</v>
      </c>
      <c r="D201" t="s">
        <v>62</v>
      </c>
      <c r="I201">
        <v>1982</v>
      </c>
      <c r="J201" t="s">
        <v>69</v>
      </c>
      <c r="K201" t="s">
        <v>29</v>
      </c>
      <c r="L201" t="s">
        <v>30</v>
      </c>
      <c r="M201" t="s">
        <v>31</v>
      </c>
      <c r="N201" t="s">
        <v>32</v>
      </c>
      <c r="P201" t="s">
        <v>67</v>
      </c>
      <c r="Q201" t="s">
        <v>33</v>
      </c>
      <c r="R201" t="s">
        <v>45</v>
      </c>
      <c r="S201" t="s">
        <v>35</v>
      </c>
      <c r="T201" t="s">
        <v>36</v>
      </c>
    </row>
    <row r="202" spans="1:20" ht="15" x14ac:dyDescent="0.25">
      <c r="A202" t="s">
        <v>67</v>
      </c>
      <c r="B202" t="s">
        <v>68</v>
      </c>
      <c r="D202" t="s">
        <v>62</v>
      </c>
      <c r="I202">
        <v>1983</v>
      </c>
      <c r="J202" t="s">
        <v>69</v>
      </c>
      <c r="K202" t="s">
        <v>29</v>
      </c>
      <c r="L202" t="s">
        <v>30</v>
      </c>
      <c r="M202" t="s">
        <v>31</v>
      </c>
      <c r="N202" t="s">
        <v>32</v>
      </c>
      <c r="P202" t="s">
        <v>67</v>
      </c>
      <c r="Q202" t="s">
        <v>33</v>
      </c>
      <c r="R202" t="s">
        <v>45</v>
      </c>
      <c r="S202" t="s">
        <v>35</v>
      </c>
      <c r="T202" t="s">
        <v>36</v>
      </c>
    </row>
    <row r="203" spans="1:20" ht="15" x14ac:dyDescent="0.25">
      <c r="A203" t="s">
        <v>67</v>
      </c>
      <c r="B203" t="s">
        <v>68</v>
      </c>
      <c r="D203" t="s">
        <v>62</v>
      </c>
      <c r="I203">
        <v>1984</v>
      </c>
      <c r="J203" t="s">
        <v>69</v>
      </c>
      <c r="K203" t="s">
        <v>29</v>
      </c>
      <c r="L203" t="s">
        <v>30</v>
      </c>
      <c r="M203" t="s">
        <v>31</v>
      </c>
      <c r="N203" t="s">
        <v>32</v>
      </c>
      <c r="P203" t="s">
        <v>67</v>
      </c>
      <c r="Q203" t="s">
        <v>33</v>
      </c>
      <c r="R203" t="s">
        <v>45</v>
      </c>
      <c r="S203" t="s">
        <v>35</v>
      </c>
      <c r="T203" t="s">
        <v>36</v>
      </c>
    </row>
    <row r="204" spans="1:20" ht="15" x14ac:dyDescent="0.25">
      <c r="A204" t="s">
        <v>67</v>
      </c>
      <c r="B204" t="s">
        <v>68</v>
      </c>
      <c r="D204" t="s">
        <v>62</v>
      </c>
      <c r="I204">
        <v>1985</v>
      </c>
      <c r="J204" t="s">
        <v>69</v>
      </c>
      <c r="K204" t="s">
        <v>29</v>
      </c>
      <c r="L204" t="s">
        <v>30</v>
      </c>
      <c r="M204" t="s">
        <v>31</v>
      </c>
      <c r="N204" t="s">
        <v>32</v>
      </c>
      <c r="P204" t="s">
        <v>67</v>
      </c>
      <c r="Q204" t="s">
        <v>33</v>
      </c>
      <c r="R204" t="s">
        <v>45</v>
      </c>
      <c r="S204" t="s">
        <v>35</v>
      </c>
      <c r="T204" t="s">
        <v>36</v>
      </c>
    </row>
    <row r="205" spans="1:20" ht="15" x14ac:dyDescent="0.25">
      <c r="A205" t="s">
        <v>67</v>
      </c>
      <c r="B205" t="s">
        <v>68</v>
      </c>
      <c r="D205" t="s">
        <v>62</v>
      </c>
      <c r="I205">
        <v>1986</v>
      </c>
      <c r="J205" t="s">
        <v>69</v>
      </c>
      <c r="K205" t="s">
        <v>29</v>
      </c>
      <c r="L205" t="s">
        <v>30</v>
      </c>
      <c r="M205" t="s">
        <v>31</v>
      </c>
      <c r="N205" t="s">
        <v>32</v>
      </c>
      <c r="P205" t="s">
        <v>67</v>
      </c>
      <c r="Q205" t="s">
        <v>33</v>
      </c>
      <c r="R205" t="s">
        <v>45</v>
      </c>
      <c r="S205" t="s">
        <v>35</v>
      </c>
      <c r="T205" t="s">
        <v>36</v>
      </c>
    </row>
    <row r="206" spans="1:20" ht="15" x14ac:dyDescent="0.25">
      <c r="A206" t="s">
        <v>67</v>
      </c>
      <c r="B206" t="s">
        <v>68</v>
      </c>
      <c r="D206" t="s">
        <v>62</v>
      </c>
      <c r="I206">
        <v>1987</v>
      </c>
      <c r="J206" t="s">
        <v>69</v>
      </c>
      <c r="K206" t="s">
        <v>29</v>
      </c>
      <c r="L206" t="s">
        <v>30</v>
      </c>
      <c r="M206" t="s">
        <v>31</v>
      </c>
      <c r="N206" t="s">
        <v>32</v>
      </c>
      <c r="P206" t="s">
        <v>67</v>
      </c>
      <c r="Q206" t="s">
        <v>33</v>
      </c>
      <c r="R206" t="s">
        <v>45</v>
      </c>
      <c r="S206" t="s">
        <v>35</v>
      </c>
      <c r="T206" t="s">
        <v>36</v>
      </c>
    </row>
    <row r="207" spans="1:20" ht="15" x14ac:dyDescent="0.25">
      <c r="A207" t="s">
        <v>67</v>
      </c>
      <c r="B207" t="s">
        <v>68</v>
      </c>
      <c r="D207" t="s">
        <v>62</v>
      </c>
      <c r="I207">
        <v>1988</v>
      </c>
      <c r="J207" t="s">
        <v>69</v>
      </c>
      <c r="K207" t="s">
        <v>29</v>
      </c>
      <c r="L207" t="s">
        <v>30</v>
      </c>
      <c r="M207" t="s">
        <v>31</v>
      </c>
      <c r="N207" t="s">
        <v>32</v>
      </c>
      <c r="P207" t="s">
        <v>67</v>
      </c>
      <c r="Q207" t="s">
        <v>33</v>
      </c>
      <c r="R207" t="s">
        <v>45</v>
      </c>
      <c r="S207" t="s">
        <v>35</v>
      </c>
      <c r="T207" t="s">
        <v>36</v>
      </c>
    </row>
    <row r="208" spans="1:20" ht="15" x14ac:dyDescent="0.25">
      <c r="A208" t="s">
        <v>67</v>
      </c>
      <c r="B208" t="s">
        <v>68</v>
      </c>
      <c r="D208" t="s">
        <v>62</v>
      </c>
      <c r="I208">
        <v>1989</v>
      </c>
      <c r="J208" t="s">
        <v>69</v>
      </c>
      <c r="K208" t="s">
        <v>29</v>
      </c>
      <c r="L208" t="s">
        <v>30</v>
      </c>
      <c r="M208" t="s">
        <v>31</v>
      </c>
      <c r="N208" t="s">
        <v>32</v>
      </c>
      <c r="P208" t="s">
        <v>67</v>
      </c>
      <c r="Q208" t="s">
        <v>33</v>
      </c>
      <c r="R208" t="s">
        <v>45</v>
      </c>
      <c r="S208" t="s">
        <v>35</v>
      </c>
      <c r="T208" t="s">
        <v>36</v>
      </c>
    </row>
    <row r="209" spans="1:20" ht="15" x14ac:dyDescent="0.25">
      <c r="A209" t="s">
        <v>67</v>
      </c>
      <c r="B209" t="s">
        <v>68</v>
      </c>
      <c r="C209">
        <v>8518.06426617754</v>
      </c>
      <c r="D209" t="s">
        <v>62</v>
      </c>
      <c r="I209">
        <v>1990</v>
      </c>
      <c r="J209" t="s">
        <v>69</v>
      </c>
      <c r="K209" t="s">
        <v>29</v>
      </c>
      <c r="L209" t="s">
        <v>30</v>
      </c>
      <c r="M209" t="s">
        <v>31</v>
      </c>
      <c r="N209" t="s">
        <v>32</v>
      </c>
      <c r="P209" t="s">
        <v>67</v>
      </c>
      <c r="Q209" t="s">
        <v>33</v>
      </c>
      <c r="R209" t="s">
        <v>45</v>
      </c>
      <c r="S209" t="s">
        <v>35</v>
      </c>
      <c r="T209" t="s">
        <v>36</v>
      </c>
    </row>
    <row r="210" spans="1:20" ht="15" x14ac:dyDescent="0.25">
      <c r="A210" t="s">
        <v>67</v>
      </c>
      <c r="B210" t="s">
        <v>68</v>
      </c>
      <c r="C210">
        <v>7743.2912850428302</v>
      </c>
      <c r="D210" t="s">
        <v>62</v>
      </c>
      <c r="I210">
        <v>1991</v>
      </c>
      <c r="J210" t="s">
        <v>69</v>
      </c>
      <c r="K210" t="s">
        <v>29</v>
      </c>
      <c r="L210" t="s">
        <v>30</v>
      </c>
      <c r="M210" t="s">
        <v>31</v>
      </c>
      <c r="N210" t="s">
        <v>32</v>
      </c>
      <c r="P210" t="s">
        <v>67</v>
      </c>
      <c r="Q210" t="s">
        <v>33</v>
      </c>
      <c r="R210" t="s">
        <v>45</v>
      </c>
      <c r="S210" t="s">
        <v>35</v>
      </c>
      <c r="T210" t="s">
        <v>36</v>
      </c>
    </row>
    <row r="211" spans="1:20" ht="15" x14ac:dyDescent="0.25">
      <c r="A211" t="s">
        <v>67</v>
      </c>
      <c r="B211" t="s">
        <v>68</v>
      </c>
      <c r="C211">
        <v>7940.2429915136299</v>
      </c>
      <c r="D211" t="s">
        <v>62</v>
      </c>
      <c r="I211">
        <v>1992</v>
      </c>
      <c r="J211" t="s">
        <v>69</v>
      </c>
      <c r="K211" t="s">
        <v>29</v>
      </c>
      <c r="L211" t="s">
        <v>30</v>
      </c>
      <c r="M211" t="s">
        <v>31</v>
      </c>
      <c r="N211" t="s">
        <v>32</v>
      </c>
      <c r="P211" t="s">
        <v>67</v>
      </c>
      <c r="Q211" t="s">
        <v>33</v>
      </c>
      <c r="R211" t="s">
        <v>45</v>
      </c>
      <c r="S211" t="s">
        <v>35</v>
      </c>
      <c r="T211" t="s">
        <v>36</v>
      </c>
    </row>
    <row r="212" spans="1:20" ht="15" x14ac:dyDescent="0.25">
      <c r="A212" t="s">
        <v>67</v>
      </c>
      <c r="B212" t="s">
        <v>68</v>
      </c>
      <c r="C212">
        <v>7880.2865264530701</v>
      </c>
      <c r="D212" t="s">
        <v>62</v>
      </c>
      <c r="I212">
        <v>1993</v>
      </c>
      <c r="J212" t="s">
        <v>69</v>
      </c>
      <c r="K212" t="s">
        <v>29</v>
      </c>
      <c r="L212" t="s">
        <v>30</v>
      </c>
      <c r="M212" t="s">
        <v>31</v>
      </c>
      <c r="N212" t="s">
        <v>32</v>
      </c>
      <c r="P212" t="s">
        <v>67</v>
      </c>
      <c r="Q212" t="s">
        <v>33</v>
      </c>
      <c r="R212" t="s">
        <v>45</v>
      </c>
      <c r="S212" t="s">
        <v>35</v>
      </c>
      <c r="T212" t="s">
        <v>36</v>
      </c>
    </row>
    <row r="213" spans="1:20" ht="15" x14ac:dyDescent="0.25">
      <c r="A213" t="s">
        <v>67</v>
      </c>
      <c r="B213" t="s">
        <v>68</v>
      </c>
      <c r="C213">
        <v>8035.4934485242802</v>
      </c>
      <c r="D213" t="s">
        <v>62</v>
      </c>
      <c r="I213">
        <v>1994</v>
      </c>
      <c r="J213" t="s">
        <v>69</v>
      </c>
      <c r="K213" t="s">
        <v>29</v>
      </c>
      <c r="L213" t="s">
        <v>30</v>
      </c>
      <c r="M213" t="s">
        <v>31</v>
      </c>
      <c r="N213" t="s">
        <v>32</v>
      </c>
      <c r="P213" t="s">
        <v>67</v>
      </c>
      <c r="Q213" t="s">
        <v>33</v>
      </c>
      <c r="R213" t="s">
        <v>45</v>
      </c>
      <c r="S213" t="s">
        <v>35</v>
      </c>
      <c r="T213" t="s">
        <v>36</v>
      </c>
    </row>
    <row r="214" spans="1:20" ht="15" x14ac:dyDescent="0.25">
      <c r="A214" t="s">
        <v>67</v>
      </c>
      <c r="B214" t="s">
        <v>68</v>
      </c>
      <c r="C214">
        <v>8209.8139315765402</v>
      </c>
      <c r="D214" t="s">
        <v>62</v>
      </c>
      <c r="I214">
        <v>1995</v>
      </c>
      <c r="J214" t="s">
        <v>69</v>
      </c>
      <c r="K214" t="s">
        <v>29</v>
      </c>
      <c r="L214" t="s">
        <v>30</v>
      </c>
      <c r="M214" t="s">
        <v>31</v>
      </c>
      <c r="N214" t="s">
        <v>32</v>
      </c>
      <c r="P214" t="s">
        <v>67</v>
      </c>
      <c r="Q214" t="s">
        <v>33</v>
      </c>
      <c r="R214" t="s">
        <v>45</v>
      </c>
      <c r="S214" t="s">
        <v>35</v>
      </c>
      <c r="T214" t="s">
        <v>36</v>
      </c>
    </row>
    <row r="215" spans="1:20" ht="15" x14ac:dyDescent="0.25">
      <c r="A215" t="s">
        <v>67</v>
      </c>
      <c r="B215" t="s">
        <v>68</v>
      </c>
      <c r="C215">
        <v>8247.8768338367008</v>
      </c>
      <c r="D215" t="s">
        <v>62</v>
      </c>
      <c r="I215">
        <v>1996</v>
      </c>
      <c r="J215" t="s">
        <v>69</v>
      </c>
      <c r="K215" t="s">
        <v>29</v>
      </c>
      <c r="L215" t="s">
        <v>30</v>
      </c>
      <c r="M215" t="s">
        <v>31</v>
      </c>
      <c r="N215" t="s">
        <v>32</v>
      </c>
      <c r="P215" t="s">
        <v>67</v>
      </c>
      <c r="Q215" t="s">
        <v>33</v>
      </c>
      <c r="R215" t="s">
        <v>45</v>
      </c>
      <c r="S215" t="s">
        <v>35</v>
      </c>
      <c r="T215" t="s">
        <v>36</v>
      </c>
    </row>
    <row r="216" spans="1:20" ht="15" x14ac:dyDescent="0.25">
      <c r="A216" t="s">
        <v>67</v>
      </c>
      <c r="B216" t="s">
        <v>68</v>
      </c>
      <c r="C216">
        <v>8281.4692505324001</v>
      </c>
      <c r="D216" t="s">
        <v>62</v>
      </c>
      <c r="I216">
        <v>1997</v>
      </c>
      <c r="J216" t="s">
        <v>69</v>
      </c>
      <c r="K216" t="s">
        <v>29</v>
      </c>
      <c r="L216" t="s">
        <v>30</v>
      </c>
      <c r="M216" t="s">
        <v>31</v>
      </c>
      <c r="N216" t="s">
        <v>32</v>
      </c>
      <c r="P216" t="s">
        <v>67</v>
      </c>
      <c r="Q216" t="s">
        <v>33</v>
      </c>
      <c r="R216" t="s">
        <v>45</v>
      </c>
      <c r="S216" t="s">
        <v>35</v>
      </c>
      <c r="T216" t="s">
        <v>36</v>
      </c>
    </row>
    <row r="217" spans="1:20" ht="15" x14ac:dyDescent="0.25">
      <c r="A217" t="s">
        <v>67</v>
      </c>
      <c r="B217" t="s">
        <v>68</v>
      </c>
      <c r="C217">
        <v>8963.6978381915105</v>
      </c>
      <c r="D217" t="s">
        <v>62</v>
      </c>
      <c r="I217">
        <v>1998</v>
      </c>
      <c r="J217" t="s">
        <v>69</v>
      </c>
      <c r="K217" t="s">
        <v>29</v>
      </c>
      <c r="L217" t="s">
        <v>30</v>
      </c>
      <c r="M217" t="s">
        <v>31</v>
      </c>
      <c r="N217" t="s">
        <v>32</v>
      </c>
      <c r="P217" t="s">
        <v>67</v>
      </c>
      <c r="Q217" t="s">
        <v>33</v>
      </c>
      <c r="R217" t="s">
        <v>45</v>
      </c>
      <c r="S217" t="s">
        <v>35</v>
      </c>
      <c r="T217" t="s">
        <v>36</v>
      </c>
    </row>
    <row r="218" spans="1:20" ht="15" x14ac:dyDescent="0.25">
      <c r="A218" t="s">
        <v>67</v>
      </c>
      <c r="B218" t="s">
        <v>68</v>
      </c>
      <c r="C218">
        <v>8293.2550538098203</v>
      </c>
      <c r="D218" t="s">
        <v>62</v>
      </c>
      <c r="I218">
        <v>1999</v>
      </c>
      <c r="J218" t="s">
        <v>69</v>
      </c>
      <c r="K218" t="s">
        <v>29</v>
      </c>
      <c r="L218" t="s">
        <v>30</v>
      </c>
      <c r="M218" t="s">
        <v>31</v>
      </c>
      <c r="N218" t="s">
        <v>32</v>
      </c>
      <c r="P218" t="s">
        <v>67</v>
      </c>
      <c r="Q218" t="s">
        <v>33</v>
      </c>
      <c r="R218" t="s">
        <v>45</v>
      </c>
      <c r="S218" t="s">
        <v>35</v>
      </c>
      <c r="T218" t="s">
        <v>36</v>
      </c>
    </row>
    <row r="219" spans="1:20" ht="15" x14ac:dyDescent="0.25">
      <c r="A219" t="s">
        <v>67</v>
      </c>
      <c r="B219" t="s">
        <v>68</v>
      </c>
      <c r="C219">
        <v>8641.71863228457</v>
      </c>
      <c r="D219" t="s">
        <v>62</v>
      </c>
      <c r="I219">
        <v>2000</v>
      </c>
      <c r="J219" t="s">
        <v>69</v>
      </c>
      <c r="K219" t="s">
        <v>29</v>
      </c>
      <c r="L219" t="s">
        <v>30</v>
      </c>
      <c r="M219" t="s">
        <v>31</v>
      </c>
      <c r="N219" t="s">
        <v>32</v>
      </c>
      <c r="P219" t="s">
        <v>67</v>
      </c>
      <c r="Q219" t="s">
        <v>33</v>
      </c>
      <c r="R219" t="s">
        <v>45</v>
      </c>
      <c r="S219" t="s">
        <v>35</v>
      </c>
      <c r="T219" t="s">
        <v>36</v>
      </c>
    </row>
    <row r="220" spans="1:20" ht="15" x14ac:dyDescent="0.25">
      <c r="A220" t="s">
        <v>67</v>
      </c>
      <c r="B220" t="s">
        <v>68</v>
      </c>
      <c r="C220">
        <v>9372.4562883116505</v>
      </c>
      <c r="D220" t="s">
        <v>62</v>
      </c>
      <c r="I220">
        <v>2001</v>
      </c>
      <c r="J220" t="s">
        <v>69</v>
      </c>
      <c r="K220" t="s">
        <v>29</v>
      </c>
      <c r="L220" t="s">
        <v>30</v>
      </c>
      <c r="M220" t="s">
        <v>31</v>
      </c>
      <c r="N220" t="s">
        <v>32</v>
      </c>
      <c r="P220" t="s">
        <v>67</v>
      </c>
      <c r="Q220" t="s">
        <v>33</v>
      </c>
      <c r="R220" t="s">
        <v>45</v>
      </c>
      <c r="S220" t="s">
        <v>35</v>
      </c>
      <c r="T220" t="s">
        <v>36</v>
      </c>
    </row>
    <row r="221" spans="1:20" ht="15" x14ac:dyDescent="0.25">
      <c r="A221" t="s">
        <v>67</v>
      </c>
      <c r="B221" t="s">
        <v>68</v>
      </c>
      <c r="C221">
        <v>10326.8179897676</v>
      </c>
      <c r="D221" t="s">
        <v>62</v>
      </c>
      <c r="I221">
        <v>2002</v>
      </c>
      <c r="J221" t="s">
        <v>69</v>
      </c>
      <c r="K221" t="s">
        <v>29</v>
      </c>
      <c r="L221" t="s">
        <v>30</v>
      </c>
      <c r="M221" t="s">
        <v>31</v>
      </c>
      <c r="N221" t="s">
        <v>32</v>
      </c>
      <c r="P221" t="s">
        <v>67</v>
      </c>
      <c r="Q221" t="s">
        <v>33</v>
      </c>
      <c r="R221" t="s">
        <v>45</v>
      </c>
      <c r="S221" t="s">
        <v>35</v>
      </c>
      <c r="T221" t="s">
        <v>36</v>
      </c>
    </row>
    <row r="222" spans="1:20" ht="15" x14ac:dyDescent="0.25">
      <c r="A222" t="s">
        <v>67</v>
      </c>
      <c r="B222" t="s">
        <v>68</v>
      </c>
      <c r="C222">
        <v>10901.241683137599</v>
      </c>
      <c r="D222" t="s">
        <v>62</v>
      </c>
      <c r="I222">
        <v>2003</v>
      </c>
      <c r="J222" t="s">
        <v>69</v>
      </c>
      <c r="K222" t="s">
        <v>29</v>
      </c>
      <c r="L222" t="s">
        <v>30</v>
      </c>
      <c r="M222" t="s">
        <v>31</v>
      </c>
      <c r="N222" t="s">
        <v>32</v>
      </c>
      <c r="P222" t="s">
        <v>67</v>
      </c>
      <c r="Q222" t="s">
        <v>33</v>
      </c>
      <c r="R222" t="s">
        <v>45</v>
      </c>
      <c r="S222" t="s">
        <v>35</v>
      </c>
      <c r="T222" t="s">
        <v>36</v>
      </c>
    </row>
    <row r="223" spans="1:20" ht="15" x14ac:dyDescent="0.25">
      <c r="A223" t="s">
        <v>67</v>
      </c>
      <c r="B223" t="s">
        <v>68</v>
      </c>
      <c r="C223">
        <v>11642.962953881</v>
      </c>
      <c r="D223" t="s">
        <v>62</v>
      </c>
      <c r="I223">
        <v>2004</v>
      </c>
      <c r="J223" t="s">
        <v>69</v>
      </c>
      <c r="K223" t="s">
        <v>29</v>
      </c>
      <c r="L223" t="s">
        <v>30</v>
      </c>
      <c r="M223" t="s">
        <v>31</v>
      </c>
      <c r="N223" t="s">
        <v>32</v>
      </c>
      <c r="P223" t="s">
        <v>67</v>
      </c>
      <c r="Q223" t="s">
        <v>33</v>
      </c>
      <c r="R223" t="s">
        <v>45</v>
      </c>
      <c r="S223" t="s">
        <v>35</v>
      </c>
      <c r="T223" t="s">
        <v>36</v>
      </c>
    </row>
    <row r="224" spans="1:20" ht="15" x14ac:dyDescent="0.25">
      <c r="A224" t="s">
        <v>67</v>
      </c>
      <c r="B224" t="s">
        <v>68</v>
      </c>
      <c r="C224">
        <v>12461.4860504807</v>
      </c>
      <c r="D224" t="s">
        <v>62</v>
      </c>
      <c r="I224">
        <v>2005</v>
      </c>
      <c r="J224" t="s">
        <v>69</v>
      </c>
      <c r="K224" t="s">
        <v>29</v>
      </c>
      <c r="L224" t="s">
        <v>30</v>
      </c>
      <c r="M224" t="s">
        <v>31</v>
      </c>
      <c r="N224" t="s">
        <v>32</v>
      </c>
      <c r="P224" t="s">
        <v>67</v>
      </c>
      <c r="Q224" t="s">
        <v>33</v>
      </c>
      <c r="R224" t="s">
        <v>45</v>
      </c>
      <c r="S224" t="s">
        <v>35</v>
      </c>
      <c r="T224" t="s">
        <v>36</v>
      </c>
    </row>
    <row r="225" spans="1:20" ht="15" x14ac:dyDescent="0.25">
      <c r="A225" t="s">
        <v>67</v>
      </c>
      <c r="B225" t="s">
        <v>68</v>
      </c>
      <c r="C225">
        <v>13065.166723501699</v>
      </c>
      <c r="D225" t="s">
        <v>62</v>
      </c>
      <c r="I225">
        <v>2006</v>
      </c>
      <c r="J225" t="s">
        <v>69</v>
      </c>
      <c r="K225" t="s">
        <v>29</v>
      </c>
      <c r="L225" t="s">
        <v>30</v>
      </c>
      <c r="M225" t="s">
        <v>31</v>
      </c>
      <c r="N225" t="s">
        <v>32</v>
      </c>
      <c r="P225" t="s">
        <v>67</v>
      </c>
      <c r="Q225" t="s">
        <v>33</v>
      </c>
      <c r="R225" t="s">
        <v>45</v>
      </c>
      <c r="S225" t="s">
        <v>35</v>
      </c>
      <c r="T225" t="s">
        <v>36</v>
      </c>
    </row>
    <row r="226" spans="1:20" ht="15" x14ac:dyDescent="0.25">
      <c r="A226" t="s">
        <v>67</v>
      </c>
      <c r="B226" t="s">
        <v>68</v>
      </c>
      <c r="C226">
        <v>13446.909270967501</v>
      </c>
      <c r="D226" t="s">
        <v>62</v>
      </c>
      <c r="I226">
        <v>2007</v>
      </c>
      <c r="J226" t="s">
        <v>69</v>
      </c>
      <c r="K226" t="s">
        <v>29</v>
      </c>
      <c r="L226" t="s">
        <v>30</v>
      </c>
      <c r="M226" t="s">
        <v>31</v>
      </c>
      <c r="N226" t="s">
        <v>32</v>
      </c>
      <c r="P226" t="s">
        <v>67</v>
      </c>
      <c r="Q226" t="s">
        <v>33</v>
      </c>
      <c r="R226" t="s">
        <v>45</v>
      </c>
      <c r="S226" t="s">
        <v>35</v>
      </c>
      <c r="T226" t="s">
        <v>36</v>
      </c>
    </row>
    <row r="227" spans="1:20" ht="15" x14ac:dyDescent="0.25">
      <c r="A227" t="s">
        <v>67</v>
      </c>
      <c r="B227" t="s">
        <v>68</v>
      </c>
      <c r="C227">
        <v>14811.4415921579</v>
      </c>
      <c r="D227" t="s">
        <v>62</v>
      </c>
      <c r="I227">
        <v>2008</v>
      </c>
      <c r="J227" t="s">
        <v>69</v>
      </c>
      <c r="K227" t="s">
        <v>29</v>
      </c>
      <c r="L227" t="s">
        <v>30</v>
      </c>
      <c r="M227" t="s">
        <v>31</v>
      </c>
      <c r="N227" t="s">
        <v>32</v>
      </c>
      <c r="P227" t="s">
        <v>67</v>
      </c>
      <c r="Q227" t="s">
        <v>33</v>
      </c>
      <c r="R227" t="s">
        <v>45</v>
      </c>
      <c r="S227" t="s">
        <v>35</v>
      </c>
      <c r="T227" t="s">
        <v>36</v>
      </c>
    </row>
    <row r="228" spans="1:20" ht="15" x14ac:dyDescent="0.25">
      <c r="A228" t="s">
        <v>67</v>
      </c>
      <c r="B228" t="s">
        <v>68</v>
      </c>
      <c r="C228">
        <v>14715.247565973499</v>
      </c>
      <c r="D228" t="s">
        <v>62</v>
      </c>
      <c r="I228">
        <v>2009</v>
      </c>
      <c r="J228" t="s">
        <v>69</v>
      </c>
      <c r="K228" t="s">
        <v>29</v>
      </c>
      <c r="L228" t="s">
        <v>30</v>
      </c>
      <c r="M228" t="s">
        <v>31</v>
      </c>
      <c r="N228" t="s">
        <v>32</v>
      </c>
      <c r="P228" t="s">
        <v>67</v>
      </c>
      <c r="Q228" t="s">
        <v>33</v>
      </c>
      <c r="R228" t="s">
        <v>45</v>
      </c>
      <c r="S228" t="s">
        <v>35</v>
      </c>
      <c r="T228" t="s">
        <v>36</v>
      </c>
    </row>
    <row r="229" spans="1:20" ht="15" x14ac:dyDescent="0.25">
      <c r="A229" t="s">
        <v>67</v>
      </c>
      <c r="B229" t="s">
        <v>68</v>
      </c>
      <c r="C229">
        <v>14975.509168634</v>
      </c>
      <c r="D229">
        <v>8.7072997999999999E-2</v>
      </c>
      <c r="H229">
        <v>8.7072997999999999E-2</v>
      </c>
      <c r="I229">
        <v>2010</v>
      </c>
      <c r="J229" t="s">
        <v>69</v>
      </c>
      <c r="K229" t="s">
        <v>29</v>
      </c>
      <c r="L229" t="s">
        <v>30</v>
      </c>
      <c r="M229" t="s">
        <v>31</v>
      </c>
      <c r="N229" t="s">
        <v>32</v>
      </c>
      <c r="P229" t="s">
        <v>67</v>
      </c>
      <c r="Q229" t="s">
        <v>33</v>
      </c>
      <c r="R229" t="s">
        <v>45</v>
      </c>
      <c r="S229" t="s">
        <v>35</v>
      </c>
      <c r="T229" t="s">
        <v>36</v>
      </c>
    </row>
    <row r="230" spans="1:20" ht="15" x14ac:dyDescent="0.25">
      <c r="A230" t="s">
        <v>67</v>
      </c>
      <c r="B230" t="s">
        <v>68</v>
      </c>
      <c r="C230">
        <v>15183.6811244984</v>
      </c>
      <c r="D230">
        <v>9.2851996000000006E-2</v>
      </c>
      <c r="H230">
        <v>9.2851996000000006E-2</v>
      </c>
      <c r="I230">
        <v>2011</v>
      </c>
      <c r="J230" t="s">
        <v>69</v>
      </c>
      <c r="K230" t="s">
        <v>29</v>
      </c>
      <c r="L230" t="s">
        <v>30</v>
      </c>
      <c r="M230" t="s">
        <v>31</v>
      </c>
      <c r="N230" t="s">
        <v>32</v>
      </c>
      <c r="P230" t="s">
        <v>67</v>
      </c>
      <c r="Q230" t="s">
        <v>33</v>
      </c>
      <c r="R230" t="s">
        <v>45</v>
      </c>
      <c r="S230" t="s">
        <v>35</v>
      </c>
      <c r="T230" t="s">
        <v>36</v>
      </c>
    </row>
    <row r="231" spans="1:20" ht="15" x14ac:dyDescent="0.25">
      <c r="A231" t="s">
        <v>67</v>
      </c>
      <c r="B231" t="s">
        <v>68</v>
      </c>
      <c r="C231">
        <v>15570.2527862923</v>
      </c>
      <c r="D231">
        <v>8.0288999E-2</v>
      </c>
      <c r="H231">
        <v>8.0288999E-2</v>
      </c>
      <c r="I231">
        <v>2012</v>
      </c>
      <c r="J231" t="s">
        <v>69</v>
      </c>
      <c r="K231" t="s">
        <v>29</v>
      </c>
      <c r="L231" t="s">
        <v>30</v>
      </c>
      <c r="M231" t="s">
        <v>31</v>
      </c>
      <c r="N231" t="s">
        <v>32</v>
      </c>
      <c r="P231" t="s">
        <v>67</v>
      </c>
      <c r="Q231" t="s">
        <v>33</v>
      </c>
      <c r="R231" t="s">
        <v>45</v>
      </c>
      <c r="S231" t="s">
        <v>35</v>
      </c>
      <c r="T231" t="s">
        <v>36</v>
      </c>
    </row>
    <row r="232" spans="1:20" ht="15" x14ac:dyDescent="0.25">
      <c r="A232" t="s">
        <v>67</v>
      </c>
      <c r="B232" t="s">
        <v>68</v>
      </c>
      <c r="C232">
        <v>15596.4612142634</v>
      </c>
      <c r="D232">
        <v>9.7093999E-2</v>
      </c>
      <c r="H232">
        <v>9.7093999E-2</v>
      </c>
      <c r="I232">
        <v>2013</v>
      </c>
      <c r="J232" t="s">
        <v>69</v>
      </c>
      <c r="K232" t="s">
        <v>29</v>
      </c>
      <c r="L232" t="s">
        <v>30</v>
      </c>
      <c r="M232" t="s">
        <v>31</v>
      </c>
      <c r="N232" t="s">
        <v>32</v>
      </c>
      <c r="P232" t="s">
        <v>67</v>
      </c>
      <c r="Q232" t="s">
        <v>33</v>
      </c>
      <c r="R232" t="s">
        <v>45</v>
      </c>
      <c r="S232" t="s">
        <v>35</v>
      </c>
      <c r="T232" t="s">
        <v>36</v>
      </c>
    </row>
    <row r="233" spans="1:20" ht="15" x14ac:dyDescent="0.25">
      <c r="A233" t="s">
        <v>67</v>
      </c>
      <c r="B233" t="s">
        <v>68</v>
      </c>
      <c r="C233">
        <v>16192.8621788622</v>
      </c>
      <c r="D233">
        <v>9.0130001000000001E-2</v>
      </c>
      <c r="H233">
        <v>9.0130001000000001E-2</v>
      </c>
      <c r="I233">
        <v>2014</v>
      </c>
      <c r="J233" t="s">
        <v>69</v>
      </c>
      <c r="K233" t="s">
        <v>29</v>
      </c>
      <c r="L233" t="s">
        <v>30</v>
      </c>
      <c r="M233" t="s">
        <v>31</v>
      </c>
      <c r="N233" t="s">
        <v>32</v>
      </c>
      <c r="P233" t="s">
        <v>67</v>
      </c>
      <c r="Q233" t="s">
        <v>33</v>
      </c>
      <c r="R233" t="s">
        <v>45</v>
      </c>
      <c r="S233" t="s">
        <v>35</v>
      </c>
      <c r="T233" t="s">
        <v>36</v>
      </c>
    </row>
    <row r="234" spans="1:20" ht="15" x14ac:dyDescent="0.25">
      <c r="A234" t="s">
        <v>67</v>
      </c>
      <c r="B234" t="s">
        <v>68</v>
      </c>
      <c r="C234">
        <v>16662.262979102001</v>
      </c>
      <c r="D234">
        <v>8.5895001999999998E-2</v>
      </c>
      <c r="H234">
        <v>8.5895001999999998E-2</v>
      </c>
      <c r="I234">
        <v>2015</v>
      </c>
      <c r="J234" t="s">
        <v>69</v>
      </c>
      <c r="K234" t="s">
        <v>29</v>
      </c>
      <c r="L234" t="s">
        <v>30</v>
      </c>
      <c r="M234" t="s">
        <v>31</v>
      </c>
      <c r="N234" t="s">
        <v>32</v>
      </c>
      <c r="P234" t="s">
        <v>67</v>
      </c>
      <c r="Q234" t="s">
        <v>33</v>
      </c>
      <c r="R234" t="s">
        <v>45</v>
      </c>
      <c r="S234" t="s">
        <v>35</v>
      </c>
      <c r="T234" t="s">
        <v>36</v>
      </c>
    </row>
    <row r="235" spans="1:20" ht="15" x14ac:dyDescent="0.25">
      <c r="A235" t="s">
        <v>67</v>
      </c>
      <c r="B235" t="s">
        <v>68</v>
      </c>
      <c r="C235">
        <v>17756.937342078902</v>
      </c>
      <c r="D235">
        <v>0.13444600000000001</v>
      </c>
      <c r="H235">
        <v>0.13444600000000001</v>
      </c>
      <c r="I235">
        <v>2016</v>
      </c>
      <c r="J235" t="s">
        <v>69</v>
      </c>
      <c r="K235" t="s">
        <v>29</v>
      </c>
      <c r="L235" t="s">
        <v>30</v>
      </c>
      <c r="M235" t="s">
        <v>31</v>
      </c>
      <c r="N235" t="s">
        <v>32</v>
      </c>
      <c r="P235" t="s">
        <v>67</v>
      </c>
      <c r="Q235" t="s">
        <v>33</v>
      </c>
      <c r="R235" t="s">
        <v>45</v>
      </c>
      <c r="S235" t="s">
        <v>35</v>
      </c>
      <c r="T235" t="s">
        <v>36</v>
      </c>
    </row>
    <row r="236" spans="1:20" ht="15" x14ac:dyDescent="0.25">
      <c r="A236" t="s">
        <v>67</v>
      </c>
      <c r="B236" t="s">
        <v>68</v>
      </c>
      <c r="C236">
        <v>18874.1650308805</v>
      </c>
      <c r="D236">
        <v>0.111621</v>
      </c>
      <c r="H236">
        <v>0.111621</v>
      </c>
      <c r="I236">
        <v>2017</v>
      </c>
      <c r="J236" t="s">
        <v>69</v>
      </c>
      <c r="K236" t="s">
        <v>29</v>
      </c>
      <c r="L236" t="s">
        <v>30</v>
      </c>
      <c r="M236" t="s">
        <v>31</v>
      </c>
      <c r="N236" t="s">
        <v>32</v>
      </c>
      <c r="P236" t="s">
        <v>67</v>
      </c>
      <c r="Q236" t="s">
        <v>33</v>
      </c>
      <c r="R236" t="s">
        <v>45</v>
      </c>
      <c r="S236" t="s">
        <v>35</v>
      </c>
      <c r="T236" t="s">
        <v>36</v>
      </c>
    </row>
    <row r="237" spans="1:20" ht="15" x14ac:dyDescent="0.25">
      <c r="A237" t="s">
        <v>67</v>
      </c>
      <c r="B237" t="s">
        <v>68</v>
      </c>
      <c r="D237" t="s">
        <v>62</v>
      </c>
      <c r="I237">
        <v>2018</v>
      </c>
      <c r="J237" t="s">
        <v>69</v>
      </c>
      <c r="K237" t="s">
        <v>29</v>
      </c>
      <c r="L237" t="s">
        <v>30</v>
      </c>
      <c r="M237" t="s">
        <v>31</v>
      </c>
      <c r="N237" t="s">
        <v>32</v>
      </c>
      <c r="P237" t="s">
        <v>67</v>
      </c>
      <c r="Q237" t="s">
        <v>33</v>
      </c>
      <c r="R237" t="s">
        <v>45</v>
      </c>
      <c r="S237" t="s">
        <v>35</v>
      </c>
      <c r="T237" t="s">
        <v>36</v>
      </c>
    </row>
    <row r="238" spans="1:20" ht="15" x14ac:dyDescent="0.25">
      <c r="A238" t="s">
        <v>70</v>
      </c>
      <c r="B238" t="s">
        <v>38</v>
      </c>
      <c r="D238" t="s">
        <v>62</v>
      </c>
      <c r="I238">
        <v>1960</v>
      </c>
      <c r="J238" t="s">
        <v>71</v>
      </c>
      <c r="K238" t="s">
        <v>29</v>
      </c>
      <c r="L238" t="s">
        <v>30</v>
      </c>
      <c r="M238" t="s">
        <v>31</v>
      </c>
      <c r="N238" t="s">
        <v>32</v>
      </c>
      <c r="P238" t="s">
        <v>70</v>
      </c>
      <c r="Q238" t="s">
        <v>72</v>
      </c>
      <c r="R238" t="s">
        <v>34</v>
      </c>
      <c r="S238" t="s">
        <v>35</v>
      </c>
      <c r="T238" t="s">
        <v>36</v>
      </c>
    </row>
    <row r="239" spans="1:20" ht="15" x14ac:dyDescent="0.25">
      <c r="A239" t="s">
        <v>70</v>
      </c>
      <c r="B239" t="s">
        <v>38</v>
      </c>
      <c r="D239" t="s">
        <v>62</v>
      </c>
      <c r="I239">
        <v>1961</v>
      </c>
      <c r="J239" t="s">
        <v>71</v>
      </c>
      <c r="K239" t="s">
        <v>29</v>
      </c>
      <c r="L239" t="s">
        <v>30</v>
      </c>
      <c r="M239" t="s">
        <v>31</v>
      </c>
      <c r="N239" t="s">
        <v>32</v>
      </c>
      <c r="P239" t="s">
        <v>70</v>
      </c>
      <c r="Q239" t="s">
        <v>72</v>
      </c>
      <c r="R239" t="s">
        <v>34</v>
      </c>
      <c r="S239" t="s">
        <v>35</v>
      </c>
      <c r="T239" t="s">
        <v>36</v>
      </c>
    </row>
    <row r="240" spans="1:20" ht="15" x14ac:dyDescent="0.25">
      <c r="A240" t="s">
        <v>70</v>
      </c>
      <c r="B240" t="s">
        <v>38</v>
      </c>
      <c r="D240" t="s">
        <v>62</v>
      </c>
      <c r="I240">
        <v>1962</v>
      </c>
      <c r="J240" t="s">
        <v>71</v>
      </c>
      <c r="K240" t="s">
        <v>29</v>
      </c>
      <c r="L240" t="s">
        <v>30</v>
      </c>
      <c r="M240" t="s">
        <v>31</v>
      </c>
      <c r="N240" t="s">
        <v>32</v>
      </c>
      <c r="P240" t="s">
        <v>70</v>
      </c>
      <c r="Q240" t="s">
        <v>72</v>
      </c>
      <c r="R240" t="s">
        <v>34</v>
      </c>
      <c r="S240" t="s">
        <v>35</v>
      </c>
      <c r="T240" t="s">
        <v>36</v>
      </c>
    </row>
    <row r="241" spans="1:20" ht="15" x14ac:dyDescent="0.25">
      <c r="A241" t="s">
        <v>70</v>
      </c>
      <c r="B241" t="s">
        <v>38</v>
      </c>
      <c r="D241" t="s">
        <v>62</v>
      </c>
      <c r="I241">
        <v>1963</v>
      </c>
      <c r="J241" t="s">
        <v>71</v>
      </c>
      <c r="K241" t="s">
        <v>29</v>
      </c>
      <c r="L241" t="s">
        <v>30</v>
      </c>
      <c r="M241" t="s">
        <v>31</v>
      </c>
      <c r="N241" t="s">
        <v>32</v>
      </c>
      <c r="P241" t="s">
        <v>70</v>
      </c>
      <c r="Q241" t="s">
        <v>72</v>
      </c>
      <c r="R241" t="s">
        <v>34</v>
      </c>
      <c r="S241" t="s">
        <v>35</v>
      </c>
      <c r="T241" t="s">
        <v>36</v>
      </c>
    </row>
    <row r="242" spans="1:20" ht="15" x14ac:dyDescent="0.25">
      <c r="A242" t="s">
        <v>70</v>
      </c>
      <c r="B242" t="s">
        <v>38</v>
      </c>
      <c r="D242" t="s">
        <v>62</v>
      </c>
      <c r="I242">
        <v>1964</v>
      </c>
      <c r="J242" t="s">
        <v>71</v>
      </c>
      <c r="K242" t="s">
        <v>29</v>
      </c>
      <c r="L242" t="s">
        <v>30</v>
      </c>
      <c r="M242" t="s">
        <v>31</v>
      </c>
      <c r="N242" t="s">
        <v>32</v>
      </c>
      <c r="P242" t="s">
        <v>70</v>
      </c>
      <c r="Q242" t="s">
        <v>72</v>
      </c>
      <c r="R242" t="s">
        <v>34</v>
      </c>
      <c r="S242" t="s">
        <v>35</v>
      </c>
      <c r="T242" t="s">
        <v>36</v>
      </c>
    </row>
    <row r="243" spans="1:20" ht="15" x14ac:dyDescent="0.25">
      <c r="A243" t="s">
        <v>70</v>
      </c>
      <c r="B243" t="s">
        <v>38</v>
      </c>
      <c r="D243" t="s">
        <v>62</v>
      </c>
      <c r="I243">
        <v>1965</v>
      </c>
      <c r="J243" t="s">
        <v>71</v>
      </c>
      <c r="K243" t="s">
        <v>29</v>
      </c>
      <c r="L243" t="s">
        <v>30</v>
      </c>
      <c r="M243" t="s">
        <v>31</v>
      </c>
      <c r="N243" t="s">
        <v>32</v>
      </c>
      <c r="P243" t="s">
        <v>70</v>
      </c>
      <c r="Q243" t="s">
        <v>72</v>
      </c>
      <c r="R243" t="s">
        <v>34</v>
      </c>
      <c r="S243" t="s">
        <v>35</v>
      </c>
      <c r="T243" t="s">
        <v>36</v>
      </c>
    </row>
    <row r="244" spans="1:20" ht="15" x14ac:dyDescent="0.25">
      <c r="A244" t="s">
        <v>70</v>
      </c>
      <c r="B244" t="s">
        <v>38</v>
      </c>
      <c r="D244" t="s">
        <v>62</v>
      </c>
      <c r="I244">
        <v>1966</v>
      </c>
      <c r="J244" t="s">
        <v>71</v>
      </c>
      <c r="K244" t="s">
        <v>29</v>
      </c>
      <c r="L244" t="s">
        <v>30</v>
      </c>
      <c r="M244" t="s">
        <v>31</v>
      </c>
      <c r="N244" t="s">
        <v>32</v>
      </c>
      <c r="P244" t="s">
        <v>70</v>
      </c>
      <c r="Q244" t="s">
        <v>72</v>
      </c>
      <c r="R244" t="s">
        <v>34</v>
      </c>
      <c r="S244" t="s">
        <v>35</v>
      </c>
      <c r="T244" t="s">
        <v>36</v>
      </c>
    </row>
    <row r="245" spans="1:20" ht="15" x14ac:dyDescent="0.25">
      <c r="A245" t="s">
        <v>70</v>
      </c>
      <c r="B245" t="s">
        <v>38</v>
      </c>
      <c r="D245" t="s">
        <v>62</v>
      </c>
      <c r="I245">
        <v>1967</v>
      </c>
      <c r="J245" t="s">
        <v>71</v>
      </c>
      <c r="K245" t="s">
        <v>29</v>
      </c>
      <c r="L245" t="s">
        <v>30</v>
      </c>
      <c r="M245" t="s">
        <v>31</v>
      </c>
      <c r="N245" t="s">
        <v>32</v>
      </c>
      <c r="P245" t="s">
        <v>70</v>
      </c>
      <c r="Q245" t="s">
        <v>72</v>
      </c>
      <c r="R245" t="s">
        <v>34</v>
      </c>
      <c r="S245" t="s">
        <v>35</v>
      </c>
      <c r="T245" t="s">
        <v>36</v>
      </c>
    </row>
    <row r="246" spans="1:20" ht="15" x14ac:dyDescent="0.25">
      <c r="A246" t="s">
        <v>70</v>
      </c>
      <c r="B246" t="s">
        <v>38</v>
      </c>
      <c r="D246" t="s">
        <v>62</v>
      </c>
      <c r="I246">
        <v>1968</v>
      </c>
      <c r="J246" t="s">
        <v>71</v>
      </c>
      <c r="K246" t="s">
        <v>29</v>
      </c>
      <c r="L246" t="s">
        <v>30</v>
      </c>
      <c r="M246" t="s">
        <v>31</v>
      </c>
      <c r="N246" t="s">
        <v>32</v>
      </c>
      <c r="P246" t="s">
        <v>70</v>
      </c>
      <c r="Q246" t="s">
        <v>72</v>
      </c>
      <c r="R246" t="s">
        <v>34</v>
      </c>
      <c r="S246" t="s">
        <v>35</v>
      </c>
      <c r="T246" t="s">
        <v>36</v>
      </c>
    </row>
    <row r="247" spans="1:20" ht="15" x14ac:dyDescent="0.25">
      <c r="A247" t="s">
        <v>70</v>
      </c>
      <c r="B247" t="s">
        <v>38</v>
      </c>
      <c r="D247" t="s">
        <v>62</v>
      </c>
      <c r="I247">
        <v>1969</v>
      </c>
      <c r="J247" t="s">
        <v>71</v>
      </c>
      <c r="K247" t="s">
        <v>29</v>
      </c>
      <c r="L247" t="s">
        <v>30</v>
      </c>
      <c r="M247" t="s">
        <v>31</v>
      </c>
      <c r="N247" t="s">
        <v>32</v>
      </c>
      <c r="P247" t="s">
        <v>70</v>
      </c>
      <c r="Q247" t="s">
        <v>72</v>
      </c>
      <c r="R247" t="s">
        <v>34</v>
      </c>
      <c r="S247" t="s">
        <v>35</v>
      </c>
      <c r="T247" t="s">
        <v>36</v>
      </c>
    </row>
    <row r="248" spans="1:20" ht="15" x14ac:dyDescent="0.25">
      <c r="A248" t="s">
        <v>70</v>
      </c>
      <c r="B248" t="s">
        <v>38</v>
      </c>
      <c r="D248" t="s">
        <v>62</v>
      </c>
      <c r="I248">
        <v>1970</v>
      </c>
      <c r="J248" t="s">
        <v>71</v>
      </c>
      <c r="K248" t="s">
        <v>29</v>
      </c>
      <c r="L248" t="s">
        <v>30</v>
      </c>
      <c r="M248" t="s">
        <v>31</v>
      </c>
      <c r="N248" t="s">
        <v>32</v>
      </c>
      <c r="P248" t="s">
        <v>70</v>
      </c>
      <c r="Q248" t="s">
        <v>72</v>
      </c>
      <c r="R248" t="s">
        <v>34</v>
      </c>
      <c r="S248" t="s">
        <v>35</v>
      </c>
      <c r="T248" t="s">
        <v>36</v>
      </c>
    </row>
    <row r="249" spans="1:20" ht="15" x14ac:dyDescent="0.25">
      <c r="A249" t="s">
        <v>70</v>
      </c>
      <c r="B249" t="s">
        <v>38</v>
      </c>
      <c r="D249" t="s">
        <v>62</v>
      </c>
      <c r="I249">
        <v>1971</v>
      </c>
      <c r="J249" t="s">
        <v>71</v>
      </c>
      <c r="K249" t="s">
        <v>29</v>
      </c>
      <c r="L249" t="s">
        <v>30</v>
      </c>
      <c r="M249" t="s">
        <v>31</v>
      </c>
      <c r="N249" t="s">
        <v>32</v>
      </c>
      <c r="P249" t="s">
        <v>70</v>
      </c>
      <c r="Q249" t="s">
        <v>72</v>
      </c>
      <c r="R249" t="s">
        <v>34</v>
      </c>
      <c r="S249" t="s">
        <v>35</v>
      </c>
      <c r="T249" t="s">
        <v>36</v>
      </c>
    </row>
    <row r="250" spans="1:20" ht="15" x14ac:dyDescent="0.25">
      <c r="A250" t="s">
        <v>70</v>
      </c>
      <c r="B250" t="s">
        <v>38</v>
      </c>
      <c r="D250" t="s">
        <v>62</v>
      </c>
      <c r="I250">
        <v>1972</v>
      </c>
      <c r="J250" t="s">
        <v>71</v>
      </c>
      <c r="K250" t="s">
        <v>29</v>
      </c>
      <c r="L250" t="s">
        <v>30</v>
      </c>
      <c r="M250" t="s">
        <v>31</v>
      </c>
      <c r="N250" t="s">
        <v>32</v>
      </c>
      <c r="P250" t="s">
        <v>70</v>
      </c>
      <c r="Q250" t="s">
        <v>72</v>
      </c>
      <c r="R250" t="s">
        <v>34</v>
      </c>
      <c r="S250" t="s">
        <v>35</v>
      </c>
      <c r="T250" t="s">
        <v>36</v>
      </c>
    </row>
    <row r="251" spans="1:20" ht="15" x14ac:dyDescent="0.25">
      <c r="A251" t="s">
        <v>70</v>
      </c>
      <c r="B251" t="s">
        <v>38</v>
      </c>
      <c r="D251" t="s">
        <v>62</v>
      </c>
      <c r="I251">
        <v>1973</v>
      </c>
      <c r="J251" t="s">
        <v>71</v>
      </c>
      <c r="K251" t="s">
        <v>29</v>
      </c>
      <c r="L251" t="s">
        <v>30</v>
      </c>
      <c r="M251" t="s">
        <v>31</v>
      </c>
      <c r="N251" t="s">
        <v>32</v>
      </c>
      <c r="P251" t="s">
        <v>70</v>
      </c>
      <c r="Q251" t="s">
        <v>72</v>
      </c>
      <c r="R251" t="s">
        <v>34</v>
      </c>
      <c r="S251" t="s">
        <v>35</v>
      </c>
      <c r="T251" t="s">
        <v>36</v>
      </c>
    </row>
    <row r="252" spans="1:20" ht="15" x14ac:dyDescent="0.25">
      <c r="A252" t="s">
        <v>70</v>
      </c>
      <c r="B252" t="s">
        <v>38</v>
      </c>
      <c r="D252" t="s">
        <v>62</v>
      </c>
      <c r="I252">
        <v>1974</v>
      </c>
      <c r="J252" t="s">
        <v>71</v>
      </c>
      <c r="K252" t="s">
        <v>29</v>
      </c>
      <c r="L252" t="s">
        <v>30</v>
      </c>
      <c r="M252" t="s">
        <v>31</v>
      </c>
      <c r="N252" t="s">
        <v>32</v>
      </c>
      <c r="P252" t="s">
        <v>70</v>
      </c>
      <c r="Q252" t="s">
        <v>72</v>
      </c>
      <c r="R252" t="s">
        <v>34</v>
      </c>
      <c r="S252" t="s">
        <v>35</v>
      </c>
      <c r="T252" t="s">
        <v>36</v>
      </c>
    </row>
    <row r="253" spans="1:20" ht="15" x14ac:dyDescent="0.25">
      <c r="A253" t="s">
        <v>70</v>
      </c>
      <c r="B253" t="s">
        <v>38</v>
      </c>
      <c r="D253" t="s">
        <v>62</v>
      </c>
      <c r="I253">
        <v>1975</v>
      </c>
      <c r="J253" t="s">
        <v>71</v>
      </c>
      <c r="K253" t="s">
        <v>29</v>
      </c>
      <c r="L253" t="s">
        <v>30</v>
      </c>
      <c r="M253" t="s">
        <v>31</v>
      </c>
      <c r="N253" t="s">
        <v>32</v>
      </c>
      <c r="P253" t="s">
        <v>70</v>
      </c>
      <c r="Q253" t="s">
        <v>72</v>
      </c>
      <c r="R253" t="s">
        <v>34</v>
      </c>
      <c r="S253" t="s">
        <v>35</v>
      </c>
      <c r="T253" t="s">
        <v>36</v>
      </c>
    </row>
    <row r="254" spans="1:20" ht="15" x14ac:dyDescent="0.25">
      <c r="A254" t="s">
        <v>70</v>
      </c>
      <c r="B254" t="s">
        <v>38</v>
      </c>
      <c r="D254" t="s">
        <v>62</v>
      </c>
      <c r="I254">
        <v>1976</v>
      </c>
      <c r="J254" t="s">
        <v>71</v>
      </c>
      <c r="K254" t="s">
        <v>29</v>
      </c>
      <c r="L254" t="s">
        <v>30</v>
      </c>
      <c r="M254" t="s">
        <v>31</v>
      </c>
      <c r="N254" t="s">
        <v>32</v>
      </c>
      <c r="P254" t="s">
        <v>70</v>
      </c>
      <c r="Q254" t="s">
        <v>72</v>
      </c>
      <c r="R254" t="s">
        <v>34</v>
      </c>
      <c r="S254" t="s">
        <v>35</v>
      </c>
      <c r="T254" t="s">
        <v>36</v>
      </c>
    </row>
    <row r="255" spans="1:20" ht="15" x14ac:dyDescent="0.25">
      <c r="A255" t="s">
        <v>70</v>
      </c>
      <c r="B255" t="s">
        <v>38</v>
      </c>
      <c r="D255" t="s">
        <v>62</v>
      </c>
      <c r="I255">
        <v>1977</v>
      </c>
      <c r="J255" t="s">
        <v>71</v>
      </c>
      <c r="K255" t="s">
        <v>29</v>
      </c>
      <c r="L255" t="s">
        <v>30</v>
      </c>
      <c r="M255" t="s">
        <v>31</v>
      </c>
      <c r="N255" t="s">
        <v>32</v>
      </c>
      <c r="P255" t="s">
        <v>70</v>
      </c>
      <c r="Q255" t="s">
        <v>72</v>
      </c>
      <c r="R255" t="s">
        <v>34</v>
      </c>
      <c r="S255" t="s">
        <v>35</v>
      </c>
      <c r="T255" t="s">
        <v>36</v>
      </c>
    </row>
    <row r="256" spans="1:20" ht="15" x14ac:dyDescent="0.25">
      <c r="A256" t="s">
        <v>70</v>
      </c>
      <c r="B256" t="s">
        <v>38</v>
      </c>
      <c r="D256" t="s">
        <v>62</v>
      </c>
      <c r="I256">
        <v>1978</v>
      </c>
      <c r="J256" t="s">
        <v>71</v>
      </c>
      <c r="K256" t="s">
        <v>29</v>
      </c>
      <c r="L256" t="s">
        <v>30</v>
      </c>
      <c r="M256" t="s">
        <v>31</v>
      </c>
      <c r="N256" t="s">
        <v>32</v>
      </c>
      <c r="P256" t="s">
        <v>70</v>
      </c>
      <c r="Q256" t="s">
        <v>72</v>
      </c>
      <c r="R256" t="s">
        <v>34</v>
      </c>
      <c r="S256" t="s">
        <v>35</v>
      </c>
      <c r="T256" t="s">
        <v>36</v>
      </c>
    </row>
    <row r="257" spans="1:20" ht="15" x14ac:dyDescent="0.25">
      <c r="A257" t="s">
        <v>70</v>
      </c>
      <c r="B257" t="s">
        <v>38</v>
      </c>
      <c r="D257" t="s">
        <v>62</v>
      </c>
      <c r="I257">
        <v>1979</v>
      </c>
      <c r="J257" t="s">
        <v>71</v>
      </c>
      <c r="K257" t="s">
        <v>29</v>
      </c>
      <c r="L257" t="s">
        <v>30</v>
      </c>
      <c r="M257" t="s">
        <v>31</v>
      </c>
      <c r="N257" t="s">
        <v>32</v>
      </c>
      <c r="P257" t="s">
        <v>70</v>
      </c>
      <c r="Q257" t="s">
        <v>72</v>
      </c>
      <c r="R257" t="s">
        <v>34</v>
      </c>
      <c r="S257" t="s">
        <v>35</v>
      </c>
      <c r="T257" t="s">
        <v>36</v>
      </c>
    </row>
    <row r="258" spans="1:20" ht="15" x14ac:dyDescent="0.25">
      <c r="A258" t="s">
        <v>70</v>
      </c>
      <c r="B258" t="s">
        <v>38</v>
      </c>
      <c r="D258" t="s">
        <v>62</v>
      </c>
      <c r="I258">
        <v>1980</v>
      </c>
      <c r="J258" t="s">
        <v>71</v>
      </c>
      <c r="K258" t="s">
        <v>29</v>
      </c>
      <c r="L258" t="s">
        <v>30</v>
      </c>
      <c r="M258" t="s">
        <v>31</v>
      </c>
      <c r="N258" t="s">
        <v>32</v>
      </c>
      <c r="P258" t="s">
        <v>70</v>
      </c>
      <c r="Q258" t="s">
        <v>72</v>
      </c>
      <c r="R258" t="s">
        <v>34</v>
      </c>
      <c r="S258" t="s">
        <v>35</v>
      </c>
      <c r="T258" t="s">
        <v>36</v>
      </c>
    </row>
    <row r="259" spans="1:20" ht="15" x14ac:dyDescent="0.25">
      <c r="A259" t="s">
        <v>70</v>
      </c>
      <c r="B259" t="s">
        <v>38</v>
      </c>
      <c r="D259" t="s">
        <v>62</v>
      </c>
      <c r="I259">
        <v>1981</v>
      </c>
      <c r="J259" t="s">
        <v>71</v>
      </c>
      <c r="K259" t="s">
        <v>29</v>
      </c>
      <c r="L259" t="s">
        <v>30</v>
      </c>
      <c r="M259" t="s">
        <v>31</v>
      </c>
      <c r="N259" t="s">
        <v>32</v>
      </c>
      <c r="P259" t="s">
        <v>70</v>
      </c>
      <c r="Q259" t="s">
        <v>72</v>
      </c>
      <c r="R259" t="s">
        <v>34</v>
      </c>
      <c r="S259" t="s">
        <v>35</v>
      </c>
      <c r="T259" t="s">
        <v>36</v>
      </c>
    </row>
    <row r="260" spans="1:20" ht="15" x14ac:dyDescent="0.25">
      <c r="A260" t="s">
        <v>70</v>
      </c>
      <c r="B260" t="s">
        <v>38</v>
      </c>
      <c r="D260" t="s">
        <v>62</v>
      </c>
      <c r="I260">
        <v>1982</v>
      </c>
      <c r="J260" t="s">
        <v>71</v>
      </c>
      <c r="K260" t="s">
        <v>29</v>
      </c>
      <c r="L260" t="s">
        <v>30</v>
      </c>
      <c r="M260" t="s">
        <v>31</v>
      </c>
      <c r="N260" t="s">
        <v>32</v>
      </c>
      <c r="P260" t="s">
        <v>70</v>
      </c>
      <c r="Q260" t="s">
        <v>72</v>
      </c>
      <c r="R260" t="s">
        <v>34</v>
      </c>
      <c r="S260" t="s">
        <v>35</v>
      </c>
      <c r="T260" t="s">
        <v>36</v>
      </c>
    </row>
    <row r="261" spans="1:20" ht="15" x14ac:dyDescent="0.25">
      <c r="A261" t="s">
        <v>70</v>
      </c>
      <c r="B261" t="s">
        <v>38</v>
      </c>
      <c r="D261" t="s">
        <v>62</v>
      </c>
      <c r="I261">
        <v>1983</v>
      </c>
      <c r="J261" t="s">
        <v>71</v>
      </c>
      <c r="K261" t="s">
        <v>29</v>
      </c>
      <c r="L261" t="s">
        <v>30</v>
      </c>
      <c r="M261" t="s">
        <v>31</v>
      </c>
      <c r="N261" t="s">
        <v>32</v>
      </c>
      <c r="P261" t="s">
        <v>70</v>
      </c>
      <c r="Q261" t="s">
        <v>72</v>
      </c>
      <c r="R261" t="s">
        <v>34</v>
      </c>
      <c r="S261" t="s">
        <v>35</v>
      </c>
      <c r="T261" t="s">
        <v>36</v>
      </c>
    </row>
    <row r="262" spans="1:20" ht="15" x14ac:dyDescent="0.25">
      <c r="A262" t="s">
        <v>70</v>
      </c>
      <c r="B262" t="s">
        <v>38</v>
      </c>
      <c r="D262" t="s">
        <v>62</v>
      </c>
      <c r="I262">
        <v>1984</v>
      </c>
      <c r="J262" t="s">
        <v>71</v>
      </c>
      <c r="K262" t="s">
        <v>29</v>
      </c>
      <c r="L262" t="s">
        <v>30</v>
      </c>
      <c r="M262" t="s">
        <v>31</v>
      </c>
      <c r="N262" t="s">
        <v>32</v>
      </c>
      <c r="P262" t="s">
        <v>70</v>
      </c>
      <c r="Q262" t="s">
        <v>72</v>
      </c>
      <c r="R262" t="s">
        <v>34</v>
      </c>
      <c r="S262" t="s">
        <v>35</v>
      </c>
      <c r="T262" t="s">
        <v>36</v>
      </c>
    </row>
    <row r="263" spans="1:20" ht="15" x14ac:dyDescent="0.25">
      <c r="A263" t="s">
        <v>70</v>
      </c>
      <c r="B263" t="s">
        <v>38</v>
      </c>
      <c r="D263" t="s">
        <v>62</v>
      </c>
      <c r="I263">
        <v>1985</v>
      </c>
      <c r="J263" t="s">
        <v>71</v>
      </c>
      <c r="K263" t="s">
        <v>29</v>
      </c>
      <c r="L263" t="s">
        <v>30</v>
      </c>
      <c r="M263" t="s">
        <v>31</v>
      </c>
      <c r="N263" t="s">
        <v>32</v>
      </c>
      <c r="P263" t="s">
        <v>70</v>
      </c>
      <c r="Q263" t="s">
        <v>72</v>
      </c>
      <c r="R263" t="s">
        <v>34</v>
      </c>
      <c r="S263" t="s">
        <v>35</v>
      </c>
      <c r="T263" t="s">
        <v>36</v>
      </c>
    </row>
    <row r="264" spans="1:20" ht="15" x14ac:dyDescent="0.25">
      <c r="A264" t="s">
        <v>70</v>
      </c>
      <c r="B264" t="s">
        <v>38</v>
      </c>
      <c r="D264" t="s">
        <v>62</v>
      </c>
      <c r="I264">
        <v>1986</v>
      </c>
      <c r="J264" t="s">
        <v>71</v>
      </c>
      <c r="K264" t="s">
        <v>29</v>
      </c>
      <c r="L264" t="s">
        <v>30</v>
      </c>
      <c r="M264" t="s">
        <v>31</v>
      </c>
      <c r="N264" t="s">
        <v>32</v>
      </c>
      <c r="P264" t="s">
        <v>70</v>
      </c>
      <c r="Q264" t="s">
        <v>72</v>
      </c>
      <c r="R264" t="s">
        <v>34</v>
      </c>
      <c r="S264" t="s">
        <v>35</v>
      </c>
      <c r="T264" t="s">
        <v>36</v>
      </c>
    </row>
    <row r="265" spans="1:20" ht="15" x14ac:dyDescent="0.25">
      <c r="A265" t="s">
        <v>70</v>
      </c>
      <c r="B265" t="s">
        <v>38</v>
      </c>
      <c r="D265" t="s">
        <v>62</v>
      </c>
      <c r="I265">
        <v>1987</v>
      </c>
      <c r="J265" t="s">
        <v>71</v>
      </c>
      <c r="K265" t="s">
        <v>29</v>
      </c>
      <c r="L265" t="s">
        <v>30</v>
      </c>
      <c r="M265" t="s">
        <v>31</v>
      </c>
      <c r="N265" t="s">
        <v>32</v>
      </c>
      <c r="P265" t="s">
        <v>70</v>
      </c>
      <c r="Q265" t="s">
        <v>72</v>
      </c>
      <c r="R265" t="s">
        <v>34</v>
      </c>
      <c r="S265" t="s">
        <v>35</v>
      </c>
      <c r="T265" t="s">
        <v>36</v>
      </c>
    </row>
    <row r="266" spans="1:20" ht="15" x14ac:dyDescent="0.25">
      <c r="A266" t="s">
        <v>70</v>
      </c>
      <c r="B266" t="s">
        <v>38</v>
      </c>
      <c r="D266" t="s">
        <v>62</v>
      </c>
      <c r="I266">
        <v>1988</v>
      </c>
      <c r="J266" t="s">
        <v>71</v>
      </c>
      <c r="K266" t="s">
        <v>29</v>
      </c>
      <c r="L266" t="s">
        <v>30</v>
      </c>
      <c r="M266" t="s">
        <v>31</v>
      </c>
      <c r="N266" t="s">
        <v>32</v>
      </c>
      <c r="P266" t="s">
        <v>70</v>
      </c>
      <c r="Q266" t="s">
        <v>72</v>
      </c>
      <c r="R266" t="s">
        <v>34</v>
      </c>
      <c r="S266" t="s">
        <v>35</v>
      </c>
      <c r="T266" t="s">
        <v>36</v>
      </c>
    </row>
    <row r="267" spans="1:20" ht="15" x14ac:dyDescent="0.25">
      <c r="A267" t="s">
        <v>70</v>
      </c>
      <c r="B267" t="s">
        <v>38</v>
      </c>
      <c r="D267" t="s">
        <v>62</v>
      </c>
      <c r="I267">
        <v>1989</v>
      </c>
      <c r="J267" t="s">
        <v>71</v>
      </c>
      <c r="K267" t="s">
        <v>29</v>
      </c>
      <c r="L267" t="s">
        <v>30</v>
      </c>
      <c r="M267" t="s">
        <v>31</v>
      </c>
      <c r="N267" t="s">
        <v>32</v>
      </c>
      <c r="P267" t="s">
        <v>70</v>
      </c>
      <c r="Q267" t="s">
        <v>72</v>
      </c>
      <c r="R267" t="s">
        <v>34</v>
      </c>
      <c r="S267" t="s">
        <v>35</v>
      </c>
      <c r="T267" t="s">
        <v>36</v>
      </c>
    </row>
    <row r="268" spans="1:20" ht="15" x14ac:dyDescent="0.25">
      <c r="A268" t="s">
        <v>70</v>
      </c>
      <c r="B268" t="s">
        <v>38</v>
      </c>
      <c r="C268">
        <v>30226.652242181801</v>
      </c>
      <c r="D268">
        <v>0.44094399000000001</v>
      </c>
      <c r="E268">
        <v>0.44094399000000001</v>
      </c>
      <c r="I268">
        <v>1990</v>
      </c>
      <c r="J268" t="s">
        <v>71</v>
      </c>
      <c r="K268" t="s">
        <v>29</v>
      </c>
      <c r="L268" t="s">
        <v>30</v>
      </c>
      <c r="M268" t="s">
        <v>31</v>
      </c>
      <c r="N268" t="s">
        <v>32</v>
      </c>
      <c r="P268" t="s">
        <v>70</v>
      </c>
      <c r="Q268" t="s">
        <v>72</v>
      </c>
      <c r="R268" t="s">
        <v>34</v>
      </c>
      <c r="S268" t="s">
        <v>35</v>
      </c>
      <c r="T268" t="s">
        <v>36</v>
      </c>
    </row>
    <row r="269" spans="1:20" ht="15" x14ac:dyDescent="0.25">
      <c r="A269" t="s">
        <v>70</v>
      </c>
      <c r="B269" t="s">
        <v>38</v>
      </c>
      <c r="C269">
        <v>29269.978273774599</v>
      </c>
      <c r="D269">
        <v>0.45479000000000003</v>
      </c>
      <c r="E269">
        <v>0.45479000000000003</v>
      </c>
      <c r="I269">
        <v>1991</v>
      </c>
      <c r="J269" t="s">
        <v>71</v>
      </c>
      <c r="K269" t="s">
        <v>29</v>
      </c>
      <c r="L269" t="s">
        <v>30</v>
      </c>
      <c r="M269" t="s">
        <v>31</v>
      </c>
      <c r="N269" t="s">
        <v>32</v>
      </c>
      <c r="P269" t="s">
        <v>70</v>
      </c>
      <c r="Q269" t="s">
        <v>72</v>
      </c>
      <c r="R269" t="s">
        <v>34</v>
      </c>
      <c r="S269" t="s">
        <v>35</v>
      </c>
      <c r="T269" t="s">
        <v>36</v>
      </c>
    </row>
    <row r="270" spans="1:20" ht="15" x14ac:dyDescent="0.25">
      <c r="A270" t="s">
        <v>70</v>
      </c>
      <c r="B270" t="s">
        <v>38</v>
      </c>
      <c r="C270">
        <v>29094.1660840554</v>
      </c>
      <c r="D270">
        <v>0.45895999999999998</v>
      </c>
      <c r="E270">
        <v>0.45895999999999998</v>
      </c>
      <c r="I270">
        <v>1992</v>
      </c>
      <c r="J270" t="s">
        <v>71</v>
      </c>
      <c r="K270" t="s">
        <v>29</v>
      </c>
      <c r="L270" t="s">
        <v>30</v>
      </c>
      <c r="M270" t="s">
        <v>31</v>
      </c>
      <c r="N270" t="s">
        <v>32</v>
      </c>
      <c r="P270" t="s">
        <v>70</v>
      </c>
      <c r="Q270" t="s">
        <v>72</v>
      </c>
      <c r="R270" t="s">
        <v>34</v>
      </c>
      <c r="S270" t="s">
        <v>35</v>
      </c>
      <c r="T270" t="s">
        <v>36</v>
      </c>
    </row>
    <row r="271" spans="1:20" ht="15" x14ac:dyDescent="0.25">
      <c r="A271" t="s">
        <v>70</v>
      </c>
      <c r="B271" t="s">
        <v>38</v>
      </c>
      <c r="C271">
        <v>29600.2516786261</v>
      </c>
      <c r="D271">
        <v>0.45128499999999999</v>
      </c>
      <c r="E271">
        <v>0.45128499999999999</v>
      </c>
      <c r="I271">
        <v>1993</v>
      </c>
      <c r="J271" t="s">
        <v>71</v>
      </c>
      <c r="K271" t="s">
        <v>29</v>
      </c>
      <c r="L271" t="s">
        <v>30</v>
      </c>
      <c r="M271" t="s">
        <v>31</v>
      </c>
      <c r="N271" t="s">
        <v>32</v>
      </c>
      <c r="P271" t="s">
        <v>70</v>
      </c>
      <c r="Q271" t="s">
        <v>72</v>
      </c>
      <c r="R271" t="s">
        <v>34</v>
      </c>
      <c r="S271" t="s">
        <v>35</v>
      </c>
      <c r="T271" t="s">
        <v>36</v>
      </c>
    </row>
    <row r="272" spans="1:20" ht="15" x14ac:dyDescent="0.25">
      <c r="A272" t="s">
        <v>70</v>
      </c>
      <c r="B272" t="s">
        <v>38</v>
      </c>
      <c r="C272">
        <v>30581.6190553415</v>
      </c>
      <c r="D272">
        <v>0.42673098999999998</v>
      </c>
      <c r="E272">
        <v>0.42673098999999998</v>
      </c>
      <c r="I272">
        <v>1994</v>
      </c>
      <c r="J272" t="s">
        <v>71</v>
      </c>
      <c r="K272" t="s">
        <v>29</v>
      </c>
      <c r="L272" t="s">
        <v>30</v>
      </c>
      <c r="M272" t="s">
        <v>31</v>
      </c>
      <c r="N272" t="s">
        <v>32</v>
      </c>
      <c r="P272" t="s">
        <v>70</v>
      </c>
      <c r="Q272" t="s">
        <v>72</v>
      </c>
      <c r="R272" t="s">
        <v>34</v>
      </c>
      <c r="S272" t="s">
        <v>35</v>
      </c>
      <c r="T272" t="s">
        <v>36</v>
      </c>
    </row>
    <row r="273" spans="1:20" ht="15" x14ac:dyDescent="0.25">
      <c r="A273" t="s">
        <v>70</v>
      </c>
      <c r="B273" t="s">
        <v>38</v>
      </c>
      <c r="C273">
        <v>31173.071633425599</v>
      </c>
      <c r="D273">
        <v>0.377253</v>
      </c>
      <c r="E273">
        <v>0.377253</v>
      </c>
      <c r="I273">
        <v>1995</v>
      </c>
      <c r="J273" t="s">
        <v>71</v>
      </c>
      <c r="K273" t="s">
        <v>29</v>
      </c>
      <c r="L273" t="s">
        <v>30</v>
      </c>
      <c r="M273" t="s">
        <v>31</v>
      </c>
      <c r="N273" t="s">
        <v>32</v>
      </c>
      <c r="P273" t="s">
        <v>70</v>
      </c>
      <c r="Q273" t="s">
        <v>72</v>
      </c>
      <c r="R273" t="s">
        <v>34</v>
      </c>
      <c r="S273" t="s">
        <v>35</v>
      </c>
      <c r="T273" t="s">
        <v>36</v>
      </c>
    </row>
    <row r="274" spans="1:20" ht="15" x14ac:dyDescent="0.25">
      <c r="A274" t="s">
        <v>70</v>
      </c>
      <c r="B274" t="s">
        <v>38</v>
      </c>
      <c r="C274">
        <v>31367.741963915301</v>
      </c>
      <c r="D274">
        <v>0.31725799999999998</v>
      </c>
      <c r="E274">
        <v>0.31725799999999998</v>
      </c>
      <c r="I274">
        <v>1996</v>
      </c>
      <c r="J274" t="s">
        <v>71</v>
      </c>
      <c r="K274" t="s">
        <v>29</v>
      </c>
      <c r="L274" t="s">
        <v>30</v>
      </c>
      <c r="M274" t="s">
        <v>31</v>
      </c>
      <c r="N274" t="s">
        <v>32</v>
      </c>
      <c r="P274" t="s">
        <v>70</v>
      </c>
      <c r="Q274" t="s">
        <v>72</v>
      </c>
      <c r="R274" t="s">
        <v>34</v>
      </c>
      <c r="S274" t="s">
        <v>35</v>
      </c>
      <c r="T274" t="s">
        <v>36</v>
      </c>
    </row>
    <row r="275" spans="1:20" ht="15" x14ac:dyDescent="0.25">
      <c r="A275" t="s">
        <v>70</v>
      </c>
      <c r="B275" t="s">
        <v>38</v>
      </c>
      <c r="C275">
        <v>32440.8186733492</v>
      </c>
      <c r="D275">
        <v>0.34191799</v>
      </c>
      <c r="E275">
        <v>0.34191799</v>
      </c>
      <c r="I275">
        <v>1997</v>
      </c>
      <c r="J275" t="s">
        <v>71</v>
      </c>
      <c r="K275" t="s">
        <v>29</v>
      </c>
      <c r="L275" t="s">
        <v>30</v>
      </c>
      <c r="M275" t="s">
        <v>31</v>
      </c>
      <c r="N275" t="s">
        <v>32</v>
      </c>
      <c r="P275" t="s">
        <v>70</v>
      </c>
      <c r="Q275" t="s">
        <v>72</v>
      </c>
      <c r="R275" t="s">
        <v>34</v>
      </c>
      <c r="S275" t="s">
        <v>35</v>
      </c>
      <c r="T275" t="s">
        <v>36</v>
      </c>
    </row>
    <row r="276" spans="1:20" ht="15" x14ac:dyDescent="0.25">
      <c r="A276" t="s">
        <v>70</v>
      </c>
      <c r="B276" t="s">
        <v>38</v>
      </c>
      <c r="C276">
        <v>33340.076918730199</v>
      </c>
      <c r="D276">
        <v>0.29576701</v>
      </c>
      <c r="E276">
        <v>0.29576701</v>
      </c>
      <c r="I276">
        <v>1998</v>
      </c>
      <c r="J276" t="s">
        <v>71</v>
      </c>
      <c r="K276" t="s">
        <v>29</v>
      </c>
      <c r="L276" t="s">
        <v>30</v>
      </c>
      <c r="M276" t="s">
        <v>31</v>
      </c>
      <c r="N276" t="s">
        <v>32</v>
      </c>
      <c r="P276" t="s">
        <v>70</v>
      </c>
      <c r="Q276" t="s">
        <v>72</v>
      </c>
      <c r="R276" t="s">
        <v>34</v>
      </c>
      <c r="S276" t="s">
        <v>35</v>
      </c>
      <c r="T276" t="s">
        <v>36</v>
      </c>
    </row>
    <row r="277" spans="1:20" ht="15" x14ac:dyDescent="0.25">
      <c r="A277" t="s">
        <v>70</v>
      </c>
      <c r="B277" t="s">
        <v>38</v>
      </c>
      <c r="C277">
        <v>34765.994068819098</v>
      </c>
      <c r="D277">
        <v>0.27718899000000002</v>
      </c>
      <c r="E277">
        <v>0.27718899000000002</v>
      </c>
      <c r="I277">
        <v>1999</v>
      </c>
      <c r="J277" t="s">
        <v>71</v>
      </c>
      <c r="K277" t="s">
        <v>29</v>
      </c>
      <c r="L277" t="s">
        <v>30</v>
      </c>
      <c r="M277" t="s">
        <v>31</v>
      </c>
      <c r="N277" t="s">
        <v>32</v>
      </c>
      <c r="P277" t="s">
        <v>70</v>
      </c>
      <c r="Q277" t="s">
        <v>72</v>
      </c>
      <c r="R277" t="s">
        <v>34</v>
      </c>
      <c r="S277" t="s">
        <v>35</v>
      </c>
      <c r="T277" t="s">
        <v>36</v>
      </c>
    </row>
    <row r="278" spans="1:20" ht="15" x14ac:dyDescent="0.25">
      <c r="A278" t="s">
        <v>70</v>
      </c>
      <c r="B278" t="s">
        <v>38</v>
      </c>
      <c r="C278">
        <v>36492.5533145113</v>
      </c>
      <c r="D278">
        <v>0.25472999000000002</v>
      </c>
      <c r="E278">
        <v>0.25472999000000002</v>
      </c>
      <c r="I278">
        <v>2000</v>
      </c>
      <c r="J278" t="s">
        <v>71</v>
      </c>
      <c r="K278" t="s">
        <v>29</v>
      </c>
      <c r="L278" t="s">
        <v>30</v>
      </c>
      <c r="M278" t="s">
        <v>31</v>
      </c>
      <c r="N278" t="s">
        <v>32</v>
      </c>
      <c r="P278" t="s">
        <v>70</v>
      </c>
      <c r="Q278" t="s">
        <v>72</v>
      </c>
      <c r="R278" t="s">
        <v>34</v>
      </c>
      <c r="S278" t="s">
        <v>35</v>
      </c>
      <c r="T278" t="s">
        <v>36</v>
      </c>
    </row>
    <row r="279" spans="1:20" ht="15" x14ac:dyDescent="0.25">
      <c r="A279" t="s">
        <v>70</v>
      </c>
      <c r="B279" t="s">
        <v>38</v>
      </c>
      <c r="C279">
        <v>36700.271555859203</v>
      </c>
      <c r="D279">
        <v>0.21728700000000001</v>
      </c>
      <c r="E279">
        <v>0.21728700000000001</v>
      </c>
      <c r="I279">
        <v>2001</v>
      </c>
      <c r="J279" t="s">
        <v>71</v>
      </c>
      <c r="K279" t="s">
        <v>29</v>
      </c>
      <c r="L279" t="s">
        <v>30</v>
      </c>
      <c r="M279" t="s">
        <v>31</v>
      </c>
      <c r="N279" t="s">
        <v>32</v>
      </c>
      <c r="P279" t="s">
        <v>70</v>
      </c>
      <c r="Q279" t="s">
        <v>72</v>
      </c>
      <c r="R279" t="s">
        <v>34</v>
      </c>
      <c r="S279" t="s">
        <v>35</v>
      </c>
      <c r="T279" t="s">
        <v>36</v>
      </c>
    </row>
    <row r="280" spans="1:20" ht="15" x14ac:dyDescent="0.25">
      <c r="A280" t="s">
        <v>70</v>
      </c>
      <c r="B280" t="s">
        <v>38</v>
      </c>
      <c r="C280">
        <v>37582.740565503198</v>
      </c>
      <c r="D280">
        <v>0.279057</v>
      </c>
      <c r="E280">
        <v>0.279057</v>
      </c>
      <c r="I280">
        <v>2002</v>
      </c>
      <c r="J280" t="s">
        <v>71</v>
      </c>
      <c r="K280" t="s">
        <v>29</v>
      </c>
      <c r="L280" t="s">
        <v>30</v>
      </c>
      <c r="M280" t="s">
        <v>31</v>
      </c>
      <c r="N280" t="s">
        <v>32</v>
      </c>
      <c r="P280" t="s">
        <v>70</v>
      </c>
      <c r="Q280" t="s">
        <v>72</v>
      </c>
      <c r="R280" t="s">
        <v>34</v>
      </c>
      <c r="S280" t="s">
        <v>35</v>
      </c>
      <c r="T280" t="s">
        <v>36</v>
      </c>
    </row>
    <row r="281" spans="1:20" ht="15" x14ac:dyDescent="0.25">
      <c r="A281" t="s">
        <v>70</v>
      </c>
      <c r="B281" t="s">
        <v>38</v>
      </c>
      <c r="C281">
        <v>37890.492155166598</v>
      </c>
      <c r="D281">
        <v>0.23789099999999999</v>
      </c>
      <c r="E281">
        <v>0.23789099999999999</v>
      </c>
      <c r="I281">
        <v>2003</v>
      </c>
      <c r="J281" t="s">
        <v>71</v>
      </c>
      <c r="K281" t="s">
        <v>29</v>
      </c>
      <c r="L281" t="s">
        <v>30</v>
      </c>
      <c r="M281" t="s">
        <v>31</v>
      </c>
      <c r="N281" t="s">
        <v>32</v>
      </c>
      <c r="P281" t="s">
        <v>70</v>
      </c>
      <c r="Q281" t="s">
        <v>72</v>
      </c>
      <c r="R281" t="s">
        <v>34</v>
      </c>
      <c r="S281" t="s">
        <v>35</v>
      </c>
      <c r="T281" t="s">
        <v>36</v>
      </c>
    </row>
    <row r="282" spans="1:20" ht="15" x14ac:dyDescent="0.25">
      <c r="A282" t="s">
        <v>70</v>
      </c>
      <c r="B282" t="s">
        <v>38</v>
      </c>
      <c r="C282">
        <v>38774.603655412902</v>
      </c>
      <c r="D282">
        <v>0.26780399999999999</v>
      </c>
      <c r="E282">
        <v>0.26780399999999999</v>
      </c>
      <c r="I282">
        <v>2004</v>
      </c>
      <c r="J282" t="s">
        <v>71</v>
      </c>
      <c r="K282" t="s">
        <v>29</v>
      </c>
      <c r="L282" t="s">
        <v>30</v>
      </c>
      <c r="M282" t="s">
        <v>31</v>
      </c>
      <c r="N282" t="s">
        <v>32</v>
      </c>
      <c r="P282" t="s">
        <v>70</v>
      </c>
      <c r="Q282" t="s">
        <v>72</v>
      </c>
      <c r="R282" t="s">
        <v>34</v>
      </c>
      <c r="S282" t="s">
        <v>35</v>
      </c>
      <c r="T282" t="s">
        <v>36</v>
      </c>
    </row>
    <row r="283" spans="1:20" ht="15" x14ac:dyDescent="0.25">
      <c r="A283" t="s">
        <v>70</v>
      </c>
      <c r="B283" t="s">
        <v>38</v>
      </c>
      <c r="C283">
        <v>39657.484643460703</v>
      </c>
      <c r="D283">
        <v>0.33746099000000002</v>
      </c>
      <c r="E283">
        <v>0.33746099000000002</v>
      </c>
      <c r="I283">
        <v>2005</v>
      </c>
      <c r="J283" t="s">
        <v>71</v>
      </c>
      <c r="K283" t="s">
        <v>29</v>
      </c>
      <c r="L283" t="s">
        <v>30</v>
      </c>
      <c r="M283" t="s">
        <v>31</v>
      </c>
      <c r="N283" t="s">
        <v>32</v>
      </c>
      <c r="P283" t="s">
        <v>70</v>
      </c>
      <c r="Q283" t="s">
        <v>72</v>
      </c>
      <c r="R283" t="s">
        <v>34</v>
      </c>
      <c r="S283" t="s">
        <v>35</v>
      </c>
      <c r="T283" t="s">
        <v>36</v>
      </c>
    </row>
    <row r="284" spans="1:20" ht="15" x14ac:dyDescent="0.25">
      <c r="A284" t="s">
        <v>70</v>
      </c>
      <c r="B284" t="s">
        <v>38</v>
      </c>
      <c r="C284">
        <v>40558.535953262697</v>
      </c>
      <c r="D284">
        <v>0.29375800000000002</v>
      </c>
      <c r="E284">
        <v>0.29375800000000002</v>
      </c>
      <c r="I284">
        <v>2006</v>
      </c>
      <c r="J284" t="s">
        <v>71</v>
      </c>
      <c r="K284" t="s">
        <v>29</v>
      </c>
      <c r="L284" t="s">
        <v>30</v>
      </c>
      <c r="M284" t="s">
        <v>31</v>
      </c>
      <c r="N284" t="s">
        <v>32</v>
      </c>
      <c r="P284" t="s">
        <v>70</v>
      </c>
      <c r="Q284" t="s">
        <v>72</v>
      </c>
      <c r="R284" t="s">
        <v>34</v>
      </c>
      <c r="S284" t="s">
        <v>35</v>
      </c>
      <c r="T284" t="s">
        <v>36</v>
      </c>
    </row>
    <row r="285" spans="1:20" ht="15" x14ac:dyDescent="0.25">
      <c r="A285" t="s">
        <v>70</v>
      </c>
      <c r="B285" t="s">
        <v>38</v>
      </c>
      <c r="C285">
        <v>41039.787881735603</v>
      </c>
      <c r="D285">
        <v>0.28939398999999999</v>
      </c>
      <c r="E285">
        <v>0.28939398999999999</v>
      </c>
      <c r="I285">
        <v>2007</v>
      </c>
      <c r="J285" t="s">
        <v>71</v>
      </c>
      <c r="K285" t="s">
        <v>29</v>
      </c>
      <c r="L285" t="s">
        <v>30</v>
      </c>
      <c r="M285" t="s">
        <v>31</v>
      </c>
      <c r="N285" t="s">
        <v>32</v>
      </c>
      <c r="P285" t="s">
        <v>70</v>
      </c>
      <c r="Q285" t="s">
        <v>72</v>
      </c>
      <c r="R285" t="s">
        <v>34</v>
      </c>
      <c r="S285" t="s">
        <v>35</v>
      </c>
      <c r="T285" t="s">
        <v>36</v>
      </c>
    </row>
    <row r="286" spans="1:20" ht="15" x14ac:dyDescent="0.25">
      <c r="A286" t="s">
        <v>70</v>
      </c>
      <c r="B286" t="s">
        <v>38</v>
      </c>
      <c r="C286">
        <v>40996.5856025873</v>
      </c>
      <c r="D286">
        <v>0.32541099000000001</v>
      </c>
      <c r="E286">
        <v>0.32541099000000001</v>
      </c>
      <c r="I286">
        <v>2008</v>
      </c>
      <c r="J286" t="s">
        <v>71</v>
      </c>
      <c r="K286" t="s">
        <v>29</v>
      </c>
      <c r="L286" t="s">
        <v>30</v>
      </c>
      <c r="M286" t="s">
        <v>31</v>
      </c>
      <c r="N286" t="s">
        <v>32</v>
      </c>
      <c r="P286" t="s">
        <v>70</v>
      </c>
      <c r="Q286" t="s">
        <v>72</v>
      </c>
      <c r="R286" t="s">
        <v>34</v>
      </c>
      <c r="S286" t="s">
        <v>35</v>
      </c>
      <c r="T286" t="s">
        <v>36</v>
      </c>
    </row>
    <row r="287" spans="1:20" ht="15" x14ac:dyDescent="0.25">
      <c r="A287" t="s">
        <v>70</v>
      </c>
      <c r="B287" t="s">
        <v>38</v>
      </c>
      <c r="C287">
        <v>39253.042452400201</v>
      </c>
      <c r="D287">
        <v>0.30309701</v>
      </c>
      <c r="E287">
        <v>0.30309701</v>
      </c>
      <c r="I287">
        <v>2009</v>
      </c>
      <c r="J287" t="s">
        <v>71</v>
      </c>
      <c r="K287" t="s">
        <v>29</v>
      </c>
      <c r="L287" t="s">
        <v>30</v>
      </c>
      <c r="M287" t="s">
        <v>31</v>
      </c>
      <c r="N287" t="s">
        <v>32</v>
      </c>
      <c r="P287" t="s">
        <v>70</v>
      </c>
      <c r="Q287" t="s">
        <v>72</v>
      </c>
      <c r="R287" t="s">
        <v>34</v>
      </c>
      <c r="S287" t="s">
        <v>35</v>
      </c>
      <c r="T287" t="s">
        <v>36</v>
      </c>
    </row>
    <row r="288" spans="1:20" ht="15" x14ac:dyDescent="0.25">
      <c r="A288" t="s">
        <v>70</v>
      </c>
      <c r="B288" t="s">
        <v>38</v>
      </c>
      <c r="C288">
        <v>39900.598810746204</v>
      </c>
      <c r="D288">
        <v>0.33648199000000001</v>
      </c>
      <c r="E288">
        <v>0.33648199000000001</v>
      </c>
      <c r="I288">
        <v>2010</v>
      </c>
      <c r="J288" t="s">
        <v>71</v>
      </c>
      <c r="K288" t="s">
        <v>29</v>
      </c>
      <c r="L288" t="s">
        <v>30</v>
      </c>
      <c r="M288" t="s">
        <v>31</v>
      </c>
      <c r="N288" t="s">
        <v>32</v>
      </c>
      <c r="P288" t="s">
        <v>70</v>
      </c>
      <c r="Q288" t="s">
        <v>72</v>
      </c>
      <c r="R288" t="s">
        <v>34</v>
      </c>
      <c r="S288" t="s">
        <v>35</v>
      </c>
      <c r="T288" t="s">
        <v>36</v>
      </c>
    </row>
    <row r="289" spans="1:20" ht="15" x14ac:dyDescent="0.25">
      <c r="A289" t="s">
        <v>70</v>
      </c>
      <c r="B289" t="s">
        <v>38</v>
      </c>
      <c r="C289">
        <v>40778.314372872403</v>
      </c>
      <c r="D289">
        <v>0.319693</v>
      </c>
      <c r="E289">
        <v>0.319693</v>
      </c>
      <c r="I289">
        <v>2011</v>
      </c>
      <c r="J289" t="s">
        <v>71</v>
      </c>
      <c r="K289" t="s">
        <v>29</v>
      </c>
      <c r="L289" t="s">
        <v>30</v>
      </c>
      <c r="M289" t="s">
        <v>31</v>
      </c>
      <c r="N289" t="s">
        <v>32</v>
      </c>
      <c r="P289" t="s">
        <v>70</v>
      </c>
      <c r="Q289" t="s">
        <v>72</v>
      </c>
      <c r="R289" t="s">
        <v>34</v>
      </c>
      <c r="S289" t="s">
        <v>35</v>
      </c>
      <c r="T289" t="s">
        <v>36</v>
      </c>
    </row>
    <row r="290" spans="1:20" ht="15" x14ac:dyDescent="0.25">
      <c r="A290" t="s">
        <v>70</v>
      </c>
      <c r="B290" t="s">
        <v>38</v>
      </c>
      <c r="C290">
        <v>41055.030666908999</v>
      </c>
      <c r="D290">
        <v>0.31587100000000001</v>
      </c>
      <c r="E290">
        <v>0.31587100000000001</v>
      </c>
      <c r="I290">
        <v>2012</v>
      </c>
      <c r="J290" t="s">
        <v>71</v>
      </c>
      <c r="K290" t="s">
        <v>29</v>
      </c>
      <c r="L290" t="s">
        <v>30</v>
      </c>
      <c r="M290" t="s">
        <v>31</v>
      </c>
      <c r="N290" t="s">
        <v>32</v>
      </c>
      <c r="P290" t="s">
        <v>70</v>
      </c>
      <c r="Q290" t="s">
        <v>72</v>
      </c>
      <c r="R290" t="s">
        <v>34</v>
      </c>
      <c r="S290" t="s">
        <v>35</v>
      </c>
      <c r="T290" t="s">
        <v>36</v>
      </c>
    </row>
    <row r="291" spans="1:20" ht="15" x14ac:dyDescent="0.25">
      <c r="A291" t="s">
        <v>70</v>
      </c>
      <c r="B291" t="s">
        <v>38</v>
      </c>
      <c r="C291">
        <v>41697.392572494799</v>
      </c>
      <c r="D291">
        <v>0.27497800999999999</v>
      </c>
      <c r="E291">
        <v>0.27497800999999999</v>
      </c>
      <c r="I291">
        <v>2013</v>
      </c>
      <c r="J291" t="s">
        <v>71</v>
      </c>
      <c r="K291" t="s">
        <v>29</v>
      </c>
      <c r="L291" t="s">
        <v>30</v>
      </c>
      <c r="M291" t="s">
        <v>31</v>
      </c>
      <c r="N291" t="s">
        <v>32</v>
      </c>
      <c r="P291" t="s">
        <v>70</v>
      </c>
      <c r="Q291" t="s">
        <v>72</v>
      </c>
      <c r="R291" t="s">
        <v>34</v>
      </c>
      <c r="S291" t="s">
        <v>35</v>
      </c>
      <c r="T291" t="s">
        <v>36</v>
      </c>
    </row>
    <row r="292" spans="1:20" ht="15" x14ac:dyDescent="0.25">
      <c r="A292" t="s">
        <v>70</v>
      </c>
      <c r="B292" t="s">
        <v>38</v>
      </c>
      <c r="C292">
        <v>42388.7970172692</v>
      </c>
      <c r="D292">
        <v>0.24099100000000001</v>
      </c>
      <c r="E292">
        <v>0.24099100000000001</v>
      </c>
      <c r="I292">
        <v>2014</v>
      </c>
      <c r="J292" t="s">
        <v>71</v>
      </c>
      <c r="K292" t="s">
        <v>29</v>
      </c>
      <c r="L292" t="s">
        <v>30</v>
      </c>
      <c r="M292" t="s">
        <v>31</v>
      </c>
      <c r="N292" t="s">
        <v>32</v>
      </c>
      <c r="P292" t="s">
        <v>70</v>
      </c>
      <c r="Q292" t="s">
        <v>72</v>
      </c>
      <c r="R292" t="s">
        <v>34</v>
      </c>
      <c r="S292" t="s">
        <v>35</v>
      </c>
      <c r="T292" t="s">
        <v>36</v>
      </c>
    </row>
    <row r="293" spans="1:20" ht="15" x14ac:dyDescent="0.25">
      <c r="A293" t="s">
        <v>70</v>
      </c>
      <c r="B293" t="s">
        <v>38</v>
      </c>
      <c r="C293">
        <v>42510.510943778398</v>
      </c>
      <c r="D293">
        <v>0.27958101000000002</v>
      </c>
      <c r="E293">
        <v>0.27958101000000002</v>
      </c>
      <c r="I293">
        <v>2015</v>
      </c>
      <c r="J293" t="s">
        <v>71</v>
      </c>
      <c r="K293" t="s">
        <v>29</v>
      </c>
      <c r="L293" t="s">
        <v>30</v>
      </c>
      <c r="M293" t="s">
        <v>31</v>
      </c>
      <c r="N293" t="s">
        <v>32</v>
      </c>
      <c r="P293" t="s">
        <v>70</v>
      </c>
      <c r="Q293" t="s">
        <v>72</v>
      </c>
      <c r="R293" t="s">
        <v>34</v>
      </c>
      <c r="S293" t="s">
        <v>35</v>
      </c>
      <c r="T293" t="s">
        <v>36</v>
      </c>
    </row>
    <row r="294" spans="1:20" ht="15" x14ac:dyDescent="0.25">
      <c r="A294" t="s">
        <v>70</v>
      </c>
      <c r="B294" t="s">
        <v>38</v>
      </c>
      <c r="C294">
        <v>42739.230853078698</v>
      </c>
      <c r="D294">
        <v>0.26055399000000001</v>
      </c>
      <c r="E294">
        <v>0.26055399000000001</v>
      </c>
      <c r="I294">
        <v>2016</v>
      </c>
      <c r="J294" t="s">
        <v>71</v>
      </c>
      <c r="K294" t="s">
        <v>29</v>
      </c>
      <c r="L294" t="s">
        <v>30</v>
      </c>
      <c r="M294" t="s">
        <v>31</v>
      </c>
      <c r="N294" t="s">
        <v>32</v>
      </c>
      <c r="P294" t="s">
        <v>70</v>
      </c>
      <c r="Q294" t="s">
        <v>72</v>
      </c>
      <c r="R294" t="s">
        <v>34</v>
      </c>
      <c r="S294" t="s">
        <v>35</v>
      </c>
      <c r="T294" t="s">
        <v>36</v>
      </c>
    </row>
    <row r="295" spans="1:20" ht="15" x14ac:dyDescent="0.25">
      <c r="A295" t="s">
        <v>70</v>
      </c>
      <c r="B295" t="s">
        <v>38</v>
      </c>
      <c r="C295">
        <v>43559.112681768798</v>
      </c>
      <c r="D295">
        <v>0.26409199999999999</v>
      </c>
      <c r="E295">
        <v>0.26409199999999999</v>
      </c>
      <c r="I295">
        <v>2017</v>
      </c>
      <c r="J295" t="s">
        <v>71</v>
      </c>
      <c r="K295" t="s">
        <v>29</v>
      </c>
      <c r="L295" t="s">
        <v>30</v>
      </c>
      <c r="M295" t="s">
        <v>31</v>
      </c>
      <c r="N295" t="s">
        <v>32</v>
      </c>
      <c r="P295" t="s">
        <v>70</v>
      </c>
      <c r="Q295" t="s">
        <v>72</v>
      </c>
      <c r="R295" t="s">
        <v>34</v>
      </c>
      <c r="S295" t="s">
        <v>35</v>
      </c>
      <c r="T295" t="s">
        <v>36</v>
      </c>
    </row>
    <row r="296" spans="1:20" ht="15" x14ac:dyDescent="0.25">
      <c r="A296" t="s">
        <v>70</v>
      </c>
      <c r="B296" t="s">
        <v>38</v>
      </c>
      <c r="D296" t="s">
        <v>62</v>
      </c>
      <c r="I296">
        <v>2018</v>
      </c>
      <c r="J296" t="s">
        <v>71</v>
      </c>
      <c r="K296" t="s">
        <v>29</v>
      </c>
      <c r="L296" t="s">
        <v>30</v>
      </c>
      <c r="M296" t="s">
        <v>31</v>
      </c>
      <c r="N296" t="s">
        <v>32</v>
      </c>
      <c r="P296" t="s">
        <v>70</v>
      </c>
      <c r="Q296" t="s">
        <v>72</v>
      </c>
      <c r="R296" t="s">
        <v>34</v>
      </c>
      <c r="S296" t="s">
        <v>35</v>
      </c>
      <c r="T296" t="s">
        <v>36</v>
      </c>
    </row>
    <row r="297" spans="1:20" ht="15" x14ac:dyDescent="0.25">
      <c r="A297" t="s">
        <v>73</v>
      </c>
      <c r="B297" t="s">
        <v>38</v>
      </c>
      <c r="D297" t="s">
        <v>62</v>
      </c>
      <c r="I297">
        <v>1960</v>
      </c>
      <c r="J297" t="s">
        <v>74</v>
      </c>
      <c r="K297" t="s">
        <v>29</v>
      </c>
      <c r="L297" t="s">
        <v>30</v>
      </c>
      <c r="M297" t="s">
        <v>31</v>
      </c>
      <c r="N297" t="s">
        <v>32</v>
      </c>
      <c r="P297" t="s">
        <v>73</v>
      </c>
      <c r="Q297" t="s">
        <v>33</v>
      </c>
      <c r="R297" t="s">
        <v>34</v>
      </c>
      <c r="S297" t="s">
        <v>35</v>
      </c>
      <c r="T297" t="s">
        <v>36</v>
      </c>
    </row>
    <row r="298" spans="1:20" ht="15" x14ac:dyDescent="0.25">
      <c r="A298" t="s">
        <v>73</v>
      </c>
      <c r="B298" t="s">
        <v>38</v>
      </c>
      <c r="D298" t="s">
        <v>62</v>
      </c>
      <c r="I298">
        <v>1961</v>
      </c>
      <c r="J298" t="s">
        <v>74</v>
      </c>
      <c r="K298" t="s">
        <v>29</v>
      </c>
      <c r="L298" t="s">
        <v>30</v>
      </c>
      <c r="M298" t="s">
        <v>31</v>
      </c>
      <c r="N298" t="s">
        <v>32</v>
      </c>
      <c r="P298" t="s">
        <v>73</v>
      </c>
      <c r="Q298" t="s">
        <v>33</v>
      </c>
      <c r="R298" t="s">
        <v>34</v>
      </c>
      <c r="S298" t="s">
        <v>35</v>
      </c>
      <c r="T298" t="s">
        <v>36</v>
      </c>
    </row>
    <row r="299" spans="1:20" ht="15" x14ac:dyDescent="0.25">
      <c r="A299" t="s">
        <v>73</v>
      </c>
      <c r="B299" t="s">
        <v>38</v>
      </c>
      <c r="D299" t="s">
        <v>62</v>
      </c>
      <c r="I299">
        <v>1962</v>
      </c>
      <c r="J299" t="s">
        <v>74</v>
      </c>
      <c r="K299" t="s">
        <v>29</v>
      </c>
      <c r="L299" t="s">
        <v>30</v>
      </c>
      <c r="M299" t="s">
        <v>31</v>
      </c>
      <c r="N299" t="s">
        <v>32</v>
      </c>
      <c r="P299" t="s">
        <v>73</v>
      </c>
      <c r="Q299" t="s">
        <v>33</v>
      </c>
      <c r="R299" t="s">
        <v>34</v>
      </c>
      <c r="S299" t="s">
        <v>35</v>
      </c>
      <c r="T299" t="s">
        <v>36</v>
      </c>
    </row>
    <row r="300" spans="1:20" ht="15" x14ac:dyDescent="0.25">
      <c r="A300" t="s">
        <v>73</v>
      </c>
      <c r="B300" t="s">
        <v>38</v>
      </c>
      <c r="D300" t="s">
        <v>62</v>
      </c>
      <c r="I300">
        <v>1963</v>
      </c>
      <c r="J300" t="s">
        <v>74</v>
      </c>
      <c r="K300" t="s">
        <v>29</v>
      </c>
      <c r="L300" t="s">
        <v>30</v>
      </c>
      <c r="M300" t="s">
        <v>31</v>
      </c>
      <c r="N300" t="s">
        <v>32</v>
      </c>
      <c r="P300" t="s">
        <v>73</v>
      </c>
      <c r="Q300" t="s">
        <v>33</v>
      </c>
      <c r="R300" t="s">
        <v>34</v>
      </c>
      <c r="S300" t="s">
        <v>35</v>
      </c>
      <c r="T300" t="s">
        <v>36</v>
      </c>
    </row>
    <row r="301" spans="1:20" ht="15" x14ac:dyDescent="0.25">
      <c r="A301" t="s">
        <v>73</v>
      </c>
      <c r="B301" t="s">
        <v>38</v>
      </c>
      <c r="D301" t="s">
        <v>62</v>
      </c>
      <c r="I301">
        <v>1964</v>
      </c>
      <c r="J301" t="s">
        <v>74</v>
      </c>
      <c r="K301" t="s">
        <v>29</v>
      </c>
      <c r="L301" t="s">
        <v>30</v>
      </c>
      <c r="M301" t="s">
        <v>31</v>
      </c>
      <c r="N301" t="s">
        <v>32</v>
      </c>
      <c r="P301" t="s">
        <v>73</v>
      </c>
      <c r="Q301" t="s">
        <v>33</v>
      </c>
      <c r="R301" t="s">
        <v>34</v>
      </c>
      <c r="S301" t="s">
        <v>35</v>
      </c>
      <c r="T301" t="s">
        <v>36</v>
      </c>
    </row>
    <row r="302" spans="1:20" ht="15" x14ac:dyDescent="0.25">
      <c r="A302" t="s">
        <v>73</v>
      </c>
      <c r="B302" t="s">
        <v>38</v>
      </c>
      <c r="D302" t="s">
        <v>62</v>
      </c>
      <c r="I302">
        <v>1965</v>
      </c>
      <c r="J302" t="s">
        <v>74</v>
      </c>
      <c r="K302" t="s">
        <v>29</v>
      </c>
      <c r="L302" t="s">
        <v>30</v>
      </c>
      <c r="M302" t="s">
        <v>31</v>
      </c>
      <c r="N302" t="s">
        <v>32</v>
      </c>
      <c r="P302" t="s">
        <v>73</v>
      </c>
      <c r="Q302" t="s">
        <v>33</v>
      </c>
      <c r="R302" t="s">
        <v>34</v>
      </c>
      <c r="S302" t="s">
        <v>35</v>
      </c>
      <c r="T302" t="s">
        <v>36</v>
      </c>
    </row>
    <row r="303" spans="1:20" ht="15" x14ac:dyDescent="0.25">
      <c r="A303" t="s">
        <v>73</v>
      </c>
      <c r="B303" t="s">
        <v>38</v>
      </c>
      <c r="D303" t="s">
        <v>62</v>
      </c>
      <c r="I303">
        <v>1966</v>
      </c>
      <c r="J303" t="s">
        <v>74</v>
      </c>
      <c r="K303" t="s">
        <v>29</v>
      </c>
      <c r="L303" t="s">
        <v>30</v>
      </c>
      <c r="M303" t="s">
        <v>31</v>
      </c>
      <c r="N303" t="s">
        <v>32</v>
      </c>
      <c r="P303" t="s">
        <v>73</v>
      </c>
      <c r="Q303" t="s">
        <v>33</v>
      </c>
      <c r="R303" t="s">
        <v>34</v>
      </c>
      <c r="S303" t="s">
        <v>35</v>
      </c>
      <c r="T303" t="s">
        <v>36</v>
      </c>
    </row>
    <row r="304" spans="1:20" ht="15" x14ac:dyDescent="0.25">
      <c r="A304" t="s">
        <v>73</v>
      </c>
      <c r="B304" t="s">
        <v>38</v>
      </c>
      <c r="D304" t="s">
        <v>62</v>
      </c>
      <c r="I304">
        <v>1967</v>
      </c>
      <c r="J304" t="s">
        <v>74</v>
      </c>
      <c r="K304" t="s">
        <v>29</v>
      </c>
      <c r="L304" t="s">
        <v>30</v>
      </c>
      <c r="M304" t="s">
        <v>31</v>
      </c>
      <c r="N304" t="s">
        <v>32</v>
      </c>
      <c r="P304" t="s">
        <v>73</v>
      </c>
      <c r="Q304" t="s">
        <v>33</v>
      </c>
      <c r="R304" t="s">
        <v>34</v>
      </c>
      <c r="S304" t="s">
        <v>35</v>
      </c>
      <c r="T304" t="s">
        <v>36</v>
      </c>
    </row>
    <row r="305" spans="1:20" ht="15" x14ac:dyDescent="0.25">
      <c r="A305" t="s">
        <v>73</v>
      </c>
      <c r="B305" t="s">
        <v>38</v>
      </c>
      <c r="D305" t="s">
        <v>62</v>
      </c>
      <c r="I305">
        <v>1968</v>
      </c>
      <c r="J305" t="s">
        <v>74</v>
      </c>
      <c r="K305" t="s">
        <v>29</v>
      </c>
      <c r="L305" t="s">
        <v>30</v>
      </c>
      <c r="M305" t="s">
        <v>31</v>
      </c>
      <c r="N305" t="s">
        <v>32</v>
      </c>
      <c r="P305" t="s">
        <v>73</v>
      </c>
      <c r="Q305" t="s">
        <v>33</v>
      </c>
      <c r="R305" t="s">
        <v>34</v>
      </c>
      <c r="S305" t="s">
        <v>35</v>
      </c>
      <c r="T305" t="s">
        <v>36</v>
      </c>
    </row>
    <row r="306" spans="1:20" ht="15" x14ac:dyDescent="0.25">
      <c r="A306" t="s">
        <v>73</v>
      </c>
      <c r="B306" t="s">
        <v>38</v>
      </c>
      <c r="D306" t="s">
        <v>62</v>
      </c>
      <c r="I306">
        <v>1969</v>
      </c>
      <c r="J306" t="s">
        <v>74</v>
      </c>
      <c r="K306" t="s">
        <v>29</v>
      </c>
      <c r="L306" t="s">
        <v>30</v>
      </c>
      <c r="M306" t="s">
        <v>31</v>
      </c>
      <c r="N306" t="s">
        <v>32</v>
      </c>
      <c r="P306" t="s">
        <v>73</v>
      </c>
      <c r="Q306" t="s">
        <v>33</v>
      </c>
      <c r="R306" t="s">
        <v>34</v>
      </c>
      <c r="S306" t="s">
        <v>35</v>
      </c>
      <c r="T306" t="s">
        <v>36</v>
      </c>
    </row>
    <row r="307" spans="1:20" ht="15" x14ac:dyDescent="0.25">
      <c r="A307" t="s">
        <v>73</v>
      </c>
      <c r="B307" t="s">
        <v>38</v>
      </c>
      <c r="D307" t="s">
        <v>62</v>
      </c>
      <c r="I307">
        <v>1970</v>
      </c>
      <c r="J307" t="s">
        <v>74</v>
      </c>
      <c r="K307" t="s">
        <v>29</v>
      </c>
      <c r="L307" t="s">
        <v>30</v>
      </c>
      <c r="M307" t="s">
        <v>31</v>
      </c>
      <c r="N307" t="s">
        <v>32</v>
      </c>
      <c r="P307" t="s">
        <v>73</v>
      </c>
      <c r="Q307" t="s">
        <v>33</v>
      </c>
      <c r="R307" t="s">
        <v>34</v>
      </c>
      <c r="S307" t="s">
        <v>35</v>
      </c>
      <c r="T307" t="s">
        <v>36</v>
      </c>
    </row>
    <row r="308" spans="1:20" ht="15" x14ac:dyDescent="0.25">
      <c r="A308" t="s">
        <v>73</v>
      </c>
      <c r="B308" t="s">
        <v>38</v>
      </c>
      <c r="D308" t="s">
        <v>62</v>
      </c>
      <c r="I308">
        <v>1971</v>
      </c>
      <c r="J308" t="s">
        <v>74</v>
      </c>
      <c r="K308" t="s">
        <v>29</v>
      </c>
      <c r="L308" t="s">
        <v>30</v>
      </c>
      <c r="M308" t="s">
        <v>31</v>
      </c>
      <c r="N308" t="s">
        <v>32</v>
      </c>
      <c r="P308" t="s">
        <v>73</v>
      </c>
      <c r="Q308" t="s">
        <v>33</v>
      </c>
      <c r="R308" t="s">
        <v>34</v>
      </c>
      <c r="S308" t="s">
        <v>35</v>
      </c>
      <c r="T308" t="s">
        <v>36</v>
      </c>
    </row>
    <row r="309" spans="1:20" ht="15" x14ac:dyDescent="0.25">
      <c r="A309" t="s">
        <v>73</v>
      </c>
      <c r="B309" t="s">
        <v>38</v>
      </c>
      <c r="D309" t="s">
        <v>62</v>
      </c>
      <c r="I309">
        <v>1972</v>
      </c>
      <c r="J309" t="s">
        <v>74</v>
      </c>
      <c r="K309" t="s">
        <v>29</v>
      </c>
      <c r="L309" t="s">
        <v>30</v>
      </c>
      <c r="M309" t="s">
        <v>31</v>
      </c>
      <c r="N309" t="s">
        <v>32</v>
      </c>
      <c r="P309" t="s">
        <v>73</v>
      </c>
      <c r="Q309" t="s">
        <v>33</v>
      </c>
      <c r="R309" t="s">
        <v>34</v>
      </c>
      <c r="S309" t="s">
        <v>35</v>
      </c>
      <c r="T309" t="s">
        <v>36</v>
      </c>
    </row>
    <row r="310" spans="1:20" ht="15" x14ac:dyDescent="0.25">
      <c r="A310" t="s">
        <v>73</v>
      </c>
      <c r="B310" t="s">
        <v>38</v>
      </c>
      <c r="D310" t="s">
        <v>62</v>
      </c>
      <c r="I310">
        <v>1973</v>
      </c>
      <c r="J310" t="s">
        <v>74</v>
      </c>
      <c r="K310" t="s">
        <v>29</v>
      </c>
      <c r="L310" t="s">
        <v>30</v>
      </c>
      <c r="M310" t="s">
        <v>31</v>
      </c>
      <c r="N310" t="s">
        <v>32</v>
      </c>
      <c r="P310" t="s">
        <v>73</v>
      </c>
      <c r="Q310" t="s">
        <v>33</v>
      </c>
      <c r="R310" t="s">
        <v>34</v>
      </c>
      <c r="S310" t="s">
        <v>35</v>
      </c>
      <c r="T310" t="s">
        <v>36</v>
      </c>
    </row>
    <row r="311" spans="1:20" ht="15" x14ac:dyDescent="0.25">
      <c r="A311" t="s">
        <v>73</v>
      </c>
      <c r="B311" t="s">
        <v>38</v>
      </c>
      <c r="D311" t="s">
        <v>62</v>
      </c>
      <c r="I311">
        <v>1974</v>
      </c>
      <c r="J311" t="s">
        <v>74</v>
      </c>
      <c r="K311" t="s">
        <v>29</v>
      </c>
      <c r="L311" t="s">
        <v>30</v>
      </c>
      <c r="M311" t="s">
        <v>31</v>
      </c>
      <c r="N311" t="s">
        <v>32</v>
      </c>
      <c r="P311" t="s">
        <v>73</v>
      </c>
      <c r="Q311" t="s">
        <v>33</v>
      </c>
      <c r="R311" t="s">
        <v>34</v>
      </c>
      <c r="S311" t="s">
        <v>35</v>
      </c>
      <c r="T311" t="s">
        <v>36</v>
      </c>
    </row>
    <row r="312" spans="1:20" ht="15" x14ac:dyDescent="0.25">
      <c r="A312" t="s">
        <v>73</v>
      </c>
      <c r="B312" t="s">
        <v>38</v>
      </c>
      <c r="D312" t="s">
        <v>62</v>
      </c>
      <c r="I312">
        <v>1975</v>
      </c>
      <c r="J312" t="s">
        <v>74</v>
      </c>
      <c r="K312" t="s">
        <v>29</v>
      </c>
      <c r="L312" t="s">
        <v>30</v>
      </c>
      <c r="M312" t="s">
        <v>31</v>
      </c>
      <c r="N312" t="s">
        <v>32</v>
      </c>
      <c r="P312" t="s">
        <v>73</v>
      </c>
      <c r="Q312" t="s">
        <v>33</v>
      </c>
      <c r="R312" t="s">
        <v>34</v>
      </c>
      <c r="S312" t="s">
        <v>35</v>
      </c>
      <c r="T312" t="s">
        <v>36</v>
      </c>
    </row>
    <row r="313" spans="1:20" ht="15" x14ac:dyDescent="0.25">
      <c r="A313" t="s">
        <v>73</v>
      </c>
      <c r="B313" t="s">
        <v>38</v>
      </c>
      <c r="D313" t="s">
        <v>62</v>
      </c>
      <c r="I313">
        <v>1976</v>
      </c>
      <c r="J313" t="s">
        <v>74</v>
      </c>
      <c r="K313" t="s">
        <v>29</v>
      </c>
      <c r="L313" t="s">
        <v>30</v>
      </c>
      <c r="M313" t="s">
        <v>31</v>
      </c>
      <c r="N313" t="s">
        <v>32</v>
      </c>
      <c r="P313" t="s">
        <v>73</v>
      </c>
      <c r="Q313" t="s">
        <v>33</v>
      </c>
      <c r="R313" t="s">
        <v>34</v>
      </c>
      <c r="S313" t="s">
        <v>35</v>
      </c>
      <c r="T313" t="s">
        <v>36</v>
      </c>
    </row>
    <row r="314" spans="1:20" ht="15" x14ac:dyDescent="0.25">
      <c r="A314" t="s">
        <v>73</v>
      </c>
      <c r="B314" t="s">
        <v>38</v>
      </c>
      <c r="D314" t="s">
        <v>62</v>
      </c>
      <c r="I314">
        <v>1977</v>
      </c>
      <c r="J314" t="s">
        <v>74</v>
      </c>
      <c r="K314" t="s">
        <v>29</v>
      </c>
      <c r="L314" t="s">
        <v>30</v>
      </c>
      <c r="M314" t="s">
        <v>31</v>
      </c>
      <c r="N314" t="s">
        <v>32</v>
      </c>
      <c r="P314" t="s">
        <v>73</v>
      </c>
      <c r="Q314" t="s">
        <v>33</v>
      </c>
      <c r="R314" t="s">
        <v>34</v>
      </c>
      <c r="S314" t="s">
        <v>35</v>
      </c>
      <c r="T314" t="s">
        <v>36</v>
      </c>
    </row>
    <row r="315" spans="1:20" ht="15" x14ac:dyDescent="0.25">
      <c r="A315" t="s">
        <v>73</v>
      </c>
      <c r="B315" t="s">
        <v>38</v>
      </c>
      <c r="D315" t="s">
        <v>62</v>
      </c>
      <c r="I315">
        <v>1978</v>
      </c>
      <c r="J315" t="s">
        <v>74</v>
      </c>
      <c r="K315" t="s">
        <v>29</v>
      </c>
      <c r="L315" t="s">
        <v>30</v>
      </c>
      <c r="M315" t="s">
        <v>31</v>
      </c>
      <c r="N315" t="s">
        <v>32</v>
      </c>
      <c r="P315" t="s">
        <v>73</v>
      </c>
      <c r="Q315" t="s">
        <v>33</v>
      </c>
      <c r="R315" t="s">
        <v>34</v>
      </c>
      <c r="S315" t="s">
        <v>35</v>
      </c>
      <c r="T315" t="s">
        <v>36</v>
      </c>
    </row>
    <row r="316" spans="1:20" ht="15" x14ac:dyDescent="0.25">
      <c r="A316" t="s">
        <v>73</v>
      </c>
      <c r="B316" t="s">
        <v>38</v>
      </c>
      <c r="D316" t="s">
        <v>62</v>
      </c>
      <c r="I316">
        <v>1979</v>
      </c>
      <c r="J316" t="s">
        <v>74</v>
      </c>
      <c r="K316" t="s">
        <v>29</v>
      </c>
      <c r="L316" t="s">
        <v>30</v>
      </c>
      <c r="M316" t="s">
        <v>31</v>
      </c>
      <c r="N316" t="s">
        <v>32</v>
      </c>
      <c r="P316" t="s">
        <v>73</v>
      </c>
      <c r="Q316" t="s">
        <v>33</v>
      </c>
      <c r="R316" t="s">
        <v>34</v>
      </c>
      <c r="S316" t="s">
        <v>35</v>
      </c>
      <c r="T316" t="s">
        <v>36</v>
      </c>
    </row>
    <row r="317" spans="1:20" ht="15" x14ac:dyDescent="0.25">
      <c r="A317" t="s">
        <v>73</v>
      </c>
      <c r="B317" t="s">
        <v>38</v>
      </c>
      <c r="D317" t="s">
        <v>62</v>
      </c>
      <c r="I317">
        <v>1980</v>
      </c>
      <c r="J317" t="s">
        <v>74</v>
      </c>
      <c r="K317" t="s">
        <v>29</v>
      </c>
      <c r="L317" t="s">
        <v>30</v>
      </c>
      <c r="M317" t="s">
        <v>31</v>
      </c>
      <c r="N317" t="s">
        <v>32</v>
      </c>
      <c r="P317" t="s">
        <v>73</v>
      </c>
      <c r="Q317" t="s">
        <v>33</v>
      </c>
      <c r="R317" t="s">
        <v>34</v>
      </c>
      <c r="S317" t="s">
        <v>35</v>
      </c>
      <c r="T317" t="s">
        <v>36</v>
      </c>
    </row>
    <row r="318" spans="1:20" ht="15" x14ac:dyDescent="0.25">
      <c r="A318" t="s">
        <v>73</v>
      </c>
      <c r="B318" t="s">
        <v>38</v>
      </c>
      <c r="D318" t="s">
        <v>62</v>
      </c>
      <c r="I318">
        <v>1981</v>
      </c>
      <c r="J318" t="s">
        <v>74</v>
      </c>
      <c r="K318" t="s">
        <v>29</v>
      </c>
      <c r="L318" t="s">
        <v>30</v>
      </c>
      <c r="M318" t="s">
        <v>31</v>
      </c>
      <c r="N318" t="s">
        <v>32</v>
      </c>
      <c r="P318" t="s">
        <v>73</v>
      </c>
      <c r="Q318" t="s">
        <v>33</v>
      </c>
      <c r="R318" t="s">
        <v>34</v>
      </c>
      <c r="S318" t="s">
        <v>35</v>
      </c>
      <c r="T318" t="s">
        <v>36</v>
      </c>
    </row>
    <row r="319" spans="1:20" ht="15" x14ac:dyDescent="0.25">
      <c r="A319" t="s">
        <v>73</v>
      </c>
      <c r="B319" t="s">
        <v>38</v>
      </c>
      <c r="D319" t="s">
        <v>62</v>
      </c>
      <c r="I319">
        <v>1982</v>
      </c>
      <c r="J319" t="s">
        <v>74</v>
      </c>
      <c r="K319" t="s">
        <v>29</v>
      </c>
      <c r="L319" t="s">
        <v>30</v>
      </c>
      <c r="M319" t="s">
        <v>31</v>
      </c>
      <c r="N319" t="s">
        <v>32</v>
      </c>
      <c r="P319" t="s">
        <v>73</v>
      </c>
      <c r="Q319" t="s">
        <v>33</v>
      </c>
      <c r="R319" t="s">
        <v>34</v>
      </c>
      <c r="S319" t="s">
        <v>35</v>
      </c>
      <c r="T319" t="s">
        <v>36</v>
      </c>
    </row>
    <row r="320" spans="1:20" ht="15" x14ac:dyDescent="0.25">
      <c r="A320" t="s">
        <v>73</v>
      </c>
      <c r="B320" t="s">
        <v>38</v>
      </c>
      <c r="D320" t="s">
        <v>62</v>
      </c>
      <c r="I320">
        <v>1983</v>
      </c>
      <c r="J320" t="s">
        <v>74</v>
      </c>
      <c r="K320" t="s">
        <v>29</v>
      </c>
      <c r="L320" t="s">
        <v>30</v>
      </c>
      <c r="M320" t="s">
        <v>31</v>
      </c>
      <c r="N320" t="s">
        <v>32</v>
      </c>
      <c r="P320" t="s">
        <v>73</v>
      </c>
      <c r="Q320" t="s">
        <v>33</v>
      </c>
      <c r="R320" t="s">
        <v>34</v>
      </c>
      <c r="S320" t="s">
        <v>35</v>
      </c>
      <c r="T320" t="s">
        <v>36</v>
      </c>
    </row>
    <row r="321" spans="1:20" ht="15" x14ac:dyDescent="0.25">
      <c r="A321" t="s">
        <v>73</v>
      </c>
      <c r="B321" t="s">
        <v>38</v>
      </c>
      <c r="D321" t="s">
        <v>62</v>
      </c>
      <c r="I321">
        <v>1984</v>
      </c>
      <c r="J321" t="s">
        <v>74</v>
      </c>
      <c r="K321" t="s">
        <v>29</v>
      </c>
      <c r="L321" t="s">
        <v>30</v>
      </c>
      <c r="M321" t="s">
        <v>31</v>
      </c>
      <c r="N321" t="s">
        <v>32</v>
      </c>
      <c r="P321" t="s">
        <v>73</v>
      </c>
      <c r="Q321" t="s">
        <v>33</v>
      </c>
      <c r="R321" t="s">
        <v>34</v>
      </c>
      <c r="S321" t="s">
        <v>35</v>
      </c>
      <c r="T321" t="s">
        <v>36</v>
      </c>
    </row>
    <row r="322" spans="1:20" ht="15" x14ac:dyDescent="0.25">
      <c r="A322" t="s">
        <v>73</v>
      </c>
      <c r="B322" t="s">
        <v>38</v>
      </c>
      <c r="D322" t="s">
        <v>62</v>
      </c>
      <c r="I322">
        <v>1985</v>
      </c>
      <c r="J322" t="s">
        <v>74</v>
      </c>
      <c r="K322" t="s">
        <v>29</v>
      </c>
      <c r="L322" t="s">
        <v>30</v>
      </c>
      <c r="M322" t="s">
        <v>31</v>
      </c>
      <c r="N322" t="s">
        <v>32</v>
      </c>
      <c r="P322" t="s">
        <v>73</v>
      </c>
      <c r="Q322" t="s">
        <v>33</v>
      </c>
      <c r="R322" t="s">
        <v>34</v>
      </c>
      <c r="S322" t="s">
        <v>35</v>
      </c>
      <c r="T322" t="s">
        <v>36</v>
      </c>
    </row>
    <row r="323" spans="1:20" ht="15" x14ac:dyDescent="0.25">
      <c r="A323" t="s">
        <v>73</v>
      </c>
      <c r="B323" t="s">
        <v>38</v>
      </c>
      <c r="D323" t="s">
        <v>62</v>
      </c>
      <c r="I323">
        <v>1986</v>
      </c>
      <c r="J323" t="s">
        <v>74</v>
      </c>
      <c r="K323" t="s">
        <v>29</v>
      </c>
      <c r="L323" t="s">
        <v>30</v>
      </c>
      <c r="M323" t="s">
        <v>31</v>
      </c>
      <c r="N323" t="s">
        <v>32</v>
      </c>
      <c r="P323" t="s">
        <v>73</v>
      </c>
      <c r="Q323" t="s">
        <v>33</v>
      </c>
      <c r="R323" t="s">
        <v>34</v>
      </c>
      <c r="S323" t="s">
        <v>35</v>
      </c>
      <c r="T323" t="s">
        <v>36</v>
      </c>
    </row>
    <row r="324" spans="1:20" ht="15" x14ac:dyDescent="0.25">
      <c r="A324" t="s">
        <v>73</v>
      </c>
      <c r="B324" t="s">
        <v>38</v>
      </c>
      <c r="D324" t="s">
        <v>62</v>
      </c>
      <c r="I324">
        <v>1987</v>
      </c>
      <c r="J324" t="s">
        <v>74</v>
      </c>
      <c r="K324" t="s">
        <v>29</v>
      </c>
      <c r="L324" t="s">
        <v>30</v>
      </c>
      <c r="M324" t="s">
        <v>31</v>
      </c>
      <c r="N324" t="s">
        <v>32</v>
      </c>
      <c r="P324" t="s">
        <v>73</v>
      </c>
      <c r="Q324" t="s">
        <v>33</v>
      </c>
      <c r="R324" t="s">
        <v>34</v>
      </c>
      <c r="S324" t="s">
        <v>35</v>
      </c>
      <c r="T324" t="s">
        <v>36</v>
      </c>
    </row>
    <row r="325" spans="1:20" ht="15" x14ac:dyDescent="0.25">
      <c r="A325" t="s">
        <v>73</v>
      </c>
      <c r="B325" t="s">
        <v>38</v>
      </c>
      <c r="D325" t="s">
        <v>62</v>
      </c>
      <c r="I325">
        <v>1988</v>
      </c>
      <c r="J325" t="s">
        <v>74</v>
      </c>
      <c r="K325" t="s">
        <v>29</v>
      </c>
      <c r="L325" t="s">
        <v>30</v>
      </c>
      <c r="M325" t="s">
        <v>31</v>
      </c>
      <c r="N325" t="s">
        <v>32</v>
      </c>
      <c r="P325" t="s">
        <v>73</v>
      </c>
      <c r="Q325" t="s">
        <v>33</v>
      </c>
      <c r="R325" t="s">
        <v>34</v>
      </c>
      <c r="S325" t="s">
        <v>35</v>
      </c>
      <c r="T325" t="s">
        <v>36</v>
      </c>
    </row>
    <row r="326" spans="1:20" ht="15" x14ac:dyDescent="0.25">
      <c r="A326" t="s">
        <v>73</v>
      </c>
      <c r="B326" t="s">
        <v>38</v>
      </c>
      <c r="D326" t="s">
        <v>62</v>
      </c>
      <c r="I326">
        <v>1989</v>
      </c>
      <c r="J326" t="s">
        <v>74</v>
      </c>
      <c r="K326" t="s">
        <v>29</v>
      </c>
      <c r="L326" t="s">
        <v>30</v>
      </c>
      <c r="M326" t="s">
        <v>31</v>
      </c>
      <c r="N326" t="s">
        <v>32</v>
      </c>
      <c r="P326" t="s">
        <v>73</v>
      </c>
      <c r="Q326" t="s">
        <v>33</v>
      </c>
      <c r="R326" t="s">
        <v>34</v>
      </c>
      <c r="S326" t="s">
        <v>35</v>
      </c>
      <c r="T326" t="s">
        <v>36</v>
      </c>
    </row>
    <row r="327" spans="1:20" ht="15" x14ac:dyDescent="0.25">
      <c r="A327" t="s">
        <v>73</v>
      </c>
      <c r="B327" t="s">
        <v>38</v>
      </c>
      <c r="D327" t="s">
        <v>62</v>
      </c>
      <c r="I327">
        <v>1990</v>
      </c>
      <c r="J327" t="s">
        <v>74</v>
      </c>
      <c r="K327" t="s">
        <v>29</v>
      </c>
      <c r="L327" t="s">
        <v>30</v>
      </c>
      <c r="M327" t="s">
        <v>31</v>
      </c>
      <c r="N327" t="s">
        <v>32</v>
      </c>
      <c r="P327" t="s">
        <v>73</v>
      </c>
      <c r="Q327" t="s">
        <v>33</v>
      </c>
      <c r="R327" t="s">
        <v>34</v>
      </c>
      <c r="S327" t="s">
        <v>35</v>
      </c>
      <c r="T327" t="s">
        <v>36</v>
      </c>
    </row>
    <row r="328" spans="1:20" ht="15" x14ac:dyDescent="0.25">
      <c r="A328" t="s">
        <v>73</v>
      </c>
      <c r="B328" t="s">
        <v>38</v>
      </c>
      <c r="D328" t="s">
        <v>62</v>
      </c>
      <c r="I328">
        <v>1991</v>
      </c>
      <c r="J328" t="s">
        <v>74</v>
      </c>
      <c r="K328" t="s">
        <v>29</v>
      </c>
      <c r="L328" t="s">
        <v>30</v>
      </c>
      <c r="M328" t="s">
        <v>31</v>
      </c>
      <c r="N328" t="s">
        <v>32</v>
      </c>
      <c r="P328" t="s">
        <v>73</v>
      </c>
      <c r="Q328" t="s">
        <v>33</v>
      </c>
      <c r="R328" t="s">
        <v>34</v>
      </c>
      <c r="S328" t="s">
        <v>35</v>
      </c>
      <c r="T328" t="s">
        <v>36</v>
      </c>
    </row>
    <row r="329" spans="1:20" ht="15" x14ac:dyDescent="0.25">
      <c r="A329" t="s">
        <v>73</v>
      </c>
      <c r="B329" t="s">
        <v>38</v>
      </c>
      <c r="C329">
        <v>17699.302414246002</v>
      </c>
      <c r="D329" t="s">
        <v>62</v>
      </c>
      <c r="I329">
        <v>1992</v>
      </c>
      <c r="J329" t="s">
        <v>74</v>
      </c>
      <c r="K329" t="s">
        <v>29</v>
      </c>
      <c r="L329" t="s">
        <v>30</v>
      </c>
      <c r="M329" t="s">
        <v>31</v>
      </c>
      <c r="N329" t="s">
        <v>32</v>
      </c>
      <c r="P329" t="s">
        <v>73</v>
      </c>
      <c r="Q329" t="s">
        <v>33</v>
      </c>
      <c r="R329" t="s">
        <v>34</v>
      </c>
      <c r="S329" t="s">
        <v>35</v>
      </c>
      <c r="T329" t="s">
        <v>36</v>
      </c>
    </row>
    <row r="330" spans="1:20" ht="15" x14ac:dyDescent="0.25">
      <c r="A330" t="s">
        <v>73</v>
      </c>
      <c r="B330" t="s">
        <v>38</v>
      </c>
      <c r="C330">
        <v>17632.966320857198</v>
      </c>
      <c r="D330" t="s">
        <v>62</v>
      </c>
      <c r="I330">
        <v>1993</v>
      </c>
      <c r="J330" t="s">
        <v>74</v>
      </c>
      <c r="K330" t="s">
        <v>29</v>
      </c>
      <c r="L330" t="s">
        <v>30</v>
      </c>
      <c r="M330" t="s">
        <v>31</v>
      </c>
      <c r="N330" t="s">
        <v>32</v>
      </c>
      <c r="P330" t="s">
        <v>73</v>
      </c>
      <c r="Q330" t="s">
        <v>33</v>
      </c>
      <c r="R330" t="s">
        <v>34</v>
      </c>
      <c r="S330" t="s">
        <v>35</v>
      </c>
      <c r="T330" t="s">
        <v>36</v>
      </c>
    </row>
    <row r="331" spans="1:20" ht="15" x14ac:dyDescent="0.25">
      <c r="A331" t="s">
        <v>73</v>
      </c>
      <c r="B331" t="s">
        <v>38</v>
      </c>
      <c r="C331">
        <v>18138.258457408901</v>
      </c>
      <c r="D331" t="s">
        <v>62</v>
      </c>
      <c r="I331">
        <v>1994</v>
      </c>
      <c r="J331" t="s">
        <v>74</v>
      </c>
      <c r="K331" t="s">
        <v>29</v>
      </c>
      <c r="L331" t="s">
        <v>30</v>
      </c>
      <c r="M331" t="s">
        <v>31</v>
      </c>
      <c r="N331" t="s">
        <v>32</v>
      </c>
      <c r="P331" t="s">
        <v>73</v>
      </c>
      <c r="Q331" t="s">
        <v>33</v>
      </c>
      <c r="R331" t="s">
        <v>34</v>
      </c>
      <c r="S331" t="s">
        <v>35</v>
      </c>
      <c r="T331" t="s">
        <v>36</v>
      </c>
    </row>
    <row r="332" spans="1:20" ht="15" x14ac:dyDescent="0.25">
      <c r="A332" t="s">
        <v>73</v>
      </c>
      <c r="B332" t="s">
        <v>38</v>
      </c>
      <c r="C332">
        <v>19117.8533915191</v>
      </c>
      <c r="D332" t="s">
        <v>62</v>
      </c>
      <c r="I332">
        <v>1995</v>
      </c>
      <c r="J332" t="s">
        <v>74</v>
      </c>
      <c r="K332" t="s">
        <v>29</v>
      </c>
      <c r="L332" t="s">
        <v>30</v>
      </c>
      <c r="M332" t="s">
        <v>31</v>
      </c>
      <c r="N332" t="s">
        <v>32</v>
      </c>
      <c r="P332" t="s">
        <v>73</v>
      </c>
      <c r="Q332" t="s">
        <v>33</v>
      </c>
      <c r="R332" t="s">
        <v>34</v>
      </c>
      <c r="S332" t="s">
        <v>35</v>
      </c>
      <c r="T332" t="s">
        <v>36</v>
      </c>
    </row>
    <row r="333" spans="1:20" ht="15" x14ac:dyDescent="0.25">
      <c r="A333" t="s">
        <v>73</v>
      </c>
      <c r="B333" t="s">
        <v>38</v>
      </c>
      <c r="C333">
        <v>19828.867477941501</v>
      </c>
      <c r="D333" t="s">
        <v>62</v>
      </c>
      <c r="I333">
        <v>1996</v>
      </c>
      <c r="J333" t="s">
        <v>74</v>
      </c>
      <c r="K333" t="s">
        <v>29</v>
      </c>
      <c r="L333" t="s">
        <v>30</v>
      </c>
      <c r="M333" t="s">
        <v>31</v>
      </c>
      <c r="N333" t="s">
        <v>32</v>
      </c>
      <c r="P333" t="s">
        <v>73</v>
      </c>
      <c r="Q333" t="s">
        <v>33</v>
      </c>
      <c r="R333" t="s">
        <v>34</v>
      </c>
      <c r="S333" t="s">
        <v>35</v>
      </c>
      <c r="T333" t="s">
        <v>36</v>
      </c>
    </row>
    <row r="334" spans="1:20" ht="15" x14ac:dyDescent="0.25">
      <c r="A334" t="s">
        <v>73</v>
      </c>
      <c r="B334" t="s">
        <v>38</v>
      </c>
      <c r="C334">
        <v>19738.5708504305</v>
      </c>
      <c r="D334" t="s">
        <v>62</v>
      </c>
      <c r="I334">
        <v>1997</v>
      </c>
      <c r="J334" t="s">
        <v>74</v>
      </c>
      <c r="K334" t="s">
        <v>29</v>
      </c>
      <c r="L334" t="s">
        <v>30</v>
      </c>
      <c r="M334" t="s">
        <v>31</v>
      </c>
      <c r="N334" t="s">
        <v>32</v>
      </c>
      <c r="P334" t="s">
        <v>73</v>
      </c>
      <c r="Q334" t="s">
        <v>33</v>
      </c>
      <c r="R334" t="s">
        <v>34</v>
      </c>
      <c r="S334" t="s">
        <v>35</v>
      </c>
      <c r="T334" t="s">
        <v>36</v>
      </c>
    </row>
    <row r="335" spans="1:20" ht="15" x14ac:dyDescent="0.25">
      <c r="A335" t="s">
        <v>73</v>
      </c>
      <c r="B335" t="s">
        <v>38</v>
      </c>
      <c r="C335">
        <v>19674.8620128566</v>
      </c>
      <c r="D335">
        <v>2.8500999999999999E-2</v>
      </c>
      <c r="E335">
        <v>2.8500999999999999E-2</v>
      </c>
      <c r="I335">
        <v>1998</v>
      </c>
      <c r="J335" t="s">
        <v>74</v>
      </c>
      <c r="K335" t="s">
        <v>29</v>
      </c>
      <c r="L335" t="s">
        <v>30</v>
      </c>
      <c r="M335" t="s">
        <v>31</v>
      </c>
      <c r="N335" t="s">
        <v>32</v>
      </c>
      <c r="P335" t="s">
        <v>73</v>
      </c>
      <c r="Q335" t="s">
        <v>33</v>
      </c>
      <c r="R335" t="s">
        <v>34</v>
      </c>
      <c r="S335" t="s">
        <v>35</v>
      </c>
      <c r="T335" t="s">
        <v>36</v>
      </c>
    </row>
    <row r="336" spans="1:20" ht="15" x14ac:dyDescent="0.25">
      <c r="A336" t="s">
        <v>73</v>
      </c>
      <c r="B336" t="s">
        <v>38</v>
      </c>
      <c r="C336">
        <v>19895.253835937601</v>
      </c>
      <c r="D336">
        <v>2.7924999999999998E-2</v>
      </c>
      <c r="E336">
        <v>2.7924999999999998E-2</v>
      </c>
      <c r="I336">
        <v>1999</v>
      </c>
      <c r="J336" t="s">
        <v>74</v>
      </c>
      <c r="K336" t="s">
        <v>29</v>
      </c>
      <c r="L336" t="s">
        <v>30</v>
      </c>
      <c r="M336" t="s">
        <v>31</v>
      </c>
      <c r="N336" t="s">
        <v>32</v>
      </c>
      <c r="P336" t="s">
        <v>73</v>
      </c>
      <c r="Q336" t="s">
        <v>33</v>
      </c>
      <c r="R336" t="s">
        <v>34</v>
      </c>
      <c r="S336" t="s">
        <v>35</v>
      </c>
      <c r="T336" t="s">
        <v>36</v>
      </c>
    </row>
    <row r="337" spans="1:20" ht="15" x14ac:dyDescent="0.25">
      <c r="A337" t="s">
        <v>73</v>
      </c>
      <c r="B337" t="s">
        <v>38</v>
      </c>
      <c r="C337">
        <v>20790.0541929061</v>
      </c>
      <c r="D337">
        <v>3.2646000000000001E-2</v>
      </c>
      <c r="E337">
        <v>3.2646000000000001E-2</v>
      </c>
      <c r="I337">
        <v>2000</v>
      </c>
      <c r="J337" t="s">
        <v>74</v>
      </c>
      <c r="K337" t="s">
        <v>29</v>
      </c>
      <c r="L337" t="s">
        <v>30</v>
      </c>
      <c r="M337" t="s">
        <v>31</v>
      </c>
      <c r="N337" t="s">
        <v>32</v>
      </c>
      <c r="P337" t="s">
        <v>73</v>
      </c>
      <c r="Q337" t="s">
        <v>33</v>
      </c>
      <c r="R337" t="s">
        <v>34</v>
      </c>
      <c r="S337" t="s">
        <v>35</v>
      </c>
      <c r="T337" t="s">
        <v>36</v>
      </c>
    </row>
    <row r="338" spans="1:20" ht="15" x14ac:dyDescent="0.25">
      <c r="A338" t="s">
        <v>73</v>
      </c>
      <c r="B338" t="s">
        <v>38</v>
      </c>
      <c r="C338">
        <v>21272.4672765055</v>
      </c>
      <c r="D338">
        <v>4.8032000999999998E-2</v>
      </c>
      <c r="E338">
        <v>4.8032000999999998E-2</v>
      </c>
      <c r="I338">
        <v>2001</v>
      </c>
      <c r="J338" t="s">
        <v>74</v>
      </c>
      <c r="K338" t="s">
        <v>29</v>
      </c>
      <c r="L338" t="s">
        <v>30</v>
      </c>
      <c r="M338" t="s">
        <v>31</v>
      </c>
      <c r="N338" t="s">
        <v>32</v>
      </c>
      <c r="P338" t="s">
        <v>73</v>
      </c>
      <c r="Q338" t="s">
        <v>33</v>
      </c>
      <c r="R338" t="s">
        <v>34</v>
      </c>
      <c r="S338" t="s">
        <v>35</v>
      </c>
      <c r="T338" t="s">
        <v>36</v>
      </c>
    </row>
    <row r="339" spans="1:20" ht="15" x14ac:dyDescent="0.25">
      <c r="A339" t="s">
        <v>73</v>
      </c>
      <c r="B339" t="s">
        <v>38</v>
      </c>
      <c r="C339">
        <v>21483.1206505072</v>
      </c>
      <c r="D339">
        <v>6.5353996999999997E-2</v>
      </c>
      <c r="E339">
        <v>6.5353996999999997E-2</v>
      </c>
      <c r="I339">
        <v>2002</v>
      </c>
      <c r="J339" t="s">
        <v>74</v>
      </c>
      <c r="K339" t="s">
        <v>29</v>
      </c>
      <c r="L339" t="s">
        <v>30</v>
      </c>
      <c r="M339" t="s">
        <v>31</v>
      </c>
      <c r="N339" t="s">
        <v>32</v>
      </c>
      <c r="P339" t="s">
        <v>73</v>
      </c>
      <c r="Q339" t="s">
        <v>33</v>
      </c>
      <c r="R339" t="s">
        <v>34</v>
      </c>
      <c r="S339" t="s">
        <v>35</v>
      </c>
      <c r="T339" t="s">
        <v>36</v>
      </c>
    </row>
    <row r="340" spans="1:20" ht="15" x14ac:dyDescent="0.25">
      <c r="A340" t="s">
        <v>73</v>
      </c>
      <c r="B340" t="s">
        <v>38</v>
      </c>
      <c r="C340">
        <v>22299.3009442203</v>
      </c>
      <c r="D340">
        <v>0.11137</v>
      </c>
      <c r="E340">
        <v>0.11137</v>
      </c>
      <c r="I340">
        <v>2003</v>
      </c>
      <c r="J340" t="s">
        <v>74</v>
      </c>
      <c r="K340" t="s">
        <v>29</v>
      </c>
      <c r="L340" t="s">
        <v>30</v>
      </c>
      <c r="M340" t="s">
        <v>31</v>
      </c>
      <c r="N340" t="s">
        <v>32</v>
      </c>
      <c r="P340" t="s">
        <v>73</v>
      </c>
      <c r="Q340" t="s">
        <v>33</v>
      </c>
      <c r="R340" t="s">
        <v>34</v>
      </c>
      <c r="S340" t="s">
        <v>35</v>
      </c>
      <c r="T340" t="s">
        <v>36</v>
      </c>
    </row>
    <row r="341" spans="1:20" ht="15" x14ac:dyDescent="0.25">
      <c r="A341" t="s">
        <v>73</v>
      </c>
      <c r="B341" t="s">
        <v>38</v>
      </c>
      <c r="C341">
        <v>23058.814264062199</v>
      </c>
      <c r="D341">
        <v>0.106563</v>
      </c>
      <c r="E341">
        <v>0.106563</v>
      </c>
      <c r="I341">
        <v>2004</v>
      </c>
      <c r="J341" t="s">
        <v>74</v>
      </c>
      <c r="K341" t="s">
        <v>29</v>
      </c>
      <c r="L341" t="s">
        <v>30</v>
      </c>
      <c r="M341" t="s">
        <v>31</v>
      </c>
      <c r="N341" t="s">
        <v>32</v>
      </c>
      <c r="P341" t="s">
        <v>73</v>
      </c>
      <c r="Q341" t="s">
        <v>33</v>
      </c>
      <c r="R341" t="s">
        <v>34</v>
      </c>
      <c r="S341" t="s">
        <v>35</v>
      </c>
      <c r="T341" t="s">
        <v>36</v>
      </c>
    </row>
    <row r="342" spans="1:20" ht="15" x14ac:dyDescent="0.25">
      <c r="A342" t="s">
        <v>73</v>
      </c>
      <c r="B342" t="s">
        <v>38</v>
      </c>
      <c r="C342">
        <v>24572.082761183199</v>
      </c>
      <c r="D342">
        <v>0.113995</v>
      </c>
      <c r="E342">
        <v>0.113995</v>
      </c>
      <c r="I342">
        <v>2005</v>
      </c>
      <c r="J342" t="s">
        <v>74</v>
      </c>
      <c r="K342" t="s">
        <v>29</v>
      </c>
      <c r="L342" t="s">
        <v>30</v>
      </c>
      <c r="M342" t="s">
        <v>31</v>
      </c>
      <c r="N342" t="s">
        <v>32</v>
      </c>
      <c r="P342" t="s">
        <v>73</v>
      </c>
      <c r="Q342" t="s">
        <v>33</v>
      </c>
      <c r="R342" t="s">
        <v>34</v>
      </c>
      <c r="S342" t="s">
        <v>35</v>
      </c>
      <c r="T342" t="s">
        <v>36</v>
      </c>
    </row>
    <row r="343" spans="1:20" ht="15" x14ac:dyDescent="0.25">
      <c r="A343" t="s">
        <v>73</v>
      </c>
      <c r="B343" t="s">
        <v>38</v>
      </c>
      <c r="C343">
        <v>25777.3324599728</v>
      </c>
      <c r="D343">
        <v>0.12014</v>
      </c>
      <c r="E343">
        <v>0.12014</v>
      </c>
      <c r="I343">
        <v>2006</v>
      </c>
      <c r="J343" t="s">
        <v>74</v>
      </c>
      <c r="K343" t="s">
        <v>29</v>
      </c>
      <c r="L343" t="s">
        <v>30</v>
      </c>
      <c r="M343" t="s">
        <v>31</v>
      </c>
      <c r="N343" t="s">
        <v>32</v>
      </c>
      <c r="P343" t="s">
        <v>73</v>
      </c>
      <c r="Q343" t="s">
        <v>33</v>
      </c>
      <c r="R343" t="s">
        <v>34</v>
      </c>
      <c r="S343" t="s">
        <v>35</v>
      </c>
      <c r="T343" t="s">
        <v>36</v>
      </c>
    </row>
    <row r="344" spans="1:20" ht="15" x14ac:dyDescent="0.25">
      <c r="A344" t="s">
        <v>73</v>
      </c>
      <c r="B344" t="s">
        <v>38</v>
      </c>
      <c r="C344">
        <v>26959.138426793001</v>
      </c>
      <c r="D344">
        <v>0.109697</v>
      </c>
      <c r="E344">
        <v>0.109697</v>
      </c>
      <c r="I344">
        <v>2007</v>
      </c>
      <c r="J344" t="s">
        <v>74</v>
      </c>
      <c r="K344" t="s">
        <v>29</v>
      </c>
      <c r="L344" t="s">
        <v>30</v>
      </c>
      <c r="M344" t="s">
        <v>31</v>
      </c>
      <c r="N344" t="s">
        <v>32</v>
      </c>
      <c r="P344" t="s">
        <v>73</v>
      </c>
      <c r="Q344" t="s">
        <v>33</v>
      </c>
      <c r="R344" t="s">
        <v>34</v>
      </c>
      <c r="S344" t="s">
        <v>35</v>
      </c>
      <c r="T344" t="s">
        <v>36</v>
      </c>
    </row>
    <row r="345" spans="1:20" ht="15" x14ac:dyDescent="0.25">
      <c r="A345" t="s">
        <v>73</v>
      </c>
      <c r="B345" t="s">
        <v>38</v>
      </c>
      <c r="C345">
        <v>27444.926471770599</v>
      </c>
      <c r="D345">
        <v>0.124195</v>
      </c>
      <c r="E345">
        <v>0.124195</v>
      </c>
      <c r="I345">
        <v>2008</v>
      </c>
      <c r="J345" t="s">
        <v>74</v>
      </c>
      <c r="K345" t="s">
        <v>29</v>
      </c>
      <c r="L345" t="s">
        <v>30</v>
      </c>
      <c r="M345" t="s">
        <v>31</v>
      </c>
      <c r="N345" t="s">
        <v>32</v>
      </c>
      <c r="P345" t="s">
        <v>73</v>
      </c>
      <c r="Q345" t="s">
        <v>33</v>
      </c>
      <c r="R345" t="s">
        <v>34</v>
      </c>
      <c r="S345" t="s">
        <v>35</v>
      </c>
      <c r="T345" t="s">
        <v>36</v>
      </c>
    </row>
    <row r="346" spans="1:20" ht="15" x14ac:dyDescent="0.25">
      <c r="A346" t="s">
        <v>73</v>
      </c>
      <c r="B346" t="s">
        <v>38</v>
      </c>
      <c r="C346">
        <v>25802.846763579499</v>
      </c>
      <c r="D346">
        <v>0.11952400000000001</v>
      </c>
      <c r="E346">
        <v>0.11952400000000001</v>
      </c>
      <c r="I346">
        <v>2009</v>
      </c>
      <c r="J346" t="s">
        <v>74</v>
      </c>
      <c r="K346" t="s">
        <v>29</v>
      </c>
      <c r="L346" t="s">
        <v>30</v>
      </c>
      <c r="M346" t="s">
        <v>31</v>
      </c>
      <c r="N346" t="s">
        <v>32</v>
      </c>
      <c r="P346" t="s">
        <v>73</v>
      </c>
      <c r="Q346" t="s">
        <v>33</v>
      </c>
      <c r="R346" t="s">
        <v>34</v>
      </c>
      <c r="S346" t="s">
        <v>35</v>
      </c>
      <c r="T346" t="s">
        <v>36</v>
      </c>
    </row>
    <row r="347" spans="1:20" ht="15" x14ac:dyDescent="0.25">
      <c r="A347" t="s">
        <v>73</v>
      </c>
      <c r="B347" t="s">
        <v>38</v>
      </c>
      <c r="C347">
        <v>26237.030616056702</v>
      </c>
      <c r="D347">
        <v>0.12661800000000001</v>
      </c>
      <c r="E347">
        <v>0.12661800000000001</v>
      </c>
      <c r="I347">
        <v>2010</v>
      </c>
      <c r="J347" t="s">
        <v>74</v>
      </c>
      <c r="K347" t="s">
        <v>29</v>
      </c>
      <c r="L347" t="s">
        <v>30</v>
      </c>
      <c r="M347" t="s">
        <v>31</v>
      </c>
      <c r="N347" t="s">
        <v>32</v>
      </c>
      <c r="P347" t="s">
        <v>73</v>
      </c>
      <c r="Q347" t="s">
        <v>33</v>
      </c>
      <c r="R347" t="s">
        <v>34</v>
      </c>
      <c r="S347" t="s">
        <v>35</v>
      </c>
      <c r="T347" t="s">
        <v>36</v>
      </c>
    </row>
    <row r="348" spans="1:20" ht="15" x14ac:dyDescent="0.25">
      <c r="A348" t="s">
        <v>73</v>
      </c>
      <c r="B348" t="s">
        <v>38</v>
      </c>
      <c r="C348">
        <v>26616.6128163717</v>
      </c>
      <c r="D348">
        <v>0.12464799999999999</v>
      </c>
      <c r="E348">
        <v>0.12464799999999999</v>
      </c>
      <c r="I348">
        <v>2011</v>
      </c>
      <c r="J348" t="s">
        <v>74</v>
      </c>
      <c r="K348" t="s">
        <v>29</v>
      </c>
      <c r="L348" t="s">
        <v>30</v>
      </c>
      <c r="M348" t="s">
        <v>31</v>
      </c>
      <c r="N348" t="s">
        <v>32</v>
      </c>
      <c r="P348" t="s">
        <v>73</v>
      </c>
      <c r="Q348" t="s">
        <v>33</v>
      </c>
      <c r="R348" t="s">
        <v>34</v>
      </c>
      <c r="S348" t="s">
        <v>35</v>
      </c>
      <c r="T348" t="s">
        <v>36</v>
      </c>
    </row>
    <row r="349" spans="1:20" ht="15" x14ac:dyDescent="0.25">
      <c r="A349" t="s">
        <v>73</v>
      </c>
      <c r="B349" t="s">
        <v>38</v>
      </c>
      <c r="C349">
        <v>26761.152954302099</v>
      </c>
      <c r="D349">
        <v>0.120508</v>
      </c>
      <c r="E349">
        <v>0.120508</v>
      </c>
      <c r="I349">
        <v>2012</v>
      </c>
      <c r="J349" t="s">
        <v>74</v>
      </c>
      <c r="K349" t="s">
        <v>29</v>
      </c>
      <c r="L349" t="s">
        <v>30</v>
      </c>
      <c r="M349" t="s">
        <v>31</v>
      </c>
      <c r="N349" t="s">
        <v>32</v>
      </c>
      <c r="P349" t="s">
        <v>73</v>
      </c>
      <c r="Q349" t="s">
        <v>33</v>
      </c>
      <c r="R349" t="s">
        <v>34</v>
      </c>
      <c r="S349" t="s">
        <v>35</v>
      </c>
      <c r="T349" t="s">
        <v>36</v>
      </c>
    </row>
    <row r="350" spans="1:20" ht="15" x14ac:dyDescent="0.25">
      <c r="A350" t="s">
        <v>73</v>
      </c>
      <c r="B350" t="s">
        <v>38</v>
      </c>
      <c r="C350">
        <v>26672.141653140501</v>
      </c>
      <c r="D350">
        <v>0.11376600000000001</v>
      </c>
      <c r="E350">
        <v>0.11376600000000001</v>
      </c>
      <c r="I350">
        <v>2013</v>
      </c>
      <c r="J350" t="s">
        <v>74</v>
      </c>
      <c r="K350" t="s">
        <v>29</v>
      </c>
      <c r="L350" t="s">
        <v>30</v>
      </c>
      <c r="M350" t="s">
        <v>31</v>
      </c>
      <c r="N350" t="s">
        <v>32</v>
      </c>
      <c r="P350" t="s">
        <v>73</v>
      </c>
      <c r="Q350" t="s">
        <v>33</v>
      </c>
      <c r="R350" t="s">
        <v>34</v>
      </c>
      <c r="S350" t="s">
        <v>35</v>
      </c>
      <c r="T350" t="s">
        <v>36</v>
      </c>
    </row>
    <row r="351" spans="1:20" ht="15" x14ac:dyDescent="0.25">
      <c r="A351" t="s">
        <v>73</v>
      </c>
      <c r="B351" t="s">
        <v>38</v>
      </c>
      <c r="C351">
        <v>27119.158256513601</v>
      </c>
      <c r="D351">
        <v>0.112151</v>
      </c>
      <c r="E351">
        <v>0.112151</v>
      </c>
      <c r="I351">
        <v>2014</v>
      </c>
      <c r="J351" t="s">
        <v>74</v>
      </c>
      <c r="K351" t="s">
        <v>29</v>
      </c>
      <c r="L351" t="s">
        <v>30</v>
      </c>
      <c r="M351" t="s">
        <v>31</v>
      </c>
      <c r="N351" t="s">
        <v>32</v>
      </c>
      <c r="P351" t="s">
        <v>73</v>
      </c>
      <c r="Q351" t="s">
        <v>33</v>
      </c>
      <c r="R351" t="s">
        <v>34</v>
      </c>
      <c r="S351" t="s">
        <v>35</v>
      </c>
      <c r="T351" t="s">
        <v>36</v>
      </c>
    </row>
    <row r="352" spans="1:20" ht="15" x14ac:dyDescent="0.25">
      <c r="A352" t="s">
        <v>73</v>
      </c>
      <c r="B352" t="s">
        <v>38</v>
      </c>
      <c r="C352">
        <v>28498.303861111101</v>
      </c>
      <c r="D352">
        <v>0.117671</v>
      </c>
      <c r="E352">
        <v>0.117671</v>
      </c>
      <c r="I352">
        <v>2015</v>
      </c>
      <c r="J352" t="s">
        <v>74</v>
      </c>
      <c r="K352" t="s">
        <v>29</v>
      </c>
      <c r="L352" t="s">
        <v>30</v>
      </c>
      <c r="M352" t="s">
        <v>31</v>
      </c>
      <c r="N352" t="s">
        <v>32</v>
      </c>
      <c r="P352" t="s">
        <v>73</v>
      </c>
      <c r="Q352" t="s">
        <v>33</v>
      </c>
      <c r="R352" t="s">
        <v>34</v>
      </c>
      <c r="S352" t="s">
        <v>35</v>
      </c>
      <c r="T352" t="s">
        <v>36</v>
      </c>
    </row>
    <row r="353" spans="1:20" ht="15" x14ac:dyDescent="0.25">
      <c r="A353" t="s">
        <v>73</v>
      </c>
      <c r="B353" t="s">
        <v>38</v>
      </c>
      <c r="C353">
        <v>29210.8486868693</v>
      </c>
      <c r="D353">
        <v>0.14236299999999999</v>
      </c>
      <c r="E353">
        <v>0.14236299999999999</v>
      </c>
      <c r="I353">
        <v>2016</v>
      </c>
      <c r="J353" t="s">
        <v>74</v>
      </c>
      <c r="K353" t="s">
        <v>29</v>
      </c>
      <c r="L353" t="s">
        <v>30</v>
      </c>
      <c r="M353" t="s">
        <v>31</v>
      </c>
      <c r="N353" t="s">
        <v>32</v>
      </c>
      <c r="P353" t="s">
        <v>73</v>
      </c>
      <c r="Q353" t="s">
        <v>33</v>
      </c>
      <c r="R353" t="s">
        <v>34</v>
      </c>
      <c r="S353" t="s">
        <v>35</v>
      </c>
      <c r="T353" t="s">
        <v>36</v>
      </c>
    </row>
    <row r="354" spans="1:20" ht="15" x14ac:dyDescent="0.25">
      <c r="A354" t="s">
        <v>73</v>
      </c>
      <c r="B354" t="s">
        <v>38</v>
      </c>
      <c r="C354">
        <v>30534.283460718299</v>
      </c>
      <c r="D354">
        <v>0.15019200999999999</v>
      </c>
      <c r="E354">
        <v>0.15019200999999999</v>
      </c>
      <c r="I354">
        <v>2017</v>
      </c>
      <c r="J354" t="s">
        <v>74</v>
      </c>
      <c r="K354" t="s">
        <v>29</v>
      </c>
      <c r="L354" t="s">
        <v>30</v>
      </c>
      <c r="M354" t="s">
        <v>31</v>
      </c>
      <c r="N354" t="s">
        <v>32</v>
      </c>
      <c r="P354" t="s">
        <v>73</v>
      </c>
      <c r="Q354" t="s">
        <v>33</v>
      </c>
      <c r="R354" t="s">
        <v>34</v>
      </c>
      <c r="S354" t="s">
        <v>35</v>
      </c>
      <c r="T354" t="s">
        <v>36</v>
      </c>
    </row>
    <row r="355" spans="1:20" ht="15" x14ac:dyDescent="0.25">
      <c r="A355" t="s">
        <v>73</v>
      </c>
      <c r="B355" t="s">
        <v>38</v>
      </c>
      <c r="D355" t="s">
        <v>62</v>
      </c>
      <c r="I355">
        <v>2018</v>
      </c>
      <c r="J355" t="s">
        <v>74</v>
      </c>
      <c r="K355" t="s">
        <v>29</v>
      </c>
      <c r="L355" t="s">
        <v>30</v>
      </c>
      <c r="M355" t="s">
        <v>31</v>
      </c>
      <c r="N355" t="s">
        <v>32</v>
      </c>
      <c r="P355" t="s">
        <v>73</v>
      </c>
      <c r="Q355" t="s">
        <v>33</v>
      </c>
      <c r="R355" t="s">
        <v>34</v>
      </c>
      <c r="S355" t="s">
        <v>35</v>
      </c>
      <c r="T355" t="s">
        <v>36</v>
      </c>
    </row>
    <row r="356" spans="1:20" ht="15" x14ac:dyDescent="0.25">
      <c r="A356" t="s">
        <v>28</v>
      </c>
      <c r="B356" t="s">
        <v>38</v>
      </c>
      <c r="D356" t="s">
        <v>62</v>
      </c>
      <c r="I356">
        <v>1960</v>
      </c>
      <c r="J356" t="s">
        <v>4</v>
      </c>
      <c r="K356" t="s">
        <v>29</v>
      </c>
      <c r="L356" t="s">
        <v>30</v>
      </c>
      <c r="M356" t="s">
        <v>31</v>
      </c>
      <c r="N356" t="s">
        <v>32</v>
      </c>
      <c r="P356" t="s">
        <v>28</v>
      </c>
      <c r="Q356" t="s">
        <v>33</v>
      </c>
      <c r="R356" t="s">
        <v>34</v>
      </c>
      <c r="S356" t="s">
        <v>35</v>
      </c>
      <c r="T356" t="s">
        <v>36</v>
      </c>
    </row>
    <row r="357" spans="1:20" ht="15" x14ac:dyDescent="0.25">
      <c r="A357" t="s">
        <v>28</v>
      </c>
      <c r="B357" t="s">
        <v>38</v>
      </c>
      <c r="D357" t="s">
        <v>62</v>
      </c>
      <c r="I357">
        <v>1961</v>
      </c>
      <c r="J357" t="s">
        <v>4</v>
      </c>
      <c r="K357" t="s">
        <v>29</v>
      </c>
      <c r="L357" t="s">
        <v>30</v>
      </c>
      <c r="M357" t="s">
        <v>31</v>
      </c>
      <c r="N357" t="s">
        <v>32</v>
      </c>
      <c r="P357" t="s">
        <v>28</v>
      </c>
      <c r="Q357" t="s">
        <v>33</v>
      </c>
      <c r="R357" t="s">
        <v>34</v>
      </c>
      <c r="S357" t="s">
        <v>35</v>
      </c>
      <c r="T357" t="s">
        <v>36</v>
      </c>
    </row>
    <row r="358" spans="1:20" ht="15" x14ac:dyDescent="0.25">
      <c r="A358" t="s">
        <v>28</v>
      </c>
      <c r="B358" t="s">
        <v>38</v>
      </c>
      <c r="D358" t="s">
        <v>62</v>
      </c>
      <c r="I358">
        <v>1962</v>
      </c>
      <c r="J358" t="s">
        <v>4</v>
      </c>
      <c r="K358" t="s">
        <v>29</v>
      </c>
      <c r="L358" t="s">
        <v>30</v>
      </c>
      <c r="M358" t="s">
        <v>31</v>
      </c>
      <c r="N358" t="s">
        <v>32</v>
      </c>
      <c r="P358" t="s">
        <v>28</v>
      </c>
      <c r="Q358" t="s">
        <v>33</v>
      </c>
      <c r="R358" t="s">
        <v>34</v>
      </c>
      <c r="S358" t="s">
        <v>35</v>
      </c>
      <c r="T358" t="s">
        <v>36</v>
      </c>
    </row>
    <row r="359" spans="1:20" ht="15" x14ac:dyDescent="0.25">
      <c r="A359" t="s">
        <v>28</v>
      </c>
      <c r="B359" t="s">
        <v>38</v>
      </c>
      <c r="D359" t="s">
        <v>62</v>
      </c>
      <c r="I359">
        <v>1963</v>
      </c>
      <c r="J359" t="s">
        <v>4</v>
      </c>
      <c r="K359" t="s">
        <v>29</v>
      </c>
      <c r="L359" t="s">
        <v>30</v>
      </c>
      <c r="M359" t="s">
        <v>31</v>
      </c>
      <c r="N359" t="s">
        <v>32</v>
      </c>
      <c r="P359" t="s">
        <v>28</v>
      </c>
      <c r="Q359" t="s">
        <v>33</v>
      </c>
      <c r="R359" t="s">
        <v>34</v>
      </c>
      <c r="S359" t="s">
        <v>35</v>
      </c>
      <c r="T359" t="s">
        <v>36</v>
      </c>
    </row>
    <row r="360" spans="1:20" ht="15" x14ac:dyDescent="0.25">
      <c r="A360" t="s">
        <v>28</v>
      </c>
      <c r="B360" t="s">
        <v>38</v>
      </c>
      <c r="D360" t="s">
        <v>62</v>
      </c>
      <c r="I360">
        <v>1964</v>
      </c>
      <c r="J360" t="s">
        <v>4</v>
      </c>
      <c r="K360" t="s">
        <v>29</v>
      </c>
      <c r="L360" t="s">
        <v>30</v>
      </c>
      <c r="M360" t="s">
        <v>31</v>
      </c>
      <c r="N360" t="s">
        <v>32</v>
      </c>
      <c r="P360" t="s">
        <v>28</v>
      </c>
      <c r="Q360" t="s">
        <v>33</v>
      </c>
      <c r="R360" t="s">
        <v>34</v>
      </c>
      <c r="S360" t="s">
        <v>35</v>
      </c>
      <c r="T360" t="s">
        <v>36</v>
      </c>
    </row>
    <row r="361" spans="1:20" ht="15" x14ac:dyDescent="0.25">
      <c r="A361" t="s">
        <v>28</v>
      </c>
      <c r="B361" t="s">
        <v>38</v>
      </c>
      <c r="D361" t="s">
        <v>62</v>
      </c>
      <c r="I361">
        <v>1965</v>
      </c>
      <c r="J361" t="s">
        <v>4</v>
      </c>
      <c r="K361" t="s">
        <v>29</v>
      </c>
      <c r="L361" t="s">
        <v>30</v>
      </c>
      <c r="M361" t="s">
        <v>31</v>
      </c>
      <c r="N361" t="s">
        <v>32</v>
      </c>
      <c r="P361" t="s">
        <v>28</v>
      </c>
      <c r="Q361" t="s">
        <v>33</v>
      </c>
      <c r="R361" t="s">
        <v>34</v>
      </c>
      <c r="S361" t="s">
        <v>35</v>
      </c>
      <c r="T361" t="s">
        <v>36</v>
      </c>
    </row>
    <row r="362" spans="1:20" ht="15" x14ac:dyDescent="0.25">
      <c r="A362" t="s">
        <v>28</v>
      </c>
      <c r="B362" t="s">
        <v>38</v>
      </c>
      <c r="D362" t="s">
        <v>62</v>
      </c>
      <c r="I362">
        <v>1966</v>
      </c>
      <c r="J362" t="s">
        <v>4</v>
      </c>
      <c r="K362" t="s">
        <v>29</v>
      </c>
      <c r="L362" t="s">
        <v>30</v>
      </c>
      <c r="M362" t="s">
        <v>31</v>
      </c>
      <c r="N362" t="s">
        <v>32</v>
      </c>
      <c r="P362" t="s">
        <v>28</v>
      </c>
      <c r="Q362" t="s">
        <v>33</v>
      </c>
      <c r="R362" t="s">
        <v>34</v>
      </c>
      <c r="S362" t="s">
        <v>35</v>
      </c>
      <c r="T362" t="s">
        <v>36</v>
      </c>
    </row>
    <row r="363" spans="1:20" ht="15" x14ac:dyDescent="0.25">
      <c r="A363" t="s">
        <v>28</v>
      </c>
      <c r="B363" t="s">
        <v>38</v>
      </c>
      <c r="D363" t="s">
        <v>62</v>
      </c>
      <c r="I363">
        <v>1967</v>
      </c>
      <c r="J363" t="s">
        <v>4</v>
      </c>
      <c r="K363" t="s">
        <v>29</v>
      </c>
      <c r="L363" t="s">
        <v>30</v>
      </c>
      <c r="M363" t="s">
        <v>31</v>
      </c>
      <c r="N363" t="s">
        <v>32</v>
      </c>
      <c r="P363" t="s">
        <v>28</v>
      </c>
      <c r="Q363" t="s">
        <v>33</v>
      </c>
      <c r="R363" t="s">
        <v>34</v>
      </c>
      <c r="S363" t="s">
        <v>35</v>
      </c>
      <c r="T363" t="s">
        <v>36</v>
      </c>
    </row>
    <row r="364" spans="1:20" ht="15" x14ac:dyDescent="0.25">
      <c r="A364" t="s">
        <v>28</v>
      </c>
      <c r="B364" t="s">
        <v>38</v>
      </c>
      <c r="D364" t="s">
        <v>62</v>
      </c>
      <c r="I364">
        <v>1968</v>
      </c>
      <c r="J364" t="s">
        <v>4</v>
      </c>
      <c r="K364" t="s">
        <v>29</v>
      </c>
      <c r="L364" t="s">
        <v>30</v>
      </c>
      <c r="M364" t="s">
        <v>31</v>
      </c>
      <c r="N364" t="s">
        <v>32</v>
      </c>
      <c r="P364" t="s">
        <v>28</v>
      </c>
      <c r="Q364" t="s">
        <v>33</v>
      </c>
      <c r="R364" t="s">
        <v>34</v>
      </c>
      <c r="S364" t="s">
        <v>35</v>
      </c>
      <c r="T364" t="s">
        <v>36</v>
      </c>
    </row>
    <row r="365" spans="1:20" ht="15" x14ac:dyDescent="0.25">
      <c r="A365" t="s">
        <v>28</v>
      </c>
      <c r="B365" t="s">
        <v>38</v>
      </c>
      <c r="D365" t="s">
        <v>62</v>
      </c>
      <c r="I365">
        <v>1969</v>
      </c>
      <c r="J365" t="s">
        <v>4</v>
      </c>
      <c r="K365" t="s">
        <v>29</v>
      </c>
      <c r="L365" t="s">
        <v>30</v>
      </c>
      <c r="M365" t="s">
        <v>31</v>
      </c>
      <c r="N365" t="s">
        <v>32</v>
      </c>
      <c r="P365" t="s">
        <v>28</v>
      </c>
      <c r="Q365" t="s">
        <v>33</v>
      </c>
      <c r="R365" t="s">
        <v>34</v>
      </c>
      <c r="S365" t="s">
        <v>35</v>
      </c>
      <c r="T365" t="s">
        <v>36</v>
      </c>
    </row>
    <row r="366" spans="1:20" ht="15" x14ac:dyDescent="0.25">
      <c r="A366" t="s">
        <v>28</v>
      </c>
      <c r="B366" t="s">
        <v>38</v>
      </c>
      <c r="D366" t="s">
        <v>62</v>
      </c>
      <c r="I366">
        <v>1970</v>
      </c>
      <c r="J366" t="s">
        <v>4</v>
      </c>
      <c r="K366" t="s">
        <v>29</v>
      </c>
      <c r="L366" t="s">
        <v>30</v>
      </c>
      <c r="M366" t="s">
        <v>31</v>
      </c>
      <c r="N366" t="s">
        <v>32</v>
      </c>
      <c r="P366" t="s">
        <v>28</v>
      </c>
      <c r="Q366" t="s">
        <v>33</v>
      </c>
      <c r="R366" t="s">
        <v>34</v>
      </c>
      <c r="S366" t="s">
        <v>35</v>
      </c>
      <c r="T366" t="s">
        <v>36</v>
      </c>
    </row>
    <row r="367" spans="1:20" ht="15" x14ac:dyDescent="0.25">
      <c r="A367" t="s">
        <v>28</v>
      </c>
      <c r="B367" t="s">
        <v>38</v>
      </c>
      <c r="D367" t="s">
        <v>62</v>
      </c>
      <c r="I367">
        <v>1971</v>
      </c>
      <c r="J367" t="s">
        <v>4</v>
      </c>
      <c r="K367" t="s">
        <v>29</v>
      </c>
      <c r="L367" t="s">
        <v>30</v>
      </c>
      <c r="M367" t="s">
        <v>31</v>
      </c>
      <c r="N367" t="s">
        <v>32</v>
      </c>
      <c r="P367" t="s">
        <v>28</v>
      </c>
      <c r="Q367" t="s">
        <v>33</v>
      </c>
      <c r="R367" t="s">
        <v>34</v>
      </c>
      <c r="S367" t="s">
        <v>35</v>
      </c>
      <c r="T367" t="s">
        <v>36</v>
      </c>
    </row>
    <row r="368" spans="1:20" ht="15" x14ac:dyDescent="0.25">
      <c r="A368" t="s">
        <v>28</v>
      </c>
      <c r="B368" t="s">
        <v>38</v>
      </c>
      <c r="D368" t="s">
        <v>62</v>
      </c>
      <c r="I368">
        <v>1972</v>
      </c>
      <c r="J368" t="s">
        <v>4</v>
      </c>
      <c r="K368" t="s">
        <v>29</v>
      </c>
      <c r="L368" t="s">
        <v>30</v>
      </c>
      <c r="M368" t="s">
        <v>31</v>
      </c>
      <c r="N368" t="s">
        <v>32</v>
      </c>
      <c r="P368" t="s">
        <v>28</v>
      </c>
      <c r="Q368" t="s">
        <v>33</v>
      </c>
      <c r="R368" t="s">
        <v>34</v>
      </c>
      <c r="S368" t="s">
        <v>35</v>
      </c>
      <c r="T368" t="s">
        <v>36</v>
      </c>
    </row>
    <row r="369" spans="1:20" ht="15" x14ac:dyDescent="0.25">
      <c r="A369" t="s">
        <v>28</v>
      </c>
      <c r="B369" t="s">
        <v>38</v>
      </c>
      <c r="D369" t="s">
        <v>62</v>
      </c>
      <c r="I369">
        <v>1973</v>
      </c>
      <c r="J369" t="s">
        <v>4</v>
      </c>
      <c r="K369" t="s">
        <v>29</v>
      </c>
      <c r="L369" t="s">
        <v>30</v>
      </c>
      <c r="M369" t="s">
        <v>31</v>
      </c>
      <c r="N369" t="s">
        <v>32</v>
      </c>
      <c r="P369" t="s">
        <v>28</v>
      </c>
      <c r="Q369" t="s">
        <v>33</v>
      </c>
      <c r="R369" t="s">
        <v>34</v>
      </c>
      <c r="S369" t="s">
        <v>35</v>
      </c>
      <c r="T369" t="s">
        <v>36</v>
      </c>
    </row>
    <row r="370" spans="1:20" ht="15" x14ac:dyDescent="0.25">
      <c r="A370" t="s">
        <v>28</v>
      </c>
      <c r="B370" t="s">
        <v>38</v>
      </c>
      <c r="D370" t="s">
        <v>62</v>
      </c>
      <c r="I370">
        <v>1974</v>
      </c>
      <c r="J370" t="s">
        <v>4</v>
      </c>
      <c r="K370" t="s">
        <v>29</v>
      </c>
      <c r="L370" t="s">
        <v>30</v>
      </c>
      <c r="M370" t="s">
        <v>31</v>
      </c>
      <c r="N370" t="s">
        <v>32</v>
      </c>
      <c r="P370" t="s">
        <v>28</v>
      </c>
      <c r="Q370" t="s">
        <v>33</v>
      </c>
      <c r="R370" t="s">
        <v>34</v>
      </c>
      <c r="S370" t="s">
        <v>35</v>
      </c>
      <c r="T370" t="s">
        <v>36</v>
      </c>
    </row>
    <row r="371" spans="1:20" ht="15" x14ac:dyDescent="0.25">
      <c r="A371" t="s">
        <v>28</v>
      </c>
      <c r="B371" t="s">
        <v>38</v>
      </c>
      <c r="D371" t="s">
        <v>62</v>
      </c>
      <c r="I371">
        <v>1975</v>
      </c>
      <c r="J371" t="s">
        <v>4</v>
      </c>
      <c r="K371" t="s">
        <v>29</v>
      </c>
      <c r="L371" t="s">
        <v>30</v>
      </c>
      <c r="M371" t="s">
        <v>31</v>
      </c>
      <c r="N371" t="s">
        <v>32</v>
      </c>
      <c r="P371" t="s">
        <v>28</v>
      </c>
      <c r="Q371" t="s">
        <v>33</v>
      </c>
      <c r="R371" t="s">
        <v>34</v>
      </c>
      <c r="S371" t="s">
        <v>35</v>
      </c>
      <c r="T371" t="s">
        <v>36</v>
      </c>
    </row>
    <row r="372" spans="1:20" ht="15" x14ac:dyDescent="0.25">
      <c r="A372" t="s">
        <v>28</v>
      </c>
      <c r="B372" t="s">
        <v>38</v>
      </c>
      <c r="D372" t="s">
        <v>62</v>
      </c>
      <c r="I372">
        <v>1976</v>
      </c>
      <c r="J372" t="s">
        <v>4</v>
      </c>
      <c r="K372" t="s">
        <v>29</v>
      </c>
      <c r="L372" t="s">
        <v>30</v>
      </c>
      <c r="M372" t="s">
        <v>31</v>
      </c>
      <c r="N372" t="s">
        <v>32</v>
      </c>
      <c r="P372" t="s">
        <v>28</v>
      </c>
      <c r="Q372" t="s">
        <v>33</v>
      </c>
      <c r="R372" t="s">
        <v>34</v>
      </c>
      <c r="S372" t="s">
        <v>35</v>
      </c>
      <c r="T372" t="s">
        <v>36</v>
      </c>
    </row>
    <row r="373" spans="1:20" ht="15" x14ac:dyDescent="0.25">
      <c r="A373" t="s">
        <v>28</v>
      </c>
      <c r="B373" t="s">
        <v>38</v>
      </c>
      <c r="D373" t="s">
        <v>62</v>
      </c>
      <c r="I373">
        <v>1977</v>
      </c>
      <c r="J373" t="s">
        <v>4</v>
      </c>
      <c r="K373" t="s">
        <v>29</v>
      </c>
      <c r="L373" t="s">
        <v>30</v>
      </c>
      <c r="M373" t="s">
        <v>31</v>
      </c>
      <c r="N373" t="s">
        <v>32</v>
      </c>
      <c r="P373" t="s">
        <v>28</v>
      </c>
      <c r="Q373" t="s">
        <v>33</v>
      </c>
      <c r="R373" t="s">
        <v>34</v>
      </c>
      <c r="S373" t="s">
        <v>35</v>
      </c>
      <c r="T373" t="s">
        <v>36</v>
      </c>
    </row>
    <row r="374" spans="1:20" ht="15" x14ac:dyDescent="0.25">
      <c r="A374" t="s">
        <v>28</v>
      </c>
      <c r="B374" t="s">
        <v>38</v>
      </c>
      <c r="D374" t="s">
        <v>62</v>
      </c>
      <c r="I374">
        <v>1978</v>
      </c>
      <c r="J374" t="s">
        <v>4</v>
      </c>
      <c r="K374" t="s">
        <v>29</v>
      </c>
      <c r="L374" t="s">
        <v>30</v>
      </c>
      <c r="M374" t="s">
        <v>31</v>
      </c>
      <c r="N374" t="s">
        <v>32</v>
      </c>
      <c r="P374" t="s">
        <v>28</v>
      </c>
      <c r="Q374" t="s">
        <v>33</v>
      </c>
      <c r="R374" t="s">
        <v>34</v>
      </c>
      <c r="S374" t="s">
        <v>35</v>
      </c>
      <c r="T374" t="s">
        <v>36</v>
      </c>
    </row>
    <row r="375" spans="1:20" ht="15" x14ac:dyDescent="0.25">
      <c r="A375" t="s">
        <v>28</v>
      </c>
      <c r="B375" t="s">
        <v>38</v>
      </c>
      <c r="D375" t="s">
        <v>62</v>
      </c>
      <c r="I375">
        <v>1979</v>
      </c>
      <c r="J375" t="s">
        <v>4</v>
      </c>
      <c r="K375" t="s">
        <v>29</v>
      </c>
      <c r="L375" t="s">
        <v>30</v>
      </c>
      <c r="M375" t="s">
        <v>31</v>
      </c>
      <c r="N375" t="s">
        <v>32</v>
      </c>
      <c r="P375" t="s">
        <v>28</v>
      </c>
      <c r="Q375" t="s">
        <v>33</v>
      </c>
      <c r="R375" t="s">
        <v>34</v>
      </c>
      <c r="S375" t="s">
        <v>35</v>
      </c>
      <c r="T375" t="s">
        <v>36</v>
      </c>
    </row>
    <row r="376" spans="1:20" ht="15" x14ac:dyDescent="0.25">
      <c r="A376" t="s">
        <v>28</v>
      </c>
      <c r="B376" t="s">
        <v>38</v>
      </c>
      <c r="D376" t="s">
        <v>62</v>
      </c>
      <c r="I376">
        <v>1980</v>
      </c>
      <c r="J376" t="s">
        <v>4</v>
      </c>
      <c r="K376" t="s">
        <v>29</v>
      </c>
      <c r="L376" t="s">
        <v>30</v>
      </c>
      <c r="M376" t="s">
        <v>31</v>
      </c>
      <c r="N376" t="s">
        <v>32</v>
      </c>
      <c r="P376" t="s">
        <v>28</v>
      </c>
      <c r="Q376" t="s">
        <v>33</v>
      </c>
      <c r="R376" t="s">
        <v>34</v>
      </c>
      <c r="S376" t="s">
        <v>35</v>
      </c>
      <c r="T376" t="s">
        <v>36</v>
      </c>
    </row>
    <row r="377" spans="1:20" ht="15" x14ac:dyDescent="0.25">
      <c r="A377" t="s">
        <v>28</v>
      </c>
      <c r="B377" t="s">
        <v>38</v>
      </c>
      <c r="D377" t="s">
        <v>62</v>
      </c>
      <c r="I377">
        <v>1981</v>
      </c>
      <c r="J377" t="s">
        <v>4</v>
      </c>
      <c r="K377" t="s">
        <v>29</v>
      </c>
      <c r="L377" t="s">
        <v>30</v>
      </c>
      <c r="M377" t="s">
        <v>31</v>
      </c>
      <c r="N377" t="s">
        <v>32</v>
      </c>
      <c r="P377" t="s">
        <v>28</v>
      </c>
      <c r="Q377" t="s">
        <v>33</v>
      </c>
      <c r="R377" t="s">
        <v>34</v>
      </c>
      <c r="S377" t="s">
        <v>35</v>
      </c>
      <c r="T377" t="s">
        <v>36</v>
      </c>
    </row>
    <row r="378" spans="1:20" ht="15" x14ac:dyDescent="0.25">
      <c r="A378" t="s">
        <v>28</v>
      </c>
      <c r="B378" t="s">
        <v>38</v>
      </c>
      <c r="D378" t="s">
        <v>62</v>
      </c>
      <c r="I378">
        <v>1982</v>
      </c>
      <c r="J378" t="s">
        <v>4</v>
      </c>
      <c r="K378" t="s">
        <v>29</v>
      </c>
      <c r="L378" t="s">
        <v>30</v>
      </c>
      <c r="M378" t="s">
        <v>31</v>
      </c>
      <c r="N378" t="s">
        <v>32</v>
      </c>
      <c r="P378" t="s">
        <v>28</v>
      </c>
      <c r="Q378" t="s">
        <v>33</v>
      </c>
      <c r="R378" t="s">
        <v>34</v>
      </c>
      <c r="S378" t="s">
        <v>35</v>
      </c>
      <c r="T378" t="s">
        <v>36</v>
      </c>
    </row>
    <row r="379" spans="1:20" ht="15" x14ac:dyDescent="0.25">
      <c r="A379" t="s">
        <v>28</v>
      </c>
      <c r="B379" t="s">
        <v>38</v>
      </c>
      <c r="D379" t="s">
        <v>62</v>
      </c>
      <c r="I379">
        <v>1983</v>
      </c>
      <c r="J379" t="s">
        <v>4</v>
      </c>
      <c r="K379" t="s">
        <v>29</v>
      </c>
      <c r="L379" t="s">
        <v>30</v>
      </c>
      <c r="M379" t="s">
        <v>31</v>
      </c>
      <c r="N379" t="s">
        <v>32</v>
      </c>
      <c r="P379" t="s">
        <v>28</v>
      </c>
      <c r="Q379" t="s">
        <v>33</v>
      </c>
      <c r="R379" t="s">
        <v>34</v>
      </c>
      <c r="S379" t="s">
        <v>35</v>
      </c>
      <c r="T379" t="s">
        <v>36</v>
      </c>
    </row>
    <row r="380" spans="1:20" ht="15" x14ac:dyDescent="0.25">
      <c r="A380" t="s">
        <v>28</v>
      </c>
      <c r="B380" t="s">
        <v>38</v>
      </c>
      <c r="D380" t="s">
        <v>62</v>
      </c>
      <c r="I380">
        <v>1984</v>
      </c>
      <c r="J380" t="s">
        <v>4</v>
      </c>
      <c r="K380" t="s">
        <v>29</v>
      </c>
      <c r="L380" t="s">
        <v>30</v>
      </c>
      <c r="M380" t="s">
        <v>31</v>
      </c>
      <c r="N380" t="s">
        <v>32</v>
      </c>
      <c r="P380" t="s">
        <v>28</v>
      </c>
      <c r="Q380" t="s">
        <v>33</v>
      </c>
      <c r="R380" t="s">
        <v>34</v>
      </c>
      <c r="S380" t="s">
        <v>35</v>
      </c>
      <c r="T380" t="s">
        <v>36</v>
      </c>
    </row>
    <row r="381" spans="1:20" ht="15" x14ac:dyDescent="0.25">
      <c r="A381" t="s">
        <v>28</v>
      </c>
      <c r="B381" t="s">
        <v>38</v>
      </c>
      <c r="D381" t="s">
        <v>62</v>
      </c>
      <c r="I381">
        <v>1985</v>
      </c>
      <c r="J381" t="s">
        <v>4</v>
      </c>
      <c r="K381" t="s">
        <v>29</v>
      </c>
      <c r="L381" t="s">
        <v>30</v>
      </c>
      <c r="M381" t="s">
        <v>31</v>
      </c>
      <c r="N381" t="s">
        <v>32</v>
      </c>
      <c r="P381" t="s">
        <v>28</v>
      </c>
      <c r="Q381" t="s">
        <v>33</v>
      </c>
      <c r="R381" t="s">
        <v>34</v>
      </c>
      <c r="S381" t="s">
        <v>35</v>
      </c>
      <c r="T381" t="s">
        <v>36</v>
      </c>
    </row>
    <row r="382" spans="1:20" ht="15" x14ac:dyDescent="0.25">
      <c r="A382" t="s">
        <v>28</v>
      </c>
      <c r="B382" t="s">
        <v>38</v>
      </c>
      <c r="D382" t="s">
        <v>62</v>
      </c>
      <c r="I382">
        <v>1986</v>
      </c>
      <c r="J382" t="s">
        <v>4</v>
      </c>
      <c r="K382" t="s">
        <v>29</v>
      </c>
      <c r="L382" t="s">
        <v>30</v>
      </c>
      <c r="M382" t="s">
        <v>31</v>
      </c>
      <c r="N382" t="s">
        <v>32</v>
      </c>
      <c r="P382" t="s">
        <v>28</v>
      </c>
      <c r="Q382" t="s">
        <v>33</v>
      </c>
      <c r="R382" t="s">
        <v>34</v>
      </c>
      <c r="S382" t="s">
        <v>35</v>
      </c>
      <c r="T382" t="s">
        <v>36</v>
      </c>
    </row>
    <row r="383" spans="1:20" ht="15" x14ac:dyDescent="0.25">
      <c r="A383" t="s">
        <v>28</v>
      </c>
      <c r="B383" t="s">
        <v>38</v>
      </c>
      <c r="D383" t="s">
        <v>62</v>
      </c>
      <c r="I383">
        <v>1987</v>
      </c>
      <c r="J383" t="s">
        <v>4</v>
      </c>
      <c r="K383" t="s">
        <v>29</v>
      </c>
      <c r="L383" t="s">
        <v>30</v>
      </c>
      <c r="M383" t="s">
        <v>31</v>
      </c>
      <c r="N383" t="s">
        <v>32</v>
      </c>
      <c r="P383" t="s">
        <v>28</v>
      </c>
      <c r="Q383" t="s">
        <v>33</v>
      </c>
      <c r="R383" t="s">
        <v>34</v>
      </c>
      <c r="S383" t="s">
        <v>35</v>
      </c>
      <c r="T383" t="s">
        <v>36</v>
      </c>
    </row>
    <row r="384" spans="1:20" ht="15" x14ac:dyDescent="0.25">
      <c r="A384" t="s">
        <v>28</v>
      </c>
      <c r="B384" t="s">
        <v>38</v>
      </c>
      <c r="D384" t="s">
        <v>62</v>
      </c>
      <c r="I384">
        <v>1988</v>
      </c>
      <c r="J384" t="s">
        <v>4</v>
      </c>
      <c r="K384" t="s">
        <v>29</v>
      </c>
      <c r="L384" t="s">
        <v>30</v>
      </c>
      <c r="M384" t="s">
        <v>31</v>
      </c>
      <c r="N384" t="s">
        <v>32</v>
      </c>
      <c r="P384" t="s">
        <v>28</v>
      </c>
      <c r="Q384" t="s">
        <v>33</v>
      </c>
      <c r="R384" t="s">
        <v>34</v>
      </c>
      <c r="S384" t="s">
        <v>35</v>
      </c>
      <c r="T384" t="s">
        <v>36</v>
      </c>
    </row>
    <row r="385" spans="1:20" ht="15" x14ac:dyDescent="0.25">
      <c r="A385" t="s">
        <v>28</v>
      </c>
      <c r="B385" t="s">
        <v>38</v>
      </c>
      <c r="D385" t="s">
        <v>62</v>
      </c>
      <c r="I385">
        <v>1989</v>
      </c>
      <c r="J385" t="s">
        <v>4</v>
      </c>
      <c r="K385" t="s">
        <v>29</v>
      </c>
      <c r="L385" t="s">
        <v>30</v>
      </c>
      <c r="M385" t="s">
        <v>31</v>
      </c>
      <c r="N385" t="s">
        <v>32</v>
      </c>
      <c r="P385" t="s">
        <v>28</v>
      </c>
      <c r="Q385" t="s">
        <v>33</v>
      </c>
      <c r="R385" t="s">
        <v>34</v>
      </c>
      <c r="S385" t="s">
        <v>35</v>
      </c>
      <c r="T385" t="s">
        <v>36</v>
      </c>
    </row>
    <row r="386" spans="1:20" ht="15" x14ac:dyDescent="0.25">
      <c r="A386" t="s">
        <v>28</v>
      </c>
      <c r="B386" t="s">
        <v>38</v>
      </c>
      <c r="C386">
        <v>32969.103863641503</v>
      </c>
      <c r="D386">
        <v>0.94413501</v>
      </c>
      <c r="E386">
        <v>0.94413501</v>
      </c>
      <c r="I386">
        <v>1990</v>
      </c>
      <c r="J386" t="s">
        <v>4</v>
      </c>
      <c r="K386" t="s">
        <v>29</v>
      </c>
      <c r="L386" t="s">
        <v>30</v>
      </c>
      <c r="M386" t="s">
        <v>31</v>
      </c>
      <c r="N386" t="s">
        <v>32</v>
      </c>
      <c r="P386" t="s">
        <v>28</v>
      </c>
      <c r="Q386" t="s">
        <v>33</v>
      </c>
      <c r="R386" t="s">
        <v>34</v>
      </c>
      <c r="S386" t="s">
        <v>35</v>
      </c>
      <c r="T386" t="s">
        <v>36</v>
      </c>
    </row>
    <row r="387" spans="1:20" ht="15" x14ac:dyDescent="0.25">
      <c r="A387" t="s">
        <v>28</v>
      </c>
      <c r="B387" t="s">
        <v>38</v>
      </c>
      <c r="C387">
        <v>33318.861846438398</v>
      </c>
      <c r="D387">
        <v>0.96131401999999999</v>
      </c>
      <c r="E387">
        <v>0.96131401999999999</v>
      </c>
      <c r="I387">
        <v>1991</v>
      </c>
      <c r="J387" t="s">
        <v>4</v>
      </c>
      <c r="K387" t="s">
        <v>29</v>
      </c>
      <c r="L387" t="s">
        <v>30</v>
      </c>
      <c r="M387" t="s">
        <v>31</v>
      </c>
      <c r="N387" t="s">
        <v>32</v>
      </c>
      <c r="P387" t="s">
        <v>28</v>
      </c>
      <c r="Q387" t="s">
        <v>33</v>
      </c>
      <c r="R387" t="s">
        <v>34</v>
      </c>
      <c r="S387" t="s">
        <v>35</v>
      </c>
      <c r="T387" t="s">
        <v>36</v>
      </c>
    </row>
    <row r="388" spans="1:20" ht="15" x14ac:dyDescent="0.25">
      <c r="A388" t="s">
        <v>28</v>
      </c>
      <c r="B388" t="s">
        <v>38</v>
      </c>
      <c r="C388">
        <v>33988.6642397256</v>
      </c>
      <c r="D388">
        <v>1.0241389999999999</v>
      </c>
      <c r="E388">
        <v>1.0241389999999999</v>
      </c>
      <c r="I388">
        <v>1992</v>
      </c>
      <c r="J388" t="s">
        <v>4</v>
      </c>
      <c r="K388" t="s">
        <v>29</v>
      </c>
      <c r="L388" t="s">
        <v>30</v>
      </c>
      <c r="M388" t="s">
        <v>31</v>
      </c>
      <c r="N388" t="s">
        <v>32</v>
      </c>
      <c r="P388" t="s">
        <v>28</v>
      </c>
      <c r="Q388" t="s">
        <v>33</v>
      </c>
      <c r="R388" t="s">
        <v>34</v>
      </c>
      <c r="S388" t="s">
        <v>35</v>
      </c>
      <c r="T388" t="s">
        <v>36</v>
      </c>
    </row>
    <row r="389" spans="1:20" ht="15" x14ac:dyDescent="0.25">
      <c r="A389" t="s">
        <v>28</v>
      </c>
      <c r="B389" t="s">
        <v>38</v>
      </c>
      <c r="C389">
        <v>34104.4184590929</v>
      </c>
      <c r="D389">
        <v>1.0338970000000001</v>
      </c>
      <c r="E389">
        <v>1.0338970000000001</v>
      </c>
      <c r="I389">
        <v>1993</v>
      </c>
      <c r="J389" t="s">
        <v>4</v>
      </c>
      <c r="K389" t="s">
        <v>29</v>
      </c>
      <c r="L389" t="s">
        <v>30</v>
      </c>
      <c r="M389" t="s">
        <v>31</v>
      </c>
      <c r="N389" t="s">
        <v>32</v>
      </c>
      <c r="P389" t="s">
        <v>28</v>
      </c>
      <c r="Q389" t="s">
        <v>33</v>
      </c>
      <c r="R389" t="s">
        <v>34</v>
      </c>
      <c r="S389" t="s">
        <v>35</v>
      </c>
      <c r="T389" t="s">
        <v>36</v>
      </c>
    </row>
    <row r="390" spans="1:20" ht="15" x14ac:dyDescent="0.25">
      <c r="A390" t="s">
        <v>28</v>
      </c>
      <c r="B390" t="s">
        <v>38</v>
      </c>
      <c r="C390">
        <v>35842.620645478797</v>
      </c>
      <c r="D390">
        <v>1.0277261</v>
      </c>
      <c r="E390">
        <v>1.0277261</v>
      </c>
      <c r="I390">
        <v>1994</v>
      </c>
      <c r="J390" t="s">
        <v>4</v>
      </c>
      <c r="K390" t="s">
        <v>29</v>
      </c>
      <c r="L390" t="s">
        <v>30</v>
      </c>
      <c r="M390" t="s">
        <v>31</v>
      </c>
      <c r="N390" t="s">
        <v>32</v>
      </c>
      <c r="P390" t="s">
        <v>28</v>
      </c>
      <c r="Q390" t="s">
        <v>33</v>
      </c>
      <c r="R390" t="s">
        <v>34</v>
      </c>
      <c r="S390" t="s">
        <v>35</v>
      </c>
      <c r="T390" t="s">
        <v>36</v>
      </c>
    </row>
    <row r="391" spans="1:20" ht="15" x14ac:dyDescent="0.25">
      <c r="A391" t="s">
        <v>28</v>
      </c>
      <c r="B391" t="s">
        <v>38</v>
      </c>
      <c r="C391">
        <v>36878.841123152102</v>
      </c>
      <c r="D391">
        <v>0.96264302999999996</v>
      </c>
      <c r="E391">
        <v>0.96264302999999996</v>
      </c>
      <c r="I391">
        <v>1995</v>
      </c>
      <c r="J391" t="s">
        <v>4</v>
      </c>
      <c r="K391" t="s">
        <v>29</v>
      </c>
      <c r="L391" t="s">
        <v>30</v>
      </c>
      <c r="M391" t="s">
        <v>31</v>
      </c>
      <c r="N391" t="s">
        <v>32</v>
      </c>
      <c r="P391" t="s">
        <v>28</v>
      </c>
      <c r="Q391" t="s">
        <v>33</v>
      </c>
      <c r="R391" t="s">
        <v>34</v>
      </c>
      <c r="S391" t="s">
        <v>35</v>
      </c>
      <c r="T391" t="s">
        <v>36</v>
      </c>
    </row>
    <row r="392" spans="1:20" ht="15" x14ac:dyDescent="0.25">
      <c r="A392" t="s">
        <v>28</v>
      </c>
      <c r="B392" t="s">
        <v>38</v>
      </c>
      <c r="C392">
        <v>37657.069186328998</v>
      </c>
      <c r="D392">
        <v>1.044389</v>
      </c>
      <c r="E392">
        <v>1.044389</v>
      </c>
      <c r="I392">
        <v>1996</v>
      </c>
      <c r="J392" t="s">
        <v>4</v>
      </c>
      <c r="K392" t="s">
        <v>29</v>
      </c>
      <c r="L392" t="s">
        <v>30</v>
      </c>
      <c r="M392" t="s">
        <v>31</v>
      </c>
      <c r="N392" t="s">
        <v>32</v>
      </c>
      <c r="P392" t="s">
        <v>28</v>
      </c>
      <c r="Q392" t="s">
        <v>33</v>
      </c>
      <c r="R392" t="s">
        <v>34</v>
      </c>
      <c r="S392" t="s">
        <v>35</v>
      </c>
      <c r="T392" t="s">
        <v>36</v>
      </c>
    </row>
    <row r="393" spans="1:20" ht="15" x14ac:dyDescent="0.25">
      <c r="A393" t="s">
        <v>28</v>
      </c>
      <c r="B393" t="s">
        <v>38</v>
      </c>
      <c r="C393">
        <v>38677.747112305296</v>
      </c>
      <c r="D393">
        <v>0.97416400999999997</v>
      </c>
      <c r="E393">
        <v>0.97416400999999997</v>
      </c>
      <c r="I393">
        <v>1997</v>
      </c>
      <c r="J393" t="s">
        <v>4</v>
      </c>
      <c r="K393" t="s">
        <v>29</v>
      </c>
      <c r="L393" t="s">
        <v>30</v>
      </c>
      <c r="M393" t="s">
        <v>31</v>
      </c>
      <c r="N393" t="s">
        <v>32</v>
      </c>
      <c r="P393" t="s">
        <v>28</v>
      </c>
      <c r="Q393" t="s">
        <v>33</v>
      </c>
      <c r="R393" t="s">
        <v>34</v>
      </c>
      <c r="S393" t="s">
        <v>35</v>
      </c>
      <c r="T393" t="s">
        <v>36</v>
      </c>
    </row>
    <row r="394" spans="1:20" ht="15" x14ac:dyDescent="0.25">
      <c r="A394" t="s">
        <v>28</v>
      </c>
      <c r="B394" t="s">
        <v>38</v>
      </c>
      <c r="C394">
        <v>39499.162724184498</v>
      </c>
      <c r="D394">
        <v>0.99450700999999997</v>
      </c>
      <c r="E394">
        <v>0.99450700999999997</v>
      </c>
      <c r="I394">
        <v>1998</v>
      </c>
      <c r="J394" t="s">
        <v>4</v>
      </c>
      <c r="K394" t="s">
        <v>29</v>
      </c>
      <c r="L394" t="s">
        <v>30</v>
      </c>
      <c r="M394" t="s">
        <v>31</v>
      </c>
      <c r="N394" t="s">
        <v>32</v>
      </c>
      <c r="P394" t="s">
        <v>28</v>
      </c>
      <c r="Q394" t="s">
        <v>33</v>
      </c>
      <c r="R394" t="s">
        <v>34</v>
      </c>
      <c r="S394" t="s">
        <v>35</v>
      </c>
      <c r="T394" t="s">
        <v>36</v>
      </c>
    </row>
    <row r="395" spans="1:20" ht="15" x14ac:dyDescent="0.25">
      <c r="A395" t="s">
        <v>28</v>
      </c>
      <c r="B395" t="s">
        <v>38</v>
      </c>
      <c r="C395">
        <v>40624.464144772603</v>
      </c>
      <c r="D395">
        <v>1.0085519999999999</v>
      </c>
      <c r="E395">
        <v>1.0085519999999999</v>
      </c>
      <c r="I395">
        <v>1999</v>
      </c>
      <c r="J395" t="s">
        <v>4</v>
      </c>
      <c r="K395" t="s">
        <v>29</v>
      </c>
      <c r="L395" t="s">
        <v>30</v>
      </c>
      <c r="M395" t="s">
        <v>31</v>
      </c>
      <c r="N395" t="s">
        <v>32</v>
      </c>
      <c r="P395" t="s">
        <v>28</v>
      </c>
      <c r="Q395" t="s">
        <v>33</v>
      </c>
      <c r="R395" t="s">
        <v>34</v>
      </c>
      <c r="S395" t="s">
        <v>35</v>
      </c>
      <c r="T395" t="s">
        <v>36</v>
      </c>
    </row>
    <row r="396" spans="1:20" ht="15" x14ac:dyDescent="0.25">
      <c r="A396" t="s">
        <v>28</v>
      </c>
      <c r="B396" t="s">
        <v>38</v>
      </c>
      <c r="C396">
        <v>41507.752144726001</v>
      </c>
      <c r="D396">
        <v>1.0608219999999999</v>
      </c>
      <c r="E396">
        <v>1.0608219999999999</v>
      </c>
      <c r="I396">
        <v>2000</v>
      </c>
      <c r="J396" t="s">
        <v>4</v>
      </c>
      <c r="K396" t="s">
        <v>29</v>
      </c>
      <c r="L396" t="s">
        <v>30</v>
      </c>
      <c r="M396" t="s">
        <v>31</v>
      </c>
      <c r="N396" t="s">
        <v>32</v>
      </c>
      <c r="P396" t="s">
        <v>28</v>
      </c>
      <c r="Q396" t="s">
        <v>33</v>
      </c>
      <c r="R396" t="s">
        <v>34</v>
      </c>
      <c r="S396" t="s">
        <v>35</v>
      </c>
      <c r="T396" t="s">
        <v>36</v>
      </c>
    </row>
    <row r="397" spans="1:20" ht="15" x14ac:dyDescent="0.25">
      <c r="A397" t="s">
        <v>28</v>
      </c>
      <c r="B397" t="s">
        <v>38</v>
      </c>
      <c r="C397">
        <v>41967.787217603502</v>
      </c>
      <c r="D397">
        <v>1.0301439999999999</v>
      </c>
      <c r="E397">
        <v>1.0301439999999999</v>
      </c>
      <c r="I397">
        <v>2001</v>
      </c>
      <c r="J397" t="s">
        <v>4</v>
      </c>
      <c r="K397" t="s">
        <v>29</v>
      </c>
      <c r="L397" t="s">
        <v>30</v>
      </c>
      <c r="M397" t="s">
        <v>31</v>
      </c>
      <c r="N397" t="s">
        <v>32</v>
      </c>
      <c r="P397" t="s">
        <v>28</v>
      </c>
      <c r="Q397" t="s">
        <v>33</v>
      </c>
      <c r="R397" t="s">
        <v>34</v>
      </c>
      <c r="S397" t="s">
        <v>35</v>
      </c>
      <c r="T397" t="s">
        <v>36</v>
      </c>
    </row>
    <row r="398" spans="1:20" ht="15" x14ac:dyDescent="0.25">
      <c r="A398" t="s">
        <v>28</v>
      </c>
      <c r="B398" t="s">
        <v>38</v>
      </c>
      <c r="C398">
        <v>42119.004250240498</v>
      </c>
      <c r="D398">
        <v>0.96413499000000003</v>
      </c>
      <c r="E398">
        <v>0.96413499000000003</v>
      </c>
      <c r="I398">
        <v>2002</v>
      </c>
      <c r="J398" t="s">
        <v>4</v>
      </c>
      <c r="K398" t="s">
        <v>29</v>
      </c>
      <c r="L398" t="s">
        <v>30</v>
      </c>
      <c r="M398" t="s">
        <v>31</v>
      </c>
      <c r="N398" t="s">
        <v>32</v>
      </c>
      <c r="P398" t="s">
        <v>28</v>
      </c>
      <c r="Q398" t="s">
        <v>33</v>
      </c>
      <c r="R398" t="s">
        <v>34</v>
      </c>
      <c r="S398" t="s">
        <v>35</v>
      </c>
      <c r="T398" t="s">
        <v>36</v>
      </c>
    </row>
    <row r="399" spans="1:20" ht="15" x14ac:dyDescent="0.25">
      <c r="A399" t="s">
        <v>28</v>
      </c>
      <c r="B399" t="s">
        <v>38</v>
      </c>
      <c r="C399">
        <v>42398.5425679904</v>
      </c>
      <c r="D399">
        <v>0.83796501000000001</v>
      </c>
      <c r="E399">
        <v>0.83796501000000001</v>
      </c>
      <c r="I399">
        <v>2003</v>
      </c>
      <c r="J399" t="s">
        <v>4</v>
      </c>
      <c r="K399" t="s">
        <v>29</v>
      </c>
      <c r="L399" t="s">
        <v>30</v>
      </c>
      <c r="M399" t="s">
        <v>31</v>
      </c>
      <c r="N399" t="s">
        <v>32</v>
      </c>
      <c r="P399" t="s">
        <v>28</v>
      </c>
      <c r="Q399" t="s">
        <v>33</v>
      </c>
      <c r="R399" t="s">
        <v>34</v>
      </c>
      <c r="S399" t="s">
        <v>35</v>
      </c>
      <c r="T399" t="s">
        <v>36</v>
      </c>
    </row>
    <row r="400" spans="1:20" ht="15" x14ac:dyDescent="0.25">
      <c r="A400" t="s">
        <v>28</v>
      </c>
      <c r="B400" t="s">
        <v>38</v>
      </c>
      <c r="C400">
        <v>43863.739674942699</v>
      </c>
      <c r="D400">
        <v>0.84713101000000002</v>
      </c>
      <c r="E400">
        <v>0.84713101000000002</v>
      </c>
      <c r="I400">
        <v>2004</v>
      </c>
      <c r="J400" t="s">
        <v>4</v>
      </c>
      <c r="K400" t="s">
        <v>29</v>
      </c>
      <c r="L400" t="s">
        <v>30</v>
      </c>
      <c r="M400" t="s">
        <v>31</v>
      </c>
      <c r="N400" t="s">
        <v>32</v>
      </c>
      <c r="P400" t="s">
        <v>28</v>
      </c>
      <c r="Q400" t="s">
        <v>33</v>
      </c>
      <c r="R400" t="s">
        <v>34</v>
      </c>
      <c r="S400" t="s">
        <v>35</v>
      </c>
      <c r="T400" t="s">
        <v>36</v>
      </c>
    </row>
    <row r="401" spans="1:20" ht="15" x14ac:dyDescent="0.25">
      <c r="A401" t="s">
        <v>28</v>
      </c>
      <c r="B401" t="s">
        <v>38</v>
      </c>
      <c r="C401">
        <v>44929.054331039501</v>
      </c>
      <c r="D401">
        <v>0.81166702999999996</v>
      </c>
      <c r="E401">
        <v>0.81166702999999996</v>
      </c>
      <c r="I401">
        <v>2005</v>
      </c>
      <c r="J401" t="s">
        <v>4</v>
      </c>
      <c r="K401" t="s">
        <v>29</v>
      </c>
      <c r="L401" t="s">
        <v>30</v>
      </c>
      <c r="M401" t="s">
        <v>31</v>
      </c>
      <c r="N401" t="s">
        <v>32</v>
      </c>
      <c r="P401" t="s">
        <v>28</v>
      </c>
      <c r="Q401" t="s">
        <v>33</v>
      </c>
      <c r="R401" t="s">
        <v>34</v>
      </c>
      <c r="S401" t="s">
        <v>35</v>
      </c>
      <c r="T401" t="s">
        <v>36</v>
      </c>
    </row>
    <row r="402" spans="1:20" ht="15" x14ac:dyDescent="0.25">
      <c r="A402" t="s">
        <v>28</v>
      </c>
      <c r="B402" t="s">
        <v>38</v>
      </c>
      <c r="C402">
        <v>46715.644256740001</v>
      </c>
      <c r="D402">
        <v>0.79819298000000005</v>
      </c>
      <c r="E402">
        <v>0.79819298000000005</v>
      </c>
      <c r="I402">
        <v>2006</v>
      </c>
      <c r="J402" t="s">
        <v>4</v>
      </c>
      <c r="K402" t="s">
        <v>29</v>
      </c>
      <c r="L402" t="s">
        <v>30</v>
      </c>
      <c r="M402" t="s">
        <v>31</v>
      </c>
      <c r="N402" t="s">
        <v>32</v>
      </c>
      <c r="P402" t="s">
        <v>28</v>
      </c>
      <c r="Q402" t="s">
        <v>33</v>
      </c>
      <c r="R402" t="s">
        <v>34</v>
      </c>
      <c r="S402" t="s">
        <v>35</v>
      </c>
      <c r="T402" t="s">
        <v>36</v>
      </c>
    </row>
    <row r="403" spans="1:20" ht="15" x14ac:dyDescent="0.25">
      <c r="A403" t="s">
        <v>28</v>
      </c>
      <c r="B403" t="s">
        <v>38</v>
      </c>
      <c r="C403">
        <v>46609.205513884102</v>
      </c>
      <c r="D403">
        <v>0.80758399000000003</v>
      </c>
      <c r="E403">
        <v>0.80758399000000003</v>
      </c>
      <c r="I403">
        <v>2007</v>
      </c>
      <c r="J403" t="s">
        <v>4</v>
      </c>
      <c r="K403" t="s">
        <v>29</v>
      </c>
      <c r="L403" t="s">
        <v>30</v>
      </c>
      <c r="M403" t="s">
        <v>31</v>
      </c>
      <c r="N403" t="s">
        <v>32</v>
      </c>
      <c r="P403" t="s">
        <v>28</v>
      </c>
      <c r="Q403" t="s">
        <v>33</v>
      </c>
      <c r="R403" t="s">
        <v>34</v>
      </c>
      <c r="S403" t="s">
        <v>35</v>
      </c>
      <c r="T403" t="s">
        <v>36</v>
      </c>
    </row>
    <row r="404" spans="1:20" ht="15" x14ac:dyDescent="0.25">
      <c r="A404" t="s">
        <v>28</v>
      </c>
      <c r="B404" t="s">
        <v>38</v>
      </c>
      <c r="C404">
        <v>46378.550533342903</v>
      </c>
      <c r="D404">
        <v>0.81736797000000005</v>
      </c>
      <c r="E404">
        <v>0.81736797000000005</v>
      </c>
      <c r="I404">
        <v>2008</v>
      </c>
      <c r="J404" t="s">
        <v>4</v>
      </c>
      <c r="K404" t="s">
        <v>29</v>
      </c>
      <c r="L404" t="s">
        <v>30</v>
      </c>
      <c r="M404" t="s">
        <v>31</v>
      </c>
      <c r="N404" t="s">
        <v>32</v>
      </c>
      <c r="P404" t="s">
        <v>28</v>
      </c>
      <c r="Q404" t="s">
        <v>33</v>
      </c>
      <c r="R404" t="s">
        <v>34</v>
      </c>
      <c r="S404" t="s">
        <v>35</v>
      </c>
      <c r="T404" t="s">
        <v>36</v>
      </c>
    </row>
    <row r="405" spans="1:20" ht="15" x14ac:dyDescent="0.25">
      <c r="A405" t="s">
        <v>28</v>
      </c>
      <c r="B405" t="s">
        <v>38</v>
      </c>
      <c r="C405">
        <v>43817.2621647653</v>
      </c>
      <c r="D405">
        <v>0.88039303000000002</v>
      </c>
      <c r="E405">
        <v>0.88039303000000002</v>
      </c>
      <c r="I405">
        <v>2009</v>
      </c>
      <c r="J405" t="s">
        <v>4</v>
      </c>
      <c r="K405" t="s">
        <v>29</v>
      </c>
      <c r="L405" t="s">
        <v>30</v>
      </c>
      <c r="M405" t="s">
        <v>31</v>
      </c>
      <c r="N405" t="s">
        <v>32</v>
      </c>
      <c r="P405" t="s">
        <v>28</v>
      </c>
      <c r="Q405" t="s">
        <v>33</v>
      </c>
      <c r="R405" t="s">
        <v>34</v>
      </c>
      <c r="S405" t="s">
        <v>35</v>
      </c>
      <c r="T405" t="s">
        <v>36</v>
      </c>
    </row>
    <row r="406" spans="1:20" ht="15" x14ac:dyDescent="0.25">
      <c r="A406" t="s">
        <v>28</v>
      </c>
      <c r="B406" t="s">
        <v>38</v>
      </c>
      <c r="C406">
        <v>44726.4111024062</v>
      </c>
      <c r="D406">
        <v>0.90921903000000004</v>
      </c>
      <c r="E406">
        <v>0.90921903000000004</v>
      </c>
      <c r="I406">
        <v>2010</v>
      </c>
      <c r="J406" t="s">
        <v>4</v>
      </c>
      <c r="K406" t="s">
        <v>29</v>
      </c>
      <c r="L406" t="s">
        <v>30</v>
      </c>
      <c r="M406" t="s">
        <v>31</v>
      </c>
      <c r="N406" t="s">
        <v>32</v>
      </c>
      <c r="P406" t="s">
        <v>28</v>
      </c>
      <c r="Q406" t="s">
        <v>33</v>
      </c>
      <c r="R406" t="s">
        <v>34</v>
      </c>
      <c r="S406" t="s">
        <v>35</v>
      </c>
      <c r="T406" t="s">
        <v>36</v>
      </c>
    </row>
    <row r="407" spans="1:20" ht="15" x14ac:dyDescent="0.25">
      <c r="A407" t="s">
        <v>28</v>
      </c>
      <c r="B407" t="s">
        <v>38</v>
      </c>
      <c r="C407">
        <v>45339.7138450567</v>
      </c>
      <c r="D407">
        <v>0.85211802000000003</v>
      </c>
      <c r="E407">
        <v>0.85211802000000003</v>
      </c>
      <c r="I407">
        <v>2011</v>
      </c>
      <c r="J407" t="s">
        <v>4</v>
      </c>
      <c r="K407" t="s">
        <v>29</v>
      </c>
      <c r="L407" t="s">
        <v>30</v>
      </c>
      <c r="M407" t="s">
        <v>31</v>
      </c>
      <c r="N407" t="s">
        <v>32</v>
      </c>
      <c r="P407" t="s">
        <v>28</v>
      </c>
      <c r="Q407" t="s">
        <v>33</v>
      </c>
      <c r="R407" t="s">
        <v>34</v>
      </c>
      <c r="S407" t="s">
        <v>35</v>
      </c>
      <c r="T407" t="s">
        <v>36</v>
      </c>
    </row>
    <row r="408" spans="1:20" ht="15" x14ac:dyDescent="0.25">
      <c r="A408" t="s">
        <v>28</v>
      </c>
      <c r="B408" t="s">
        <v>38</v>
      </c>
      <c r="C408">
        <v>45340.488528453403</v>
      </c>
      <c r="D408">
        <v>0.82999699999999998</v>
      </c>
      <c r="E408">
        <v>0.82999699999999998</v>
      </c>
      <c r="I408">
        <v>2012</v>
      </c>
      <c r="J408" t="s">
        <v>4</v>
      </c>
      <c r="K408" t="s">
        <v>29</v>
      </c>
      <c r="L408" t="s">
        <v>30</v>
      </c>
      <c r="M408" t="s">
        <v>31</v>
      </c>
      <c r="N408" t="s">
        <v>32</v>
      </c>
      <c r="P408" t="s">
        <v>28</v>
      </c>
      <c r="Q408" t="s">
        <v>33</v>
      </c>
      <c r="R408" t="s">
        <v>34</v>
      </c>
      <c r="S408" t="s">
        <v>35</v>
      </c>
      <c r="T408" t="s">
        <v>36</v>
      </c>
    </row>
    <row r="409" spans="1:20" ht="15" x14ac:dyDescent="0.25">
      <c r="A409" t="s">
        <v>28</v>
      </c>
      <c r="B409" t="s">
        <v>38</v>
      </c>
      <c r="C409">
        <v>45982.810429865698</v>
      </c>
      <c r="D409">
        <v>0.85183500999999995</v>
      </c>
      <c r="E409">
        <v>0.85183500999999995</v>
      </c>
      <c r="I409">
        <v>2013</v>
      </c>
      <c r="J409" t="s">
        <v>4</v>
      </c>
      <c r="K409" t="s">
        <v>29</v>
      </c>
      <c r="L409" t="s">
        <v>30</v>
      </c>
      <c r="M409" t="s">
        <v>31</v>
      </c>
      <c r="N409" t="s">
        <v>32</v>
      </c>
      <c r="P409" t="s">
        <v>28</v>
      </c>
      <c r="Q409" t="s">
        <v>33</v>
      </c>
      <c r="R409" t="s">
        <v>34</v>
      </c>
      <c r="S409" t="s">
        <v>35</v>
      </c>
      <c r="T409" t="s">
        <v>36</v>
      </c>
    </row>
    <row r="410" spans="1:20" ht="15" x14ac:dyDescent="0.25">
      <c r="A410" t="s">
        <v>28</v>
      </c>
      <c r="B410" t="s">
        <v>38</v>
      </c>
      <c r="C410">
        <v>46714.192391900702</v>
      </c>
      <c r="D410">
        <v>0.85600602999999997</v>
      </c>
      <c r="E410">
        <v>0.85600602999999997</v>
      </c>
      <c r="I410">
        <v>2014</v>
      </c>
      <c r="J410" t="s">
        <v>4</v>
      </c>
      <c r="K410" t="s">
        <v>29</v>
      </c>
      <c r="L410" t="s">
        <v>30</v>
      </c>
      <c r="M410" t="s">
        <v>31</v>
      </c>
      <c r="N410" t="s">
        <v>32</v>
      </c>
      <c r="P410" t="s">
        <v>28</v>
      </c>
      <c r="Q410" t="s">
        <v>33</v>
      </c>
      <c r="R410" t="s">
        <v>34</v>
      </c>
      <c r="S410" t="s">
        <v>35</v>
      </c>
      <c r="T410" t="s">
        <v>36</v>
      </c>
    </row>
    <row r="411" spans="1:20" ht="15" x14ac:dyDescent="0.25">
      <c r="A411" t="s">
        <v>28</v>
      </c>
      <c r="B411" t="s">
        <v>38</v>
      </c>
      <c r="C411">
        <v>47231.075168612399</v>
      </c>
      <c r="D411">
        <v>0.84736902000000003</v>
      </c>
      <c r="E411">
        <v>0.84736902000000003</v>
      </c>
      <c r="I411">
        <v>2015</v>
      </c>
      <c r="J411" t="s">
        <v>4</v>
      </c>
      <c r="K411" t="s">
        <v>29</v>
      </c>
      <c r="L411" t="s">
        <v>30</v>
      </c>
      <c r="M411" t="s">
        <v>31</v>
      </c>
      <c r="N411" t="s">
        <v>32</v>
      </c>
      <c r="P411" t="s">
        <v>28</v>
      </c>
      <c r="Q411" t="s">
        <v>33</v>
      </c>
      <c r="R411" t="s">
        <v>34</v>
      </c>
      <c r="S411" t="s">
        <v>35</v>
      </c>
      <c r="T411" t="s">
        <v>36</v>
      </c>
    </row>
    <row r="412" spans="1:20" ht="15" x14ac:dyDescent="0.25">
      <c r="A412" t="s">
        <v>28</v>
      </c>
      <c r="B412" t="s">
        <v>38</v>
      </c>
      <c r="C412">
        <v>47696.594754376099</v>
      </c>
      <c r="D412">
        <v>0.75202899999999995</v>
      </c>
      <c r="E412">
        <v>0.75202899999999995</v>
      </c>
      <c r="I412">
        <v>2016</v>
      </c>
      <c r="J412" t="s">
        <v>4</v>
      </c>
      <c r="K412" t="s">
        <v>29</v>
      </c>
      <c r="L412" t="s">
        <v>30</v>
      </c>
      <c r="M412" t="s">
        <v>31</v>
      </c>
      <c r="N412" t="s">
        <v>32</v>
      </c>
      <c r="P412" t="s">
        <v>28</v>
      </c>
      <c r="Q412" t="s">
        <v>33</v>
      </c>
      <c r="R412" t="s">
        <v>34</v>
      </c>
      <c r="S412" t="s">
        <v>35</v>
      </c>
      <c r="T412" t="s">
        <v>36</v>
      </c>
    </row>
    <row r="413" spans="1:20" ht="15" x14ac:dyDescent="0.25">
      <c r="A413" t="s">
        <v>28</v>
      </c>
      <c r="B413" t="s">
        <v>38</v>
      </c>
      <c r="C413">
        <v>48260.289559593803</v>
      </c>
      <c r="D413">
        <v>0.73744898999999997</v>
      </c>
      <c r="E413">
        <v>0.73744898999999997</v>
      </c>
      <c r="I413">
        <v>2017</v>
      </c>
      <c r="J413" t="s">
        <v>4</v>
      </c>
      <c r="K413" t="s">
        <v>29</v>
      </c>
      <c r="L413" t="s">
        <v>30</v>
      </c>
      <c r="M413" t="s">
        <v>31</v>
      </c>
      <c r="N413" t="s">
        <v>32</v>
      </c>
      <c r="P413" t="s">
        <v>28</v>
      </c>
      <c r="Q413" t="s">
        <v>33</v>
      </c>
      <c r="R413" t="s">
        <v>34</v>
      </c>
      <c r="S413" t="s">
        <v>35</v>
      </c>
      <c r="T413" t="s">
        <v>36</v>
      </c>
    </row>
    <row r="414" spans="1:20" ht="15" x14ac:dyDescent="0.25">
      <c r="A414" t="s">
        <v>28</v>
      </c>
      <c r="B414" t="s">
        <v>38</v>
      </c>
      <c r="D414" t="s">
        <v>62</v>
      </c>
      <c r="I414">
        <v>2018</v>
      </c>
      <c r="J414" t="s">
        <v>4</v>
      </c>
      <c r="K414" t="s">
        <v>29</v>
      </c>
      <c r="L414" t="s">
        <v>30</v>
      </c>
      <c r="M414" t="s">
        <v>31</v>
      </c>
      <c r="N414" t="s">
        <v>32</v>
      </c>
      <c r="P414" t="s">
        <v>28</v>
      </c>
      <c r="Q414" t="s">
        <v>33</v>
      </c>
      <c r="R414" t="s">
        <v>34</v>
      </c>
      <c r="S414" t="s">
        <v>35</v>
      </c>
      <c r="T414" t="s">
        <v>36</v>
      </c>
    </row>
    <row r="415" spans="1:20" ht="15" x14ac:dyDescent="0.25">
      <c r="A415" t="s">
        <v>75</v>
      </c>
      <c r="B415" t="s">
        <v>38</v>
      </c>
      <c r="D415" t="s">
        <v>62</v>
      </c>
      <c r="I415">
        <v>1960</v>
      </c>
      <c r="J415" t="s">
        <v>76</v>
      </c>
      <c r="K415" t="s">
        <v>29</v>
      </c>
      <c r="L415" t="s">
        <v>30</v>
      </c>
      <c r="M415" t="s">
        <v>31</v>
      </c>
      <c r="N415" t="s">
        <v>32</v>
      </c>
      <c r="P415" t="s">
        <v>75</v>
      </c>
      <c r="Q415" t="s">
        <v>33</v>
      </c>
      <c r="R415" t="s">
        <v>34</v>
      </c>
      <c r="S415" t="s">
        <v>35</v>
      </c>
      <c r="T415" t="s">
        <v>36</v>
      </c>
    </row>
    <row r="416" spans="1:20" ht="15" x14ac:dyDescent="0.25">
      <c r="A416" t="s">
        <v>75</v>
      </c>
      <c r="B416" t="s">
        <v>38</v>
      </c>
      <c r="D416" t="s">
        <v>62</v>
      </c>
      <c r="I416">
        <v>1961</v>
      </c>
      <c r="J416" t="s">
        <v>76</v>
      </c>
      <c r="K416" t="s">
        <v>29</v>
      </c>
      <c r="L416" t="s">
        <v>30</v>
      </c>
      <c r="M416" t="s">
        <v>31</v>
      </c>
      <c r="N416" t="s">
        <v>32</v>
      </c>
      <c r="P416" t="s">
        <v>75</v>
      </c>
      <c r="Q416" t="s">
        <v>33</v>
      </c>
      <c r="R416" t="s">
        <v>34</v>
      </c>
      <c r="S416" t="s">
        <v>35</v>
      </c>
      <c r="T416" t="s">
        <v>36</v>
      </c>
    </row>
    <row r="417" spans="1:20" ht="15" x14ac:dyDescent="0.25">
      <c r="A417" t="s">
        <v>75</v>
      </c>
      <c r="B417" t="s">
        <v>38</v>
      </c>
      <c r="D417" t="s">
        <v>62</v>
      </c>
      <c r="I417">
        <v>1962</v>
      </c>
      <c r="J417" t="s">
        <v>76</v>
      </c>
      <c r="K417" t="s">
        <v>29</v>
      </c>
      <c r="L417" t="s">
        <v>30</v>
      </c>
      <c r="M417" t="s">
        <v>31</v>
      </c>
      <c r="N417" t="s">
        <v>32</v>
      </c>
      <c r="P417" t="s">
        <v>75</v>
      </c>
      <c r="Q417" t="s">
        <v>33</v>
      </c>
      <c r="R417" t="s">
        <v>34</v>
      </c>
      <c r="S417" t="s">
        <v>35</v>
      </c>
      <c r="T417" t="s">
        <v>36</v>
      </c>
    </row>
    <row r="418" spans="1:20" ht="15" x14ac:dyDescent="0.25">
      <c r="A418" t="s">
        <v>75</v>
      </c>
      <c r="B418" t="s">
        <v>38</v>
      </c>
      <c r="D418" t="s">
        <v>62</v>
      </c>
      <c r="I418">
        <v>1963</v>
      </c>
      <c r="J418" t="s">
        <v>76</v>
      </c>
      <c r="K418" t="s">
        <v>29</v>
      </c>
      <c r="L418" t="s">
        <v>30</v>
      </c>
      <c r="M418" t="s">
        <v>31</v>
      </c>
      <c r="N418" t="s">
        <v>32</v>
      </c>
      <c r="P418" t="s">
        <v>75</v>
      </c>
      <c r="Q418" t="s">
        <v>33</v>
      </c>
      <c r="R418" t="s">
        <v>34</v>
      </c>
      <c r="S418" t="s">
        <v>35</v>
      </c>
      <c r="T418" t="s">
        <v>36</v>
      </c>
    </row>
    <row r="419" spans="1:20" ht="15" x14ac:dyDescent="0.25">
      <c r="A419" t="s">
        <v>75</v>
      </c>
      <c r="B419" t="s">
        <v>38</v>
      </c>
      <c r="D419" t="s">
        <v>62</v>
      </c>
      <c r="I419">
        <v>1964</v>
      </c>
      <c r="J419" t="s">
        <v>76</v>
      </c>
      <c r="K419" t="s">
        <v>29</v>
      </c>
      <c r="L419" t="s">
        <v>30</v>
      </c>
      <c r="M419" t="s">
        <v>31</v>
      </c>
      <c r="N419" t="s">
        <v>32</v>
      </c>
      <c r="P419" t="s">
        <v>75</v>
      </c>
      <c r="Q419" t="s">
        <v>33</v>
      </c>
      <c r="R419" t="s">
        <v>34</v>
      </c>
      <c r="S419" t="s">
        <v>35</v>
      </c>
      <c r="T419" t="s">
        <v>36</v>
      </c>
    </row>
    <row r="420" spans="1:20" ht="15" x14ac:dyDescent="0.25">
      <c r="A420" t="s">
        <v>75</v>
      </c>
      <c r="B420" t="s">
        <v>38</v>
      </c>
      <c r="D420" t="s">
        <v>62</v>
      </c>
      <c r="I420">
        <v>1965</v>
      </c>
      <c r="J420" t="s">
        <v>76</v>
      </c>
      <c r="K420" t="s">
        <v>29</v>
      </c>
      <c r="L420" t="s">
        <v>30</v>
      </c>
      <c r="M420" t="s">
        <v>31</v>
      </c>
      <c r="N420" t="s">
        <v>32</v>
      </c>
      <c r="P420" t="s">
        <v>75</v>
      </c>
      <c r="Q420" t="s">
        <v>33</v>
      </c>
      <c r="R420" t="s">
        <v>34</v>
      </c>
      <c r="S420" t="s">
        <v>35</v>
      </c>
      <c r="T420" t="s">
        <v>36</v>
      </c>
    </row>
    <row r="421" spans="1:20" ht="15" x14ac:dyDescent="0.25">
      <c r="A421" t="s">
        <v>75</v>
      </c>
      <c r="B421" t="s">
        <v>38</v>
      </c>
      <c r="D421" t="s">
        <v>62</v>
      </c>
      <c r="I421">
        <v>1966</v>
      </c>
      <c r="J421" t="s">
        <v>76</v>
      </c>
      <c r="K421" t="s">
        <v>29</v>
      </c>
      <c r="L421" t="s">
        <v>30</v>
      </c>
      <c r="M421" t="s">
        <v>31</v>
      </c>
      <c r="N421" t="s">
        <v>32</v>
      </c>
      <c r="P421" t="s">
        <v>75</v>
      </c>
      <c r="Q421" t="s">
        <v>33</v>
      </c>
      <c r="R421" t="s">
        <v>34</v>
      </c>
      <c r="S421" t="s">
        <v>35</v>
      </c>
      <c r="T421" t="s">
        <v>36</v>
      </c>
    </row>
    <row r="422" spans="1:20" ht="15" x14ac:dyDescent="0.25">
      <c r="A422" t="s">
        <v>75</v>
      </c>
      <c r="B422" t="s">
        <v>38</v>
      </c>
      <c r="D422" t="s">
        <v>62</v>
      </c>
      <c r="I422">
        <v>1967</v>
      </c>
      <c r="J422" t="s">
        <v>76</v>
      </c>
      <c r="K422" t="s">
        <v>29</v>
      </c>
      <c r="L422" t="s">
        <v>30</v>
      </c>
      <c r="M422" t="s">
        <v>31</v>
      </c>
      <c r="N422" t="s">
        <v>32</v>
      </c>
      <c r="P422" t="s">
        <v>75</v>
      </c>
      <c r="Q422" t="s">
        <v>33</v>
      </c>
      <c r="R422" t="s">
        <v>34</v>
      </c>
      <c r="S422" t="s">
        <v>35</v>
      </c>
      <c r="T422" t="s">
        <v>36</v>
      </c>
    </row>
    <row r="423" spans="1:20" ht="15" x14ac:dyDescent="0.25">
      <c r="A423" t="s">
        <v>75</v>
      </c>
      <c r="B423" t="s">
        <v>38</v>
      </c>
      <c r="D423" t="s">
        <v>62</v>
      </c>
      <c r="I423">
        <v>1968</v>
      </c>
      <c r="J423" t="s">
        <v>76</v>
      </c>
      <c r="K423" t="s">
        <v>29</v>
      </c>
      <c r="L423" t="s">
        <v>30</v>
      </c>
      <c r="M423" t="s">
        <v>31</v>
      </c>
      <c r="N423" t="s">
        <v>32</v>
      </c>
      <c r="P423" t="s">
        <v>75</v>
      </c>
      <c r="Q423" t="s">
        <v>33</v>
      </c>
      <c r="R423" t="s">
        <v>34</v>
      </c>
      <c r="S423" t="s">
        <v>35</v>
      </c>
      <c r="T423" t="s">
        <v>36</v>
      </c>
    </row>
    <row r="424" spans="1:20" ht="15" x14ac:dyDescent="0.25">
      <c r="A424" t="s">
        <v>75</v>
      </c>
      <c r="B424" t="s">
        <v>38</v>
      </c>
      <c r="D424" t="s">
        <v>62</v>
      </c>
      <c r="I424">
        <v>1969</v>
      </c>
      <c r="J424" t="s">
        <v>76</v>
      </c>
      <c r="K424" t="s">
        <v>29</v>
      </c>
      <c r="L424" t="s">
        <v>30</v>
      </c>
      <c r="M424" t="s">
        <v>31</v>
      </c>
      <c r="N424" t="s">
        <v>32</v>
      </c>
      <c r="P424" t="s">
        <v>75</v>
      </c>
      <c r="Q424" t="s">
        <v>33</v>
      </c>
      <c r="R424" t="s">
        <v>34</v>
      </c>
      <c r="S424" t="s">
        <v>35</v>
      </c>
      <c r="T424" t="s">
        <v>36</v>
      </c>
    </row>
    <row r="425" spans="1:20" ht="15" x14ac:dyDescent="0.25">
      <c r="A425" t="s">
        <v>75</v>
      </c>
      <c r="B425" t="s">
        <v>38</v>
      </c>
      <c r="D425" t="s">
        <v>62</v>
      </c>
      <c r="I425">
        <v>1970</v>
      </c>
      <c r="J425" t="s">
        <v>76</v>
      </c>
      <c r="K425" t="s">
        <v>29</v>
      </c>
      <c r="L425" t="s">
        <v>30</v>
      </c>
      <c r="M425" t="s">
        <v>31</v>
      </c>
      <c r="N425" t="s">
        <v>32</v>
      </c>
      <c r="P425" t="s">
        <v>75</v>
      </c>
      <c r="Q425" t="s">
        <v>33</v>
      </c>
      <c r="R425" t="s">
        <v>34</v>
      </c>
      <c r="S425" t="s">
        <v>35</v>
      </c>
      <c r="T425" t="s">
        <v>36</v>
      </c>
    </row>
    <row r="426" spans="1:20" ht="15" x14ac:dyDescent="0.25">
      <c r="A426" t="s">
        <v>75</v>
      </c>
      <c r="B426" t="s">
        <v>38</v>
      </c>
      <c r="D426" t="s">
        <v>62</v>
      </c>
      <c r="I426">
        <v>1971</v>
      </c>
      <c r="J426" t="s">
        <v>76</v>
      </c>
      <c r="K426" t="s">
        <v>29</v>
      </c>
      <c r="L426" t="s">
        <v>30</v>
      </c>
      <c r="M426" t="s">
        <v>31</v>
      </c>
      <c r="N426" t="s">
        <v>32</v>
      </c>
      <c r="P426" t="s">
        <v>75</v>
      </c>
      <c r="Q426" t="s">
        <v>33</v>
      </c>
      <c r="R426" t="s">
        <v>34</v>
      </c>
      <c r="S426" t="s">
        <v>35</v>
      </c>
      <c r="T426" t="s">
        <v>36</v>
      </c>
    </row>
    <row r="427" spans="1:20" ht="15" x14ac:dyDescent="0.25">
      <c r="A427" t="s">
        <v>75</v>
      </c>
      <c r="B427" t="s">
        <v>38</v>
      </c>
      <c r="D427" t="s">
        <v>62</v>
      </c>
      <c r="I427">
        <v>1972</v>
      </c>
      <c r="J427" t="s">
        <v>76</v>
      </c>
      <c r="K427" t="s">
        <v>29</v>
      </c>
      <c r="L427" t="s">
        <v>30</v>
      </c>
      <c r="M427" t="s">
        <v>31</v>
      </c>
      <c r="N427" t="s">
        <v>32</v>
      </c>
      <c r="P427" t="s">
        <v>75</v>
      </c>
      <c r="Q427" t="s">
        <v>33</v>
      </c>
      <c r="R427" t="s">
        <v>34</v>
      </c>
      <c r="S427" t="s">
        <v>35</v>
      </c>
      <c r="T427" t="s">
        <v>36</v>
      </c>
    </row>
    <row r="428" spans="1:20" ht="15" x14ac:dyDescent="0.25">
      <c r="A428" t="s">
        <v>75</v>
      </c>
      <c r="B428" t="s">
        <v>38</v>
      </c>
      <c r="D428" t="s">
        <v>62</v>
      </c>
      <c r="I428">
        <v>1973</v>
      </c>
      <c r="J428" t="s">
        <v>76</v>
      </c>
      <c r="K428" t="s">
        <v>29</v>
      </c>
      <c r="L428" t="s">
        <v>30</v>
      </c>
      <c r="M428" t="s">
        <v>31</v>
      </c>
      <c r="N428" t="s">
        <v>32</v>
      </c>
      <c r="P428" t="s">
        <v>75</v>
      </c>
      <c r="Q428" t="s">
        <v>33</v>
      </c>
      <c r="R428" t="s">
        <v>34</v>
      </c>
      <c r="S428" t="s">
        <v>35</v>
      </c>
      <c r="T428" t="s">
        <v>36</v>
      </c>
    </row>
    <row r="429" spans="1:20" ht="15" x14ac:dyDescent="0.25">
      <c r="A429" t="s">
        <v>75</v>
      </c>
      <c r="B429" t="s">
        <v>38</v>
      </c>
      <c r="D429" t="s">
        <v>62</v>
      </c>
      <c r="I429">
        <v>1974</v>
      </c>
      <c r="J429" t="s">
        <v>76</v>
      </c>
      <c r="K429" t="s">
        <v>29</v>
      </c>
      <c r="L429" t="s">
        <v>30</v>
      </c>
      <c r="M429" t="s">
        <v>31</v>
      </c>
      <c r="N429" t="s">
        <v>32</v>
      </c>
      <c r="P429" t="s">
        <v>75</v>
      </c>
      <c r="Q429" t="s">
        <v>33</v>
      </c>
      <c r="R429" t="s">
        <v>34</v>
      </c>
      <c r="S429" t="s">
        <v>35</v>
      </c>
      <c r="T429" t="s">
        <v>36</v>
      </c>
    </row>
    <row r="430" spans="1:20" ht="15" x14ac:dyDescent="0.25">
      <c r="A430" t="s">
        <v>75</v>
      </c>
      <c r="B430" t="s">
        <v>38</v>
      </c>
      <c r="D430" t="s">
        <v>62</v>
      </c>
      <c r="I430">
        <v>1975</v>
      </c>
      <c r="J430" t="s">
        <v>76</v>
      </c>
      <c r="K430" t="s">
        <v>29</v>
      </c>
      <c r="L430" t="s">
        <v>30</v>
      </c>
      <c r="M430" t="s">
        <v>31</v>
      </c>
      <c r="N430" t="s">
        <v>32</v>
      </c>
      <c r="P430" t="s">
        <v>75</v>
      </c>
      <c r="Q430" t="s">
        <v>33</v>
      </c>
      <c r="R430" t="s">
        <v>34</v>
      </c>
      <c r="S430" t="s">
        <v>35</v>
      </c>
      <c r="T430" t="s">
        <v>36</v>
      </c>
    </row>
    <row r="431" spans="1:20" ht="15" x14ac:dyDescent="0.25">
      <c r="A431" t="s">
        <v>75</v>
      </c>
      <c r="B431" t="s">
        <v>38</v>
      </c>
      <c r="D431" t="s">
        <v>62</v>
      </c>
      <c r="I431">
        <v>1976</v>
      </c>
      <c r="J431" t="s">
        <v>76</v>
      </c>
      <c r="K431" t="s">
        <v>29</v>
      </c>
      <c r="L431" t="s">
        <v>30</v>
      </c>
      <c r="M431" t="s">
        <v>31</v>
      </c>
      <c r="N431" t="s">
        <v>32</v>
      </c>
      <c r="P431" t="s">
        <v>75</v>
      </c>
      <c r="Q431" t="s">
        <v>33</v>
      </c>
      <c r="R431" t="s">
        <v>34</v>
      </c>
      <c r="S431" t="s">
        <v>35</v>
      </c>
      <c r="T431" t="s">
        <v>36</v>
      </c>
    </row>
    <row r="432" spans="1:20" ht="15" x14ac:dyDescent="0.25">
      <c r="A432" t="s">
        <v>75</v>
      </c>
      <c r="B432" t="s">
        <v>38</v>
      </c>
      <c r="D432" t="s">
        <v>62</v>
      </c>
      <c r="I432">
        <v>1977</v>
      </c>
      <c r="J432" t="s">
        <v>76</v>
      </c>
      <c r="K432" t="s">
        <v>29</v>
      </c>
      <c r="L432" t="s">
        <v>30</v>
      </c>
      <c r="M432" t="s">
        <v>31</v>
      </c>
      <c r="N432" t="s">
        <v>32</v>
      </c>
      <c r="P432" t="s">
        <v>75</v>
      </c>
      <c r="Q432" t="s">
        <v>33</v>
      </c>
      <c r="R432" t="s">
        <v>34</v>
      </c>
      <c r="S432" t="s">
        <v>35</v>
      </c>
      <c r="T432" t="s">
        <v>36</v>
      </c>
    </row>
    <row r="433" spans="1:20" ht="15" x14ac:dyDescent="0.25">
      <c r="A433" t="s">
        <v>75</v>
      </c>
      <c r="B433" t="s">
        <v>38</v>
      </c>
      <c r="D433" t="s">
        <v>62</v>
      </c>
      <c r="I433">
        <v>1978</v>
      </c>
      <c r="J433" t="s">
        <v>76</v>
      </c>
      <c r="K433" t="s">
        <v>29</v>
      </c>
      <c r="L433" t="s">
        <v>30</v>
      </c>
      <c r="M433" t="s">
        <v>31</v>
      </c>
      <c r="N433" t="s">
        <v>32</v>
      </c>
      <c r="P433" t="s">
        <v>75</v>
      </c>
      <c r="Q433" t="s">
        <v>33</v>
      </c>
      <c r="R433" t="s">
        <v>34</v>
      </c>
      <c r="S433" t="s">
        <v>35</v>
      </c>
      <c r="T433" t="s">
        <v>36</v>
      </c>
    </row>
    <row r="434" spans="1:20" ht="15" x14ac:dyDescent="0.25">
      <c r="A434" t="s">
        <v>75</v>
      </c>
      <c r="B434" t="s">
        <v>38</v>
      </c>
      <c r="D434" t="s">
        <v>62</v>
      </c>
      <c r="I434">
        <v>1979</v>
      </c>
      <c r="J434" t="s">
        <v>76</v>
      </c>
      <c r="K434" t="s">
        <v>29</v>
      </c>
      <c r="L434" t="s">
        <v>30</v>
      </c>
      <c r="M434" t="s">
        <v>31</v>
      </c>
      <c r="N434" t="s">
        <v>32</v>
      </c>
      <c r="P434" t="s">
        <v>75</v>
      </c>
      <c r="Q434" t="s">
        <v>33</v>
      </c>
      <c r="R434" t="s">
        <v>34</v>
      </c>
      <c r="S434" t="s">
        <v>35</v>
      </c>
      <c r="T434" t="s">
        <v>36</v>
      </c>
    </row>
    <row r="435" spans="1:20" ht="15" x14ac:dyDescent="0.25">
      <c r="A435" t="s">
        <v>75</v>
      </c>
      <c r="B435" t="s">
        <v>38</v>
      </c>
      <c r="D435" t="s">
        <v>62</v>
      </c>
      <c r="I435">
        <v>1980</v>
      </c>
      <c r="J435" t="s">
        <v>76</v>
      </c>
      <c r="K435" t="s">
        <v>29</v>
      </c>
      <c r="L435" t="s">
        <v>30</v>
      </c>
      <c r="M435" t="s">
        <v>31</v>
      </c>
      <c r="N435" t="s">
        <v>32</v>
      </c>
      <c r="P435" t="s">
        <v>75</v>
      </c>
      <c r="Q435" t="s">
        <v>33</v>
      </c>
      <c r="R435" t="s">
        <v>34</v>
      </c>
      <c r="S435" t="s">
        <v>35</v>
      </c>
      <c r="T435" t="s">
        <v>36</v>
      </c>
    </row>
    <row r="436" spans="1:20" ht="15" x14ac:dyDescent="0.25">
      <c r="A436" t="s">
        <v>75</v>
      </c>
      <c r="B436" t="s">
        <v>38</v>
      </c>
      <c r="D436" t="s">
        <v>62</v>
      </c>
      <c r="I436">
        <v>1981</v>
      </c>
      <c r="J436" t="s">
        <v>76</v>
      </c>
      <c r="K436" t="s">
        <v>29</v>
      </c>
      <c r="L436" t="s">
        <v>30</v>
      </c>
      <c r="M436" t="s">
        <v>31</v>
      </c>
      <c r="N436" t="s">
        <v>32</v>
      </c>
      <c r="P436" t="s">
        <v>75</v>
      </c>
      <c r="Q436" t="s">
        <v>33</v>
      </c>
      <c r="R436" t="s">
        <v>34</v>
      </c>
      <c r="S436" t="s">
        <v>35</v>
      </c>
      <c r="T436" t="s">
        <v>36</v>
      </c>
    </row>
    <row r="437" spans="1:20" ht="15" x14ac:dyDescent="0.25">
      <c r="A437" t="s">
        <v>75</v>
      </c>
      <c r="B437" t="s">
        <v>38</v>
      </c>
      <c r="D437" t="s">
        <v>62</v>
      </c>
      <c r="I437">
        <v>1982</v>
      </c>
      <c r="J437" t="s">
        <v>76</v>
      </c>
      <c r="K437" t="s">
        <v>29</v>
      </c>
      <c r="L437" t="s">
        <v>30</v>
      </c>
      <c r="M437" t="s">
        <v>31</v>
      </c>
      <c r="N437" t="s">
        <v>32</v>
      </c>
      <c r="P437" t="s">
        <v>75</v>
      </c>
      <c r="Q437" t="s">
        <v>33</v>
      </c>
      <c r="R437" t="s">
        <v>34</v>
      </c>
      <c r="S437" t="s">
        <v>35</v>
      </c>
      <c r="T437" t="s">
        <v>36</v>
      </c>
    </row>
    <row r="438" spans="1:20" ht="15" x14ac:dyDescent="0.25">
      <c r="A438" t="s">
        <v>75</v>
      </c>
      <c r="B438" t="s">
        <v>38</v>
      </c>
      <c r="D438" t="s">
        <v>62</v>
      </c>
      <c r="I438">
        <v>1983</v>
      </c>
      <c r="J438" t="s">
        <v>76</v>
      </c>
      <c r="K438" t="s">
        <v>29</v>
      </c>
      <c r="L438" t="s">
        <v>30</v>
      </c>
      <c r="M438" t="s">
        <v>31</v>
      </c>
      <c r="N438" t="s">
        <v>32</v>
      </c>
      <c r="P438" t="s">
        <v>75</v>
      </c>
      <c r="Q438" t="s">
        <v>33</v>
      </c>
      <c r="R438" t="s">
        <v>34</v>
      </c>
      <c r="S438" t="s">
        <v>35</v>
      </c>
      <c r="T438" t="s">
        <v>36</v>
      </c>
    </row>
    <row r="439" spans="1:20" ht="15" x14ac:dyDescent="0.25">
      <c r="A439" t="s">
        <v>75</v>
      </c>
      <c r="B439" t="s">
        <v>38</v>
      </c>
      <c r="D439" t="s">
        <v>62</v>
      </c>
      <c r="I439">
        <v>1984</v>
      </c>
      <c r="J439" t="s">
        <v>76</v>
      </c>
      <c r="K439" t="s">
        <v>29</v>
      </c>
      <c r="L439" t="s">
        <v>30</v>
      </c>
      <c r="M439" t="s">
        <v>31</v>
      </c>
      <c r="N439" t="s">
        <v>32</v>
      </c>
      <c r="P439" t="s">
        <v>75</v>
      </c>
      <c r="Q439" t="s">
        <v>33</v>
      </c>
      <c r="R439" t="s">
        <v>34</v>
      </c>
      <c r="S439" t="s">
        <v>35</v>
      </c>
      <c r="T439" t="s">
        <v>36</v>
      </c>
    </row>
    <row r="440" spans="1:20" ht="15" x14ac:dyDescent="0.25">
      <c r="A440" t="s">
        <v>75</v>
      </c>
      <c r="B440" t="s">
        <v>38</v>
      </c>
      <c r="D440" t="s">
        <v>62</v>
      </c>
      <c r="I440">
        <v>1985</v>
      </c>
      <c r="J440" t="s">
        <v>76</v>
      </c>
      <c r="K440" t="s">
        <v>29</v>
      </c>
      <c r="L440" t="s">
        <v>30</v>
      </c>
      <c r="M440" t="s">
        <v>31</v>
      </c>
      <c r="N440" t="s">
        <v>32</v>
      </c>
      <c r="P440" t="s">
        <v>75</v>
      </c>
      <c r="Q440" t="s">
        <v>33</v>
      </c>
      <c r="R440" t="s">
        <v>34</v>
      </c>
      <c r="S440" t="s">
        <v>35</v>
      </c>
      <c r="T440" t="s">
        <v>36</v>
      </c>
    </row>
    <row r="441" spans="1:20" ht="15" x14ac:dyDescent="0.25">
      <c r="A441" t="s">
        <v>75</v>
      </c>
      <c r="B441" t="s">
        <v>38</v>
      </c>
      <c r="D441" t="s">
        <v>62</v>
      </c>
      <c r="I441">
        <v>1986</v>
      </c>
      <c r="J441" t="s">
        <v>76</v>
      </c>
      <c r="K441" t="s">
        <v>29</v>
      </c>
      <c r="L441" t="s">
        <v>30</v>
      </c>
      <c r="M441" t="s">
        <v>31</v>
      </c>
      <c r="N441" t="s">
        <v>32</v>
      </c>
      <c r="P441" t="s">
        <v>75</v>
      </c>
      <c r="Q441" t="s">
        <v>33</v>
      </c>
      <c r="R441" t="s">
        <v>34</v>
      </c>
      <c r="S441" t="s">
        <v>35</v>
      </c>
      <c r="T441" t="s">
        <v>36</v>
      </c>
    </row>
    <row r="442" spans="1:20" ht="15" x14ac:dyDescent="0.25">
      <c r="A442" t="s">
        <v>75</v>
      </c>
      <c r="B442" t="s">
        <v>38</v>
      </c>
      <c r="D442" t="s">
        <v>62</v>
      </c>
      <c r="I442">
        <v>1987</v>
      </c>
      <c r="J442" t="s">
        <v>76</v>
      </c>
      <c r="K442" t="s">
        <v>29</v>
      </c>
      <c r="L442" t="s">
        <v>30</v>
      </c>
      <c r="M442" t="s">
        <v>31</v>
      </c>
      <c r="N442" t="s">
        <v>32</v>
      </c>
      <c r="P442" t="s">
        <v>75</v>
      </c>
      <c r="Q442" t="s">
        <v>33</v>
      </c>
      <c r="R442" t="s">
        <v>34</v>
      </c>
      <c r="S442" t="s">
        <v>35</v>
      </c>
      <c r="T442" t="s">
        <v>36</v>
      </c>
    </row>
    <row r="443" spans="1:20" ht="15" x14ac:dyDescent="0.25">
      <c r="A443" t="s">
        <v>75</v>
      </c>
      <c r="B443" t="s">
        <v>38</v>
      </c>
      <c r="D443" t="s">
        <v>62</v>
      </c>
      <c r="I443">
        <v>1988</v>
      </c>
      <c r="J443" t="s">
        <v>76</v>
      </c>
      <c r="K443" t="s">
        <v>29</v>
      </c>
      <c r="L443" t="s">
        <v>30</v>
      </c>
      <c r="M443" t="s">
        <v>31</v>
      </c>
      <c r="N443" t="s">
        <v>32</v>
      </c>
      <c r="P443" t="s">
        <v>75</v>
      </c>
      <c r="Q443" t="s">
        <v>33</v>
      </c>
      <c r="R443" t="s">
        <v>34</v>
      </c>
      <c r="S443" t="s">
        <v>35</v>
      </c>
      <c r="T443" t="s">
        <v>36</v>
      </c>
    </row>
    <row r="444" spans="1:20" ht="15" x14ac:dyDescent="0.25">
      <c r="A444" t="s">
        <v>75</v>
      </c>
      <c r="B444" t="s">
        <v>38</v>
      </c>
      <c r="D444" t="s">
        <v>62</v>
      </c>
      <c r="I444">
        <v>1989</v>
      </c>
      <c r="J444" t="s">
        <v>76</v>
      </c>
      <c r="K444" t="s">
        <v>29</v>
      </c>
      <c r="L444" t="s">
        <v>30</v>
      </c>
      <c r="M444" t="s">
        <v>31</v>
      </c>
      <c r="N444" t="s">
        <v>32</v>
      </c>
      <c r="P444" t="s">
        <v>75</v>
      </c>
      <c r="Q444" t="s">
        <v>33</v>
      </c>
      <c r="R444" t="s">
        <v>34</v>
      </c>
      <c r="S444" t="s">
        <v>35</v>
      </c>
      <c r="T444" t="s">
        <v>36</v>
      </c>
    </row>
    <row r="445" spans="1:20" ht="15" x14ac:dyDescent="0.25">
      <c r="A445" t="s">
        <v>75</v>
      </c>
      <c r="B445" t="s">
        <v>38</v>
      </c>
      <c r="D445" t="s">
        <v>62</v>
      </c>
      <c r="I445">
        <v>1990</v>
      </c>
      <c r="J445" t="s">
        <v>76</v>
      </c>
      <c r="K445" t="s">
        <v>29</v>
      </c>
      <c r="L445" t="s">
        <v>30</v>
      </c>
      <c r="M445" t="s">
        <v>31</v>
      </c>
      <c r="N445" t="s">
        <v>32</v>
      </c>
      <c r="P445" t="s">
        <v>75</v>
      </c>
      <c r="Q445" t="s">
        <v>33</v>
      </c>
      <c r="R445" t="s">
        <v>34</v>
      </c>
      <c r="S445" t="s">
        <v>35</v>
      </c>
      <c r="T445" t="s">
        <v>36</v>
      </c>
    </row>
    <row r="446" spans="1:20" ht="15" x14ac:dyDescent="0.25">
      <c r="A446" t="s">
        <v>75</v>
      </c>
      <c r="B446" t="s">
        <v>38</v>
      </c>
      <c r="D446" t="s">
        <v>62</v>
      </c>
      <c r="I446">
        <v>1991</v>
      </c>
      <c r="J446" t="s">
        <v>76</v>
      </c>
      <c r="K446" t="s">
        <v>29</v>
      </c>
      <c r="L446" t="s">
        <v>30</v>
      </c>
      <c r="M446" t="s">
        <v>31</v>
      </c>
      <c r="N446" t="s">
        <v>32</v>
      </c>
      <c r="P446" t="s">
        <v>75</v>
      </c>
      <c r="Q446" t="s">
        <v>33</v>
      </c>
      <c r="R446" t="s">
        <v>34</v>
      </c>
      <c r="S446" t="s">
        <v>35</v>
      </c>
      <c r="T446" t="s">
        <v>36</v>
      </c>
    </row>
    <row r="447" spans="1:20" ht="15" x14ac:dyDescent="0.25">
      <c r="A447" t="s">
        <v>75</v>
      </c>
      <c r="B447" t="s">
        <v>38</v>
      </c>
      <c r="D447" t="s">
        <v>62</v>
      </c>
      <c r="I447">
        <v>1992</v>
      </c>
      <c r="J447" t="s">
        <v>76</v>
      </c>
      <c r="K447" t="s">
        <v>29</v>
      </c>
      <c r="L447" t="s">
        <v>30</v>
      </c>
      <c r="M447" t="s">
        <v>31</v>
      </c>
      <c r="N447" t="s">
        <v>32</v>
      </c>
      <c r="P447" t="s">
        <v>75</v>
      </c>
      <c r="Q447" t="s">
        <v>33</v>
      </c>
      <c r="R447" t="s">
        <v>34</v>
      </c>
      <c r="S447" t="s">
        <v>35</v>
      </c>
      <c r="T447" t="s">
        <v>36</v>
      </c>
    </row>
    <row r="448" spans="1:20" ht="15" x14ac:dyDescent="0.25">
      <c r="A448" t="s">
        <v>75</v>
      </c>
      <c r="B448" t="s">
        <v>38</v>
      </c>
      <c r="D448" t="s">
        <v>62</v>
      </c>
      <c r="I448">
        <v>1993</v>
      </c>
      <c r="J448" t="s">
        <v>76</v>
      </c>
      <c r="K448" t="s">
        <v>29</v>
      </c>
      <c r="L448" t="s">
        <v>30</v>
      </c>
      <c r="M448" t="s">
        <v>31</v>
      </c>
      <c r="N448" t="s">
        <v>32</v>
      </c>
      <c r="P448" t="s">
        <v>75</v>
      </c>
      <c r="Q448" t="s">
        <v>33</v>
      </c>
      <c r="R448" t="s">
        <v>34</v>
      </c>
      <c r="S448" t="s">
        <v>35</v>
      </c>
      <c r="T448" t="s">
        <v>36</v>
      </c>
    </row>
    <row r="449" spans="1:20" ht="15" x14ac:dyDescent="0.25">
      <c r="A449" t="s">
        <v>75</v>
      </c>
      <c r="B449" t="s">
        <v>38</v>
      </c>
      <c r="D449" t="s">
        <v>62</v>
      </c>
      <c r="I449">
        <v>1994</v>
      </c>
      <c r="J449" t="s">
        <v>76</v>
      </c>
      <c r="K449" t="s">
        <v>29</v>
      </c>
      <c r="L449" t="s">
        <v>30</v>
      </c>
      <c r="M449" t="s">
        <v>31</v>
      </c>
      <c r="N449" t="s">
        <v>32</v>
      </c>
      <c r="P449" t="s">
        <v>75</v>
      </c>
      <c r="Q449" t="s">
        <v>33</v>
      </c>
      <c r="R449" t="s">
        <v>34</v>
      </c>
      <c r="S449" t="s">
        <v>35</v>
      </c>
      <c r="T449" t="s">
        <v>36</v>
      </c>
    </row>
    <row r="450" spans="1:20" ht="15" x14ac:dyDescent="0.25">
      <c r="A450" t="s">
        <v>75</v>
      </c>
      <c r="B450" t="s">
        <v>38</v>
      </c>
      <c r="D450" t="s">
        <v>62</v>
      </c>
      <c r="I450">
        <v>1995</v>
      </c>
      <c r="J450" t="s">
        <v>76</v>
      </c>
      <c r="K450" t="s">
        <v>29</v>
      </c>
      <c r="L450" t="s">
        <v>30</v>
      </c>
      <c r="M450" t="s">
        <v>31</v>
      </c>
      <c r="N450" t="s">
        <v>32</v>
      </c>
      <c r="P450" t="s">
        <v>75</v>
      </c>
      <c r="Q450" t="s">
        <v>33</v>
      </c>
      <c r="R450" t="s">
        <v>34</v>
      </c>
      <c r="S450" t="s">
        <v>35</v>
      </c>
      <c r="T450" t="s">
        <v>36</v>
      </c>
    </row>
    <row r="451" spans="1:20" ht="15" x14ac:dyDescent="0.25">
      <c r="A451" t="s">
        <v>75</v>
      </c>
      <c r="B451" t="s">
        <v>38</v>
      </c>
      <c r="D451" t="s">
        <v>62</v>
      </c>
      <c r="I451">
        <v>1996</v>
      </c>
      <c r="J451" t="s">
        <v>76</v>
      </c>
      <c r="K451" t="s">
        <v>29</v>
      </c>
      <c r="L451" t="s">
        <v>30</v>
      </c>
      <c r="M451" t="s">
        <v>31</v>
      </c>
      <c r="N451" t="s">
        <v>32</v>
      </c>
      <c r="P451" t="s">
        <v>75</v>
      </c>
      <c r="Q451" t="s">
        <v>33</v>
      </c>
      <c r="R451" t="s">
        <v>34</v>
      </c>
      <c r="S451" t="s">
        <v>35</v>
      </c>
      <c r="T451" t="s">
        <v>36</v>
      </c>
    </row>
    <row r="452" spans="1:20" ht="15" x14ac:dyDescent="0.25">
      <c r="A452" t="s">
        <v>75</v>
      </c>
      <c r="B452" t="s">
        <v>38</v>
      </c>
      <c r="D452" t="s">
        <v>62</v>
      </c>
      <c r="I452">
        <v>1997</v>
      </c>
      <c r="J452" t="s">
        <v>76</v>
      </c>
      <c r="K452" t="s">
        <v>29</v>
      </c>
      <c r="L452" t="s">
        <v>30</v>
      </c>
      <c r="M452" t="s">
        <v>31</v>
      </c>
      <c r="N452" t="s">
        <v>32</v>
      </c>
      <c r="P452" t="s">
        <v>75</v>
      </c>
      <c r="Q452" t="s">
        <v>33</v>
      </c>
      <c r="R452" t="s">
        <v>34</v>
      </c>
      <c r="S452" t="s">
        <v>35</v>
      </c>
      <c r="T452" t="s">
        <v>36</v>
      </c>
    </row>
    <row r="453" spans="1:20" ht="15" x14ac:dyDescent="0.25">
      <c r="A453" t="s">
        <v>75</v>
      </c>
      <c r="B453" t="s">
        <v>38</v>
      </c>
      <c r="D453" t="s">
        <v>62</v>
      </c>
      <c r="I453">
        <v>1998</v>
      </c>
      <c r="J453" t="s">
        <v>76</v>
      </c>
      <c r="K453" t="s">
        <v>29</v>
      </c>
      <c r="L453" t="s">
        <v>30</v>
      </c>
      <c r="M453" t="s">
        <v>31</v>
      </c>
      <c r="N453" t="s">
        <v>32</v>
      </c>
      <c r="P453" t="s">
        <v>75</v>
      </c>
      <c r="Q453" t="s">
        <v>33</v>
      </c>
      <c r="R453" t="s">
        <v>34</v>
      </c>
      <c r="S453" t="s">
        <v>35</v>
      </c>
      <c r="T453" t="s">
        <v>36</v>
      </c>
    </row>
    <row r="454" spans="1:20" ht="15" x14ac:dyDescent="0.25">
      <c r="A454" t="s">
        <v>75</v>
      </c>
      <c r="B454" t="s">
        <v>38</v>
      </c>
      <c r="D454" t="s">
        <v>62</v>
      </c>
      <c r="I454">
        <v>1999</v>
      </c>
      <c r="J454" t="s">
        <v>76</v>
      </c>
      <c r="K454" t="s">
        <v>29</v>
      </c>
      <c r="L454" t="s">
        <v>30</v>
      </c>
      <c r="M454" t="s">
        <v>31</v>
      </c>
      <c r="N454" t="s">
        <v>32</v>
      </c>
      <c r="P454" t="s">
        <v>75</v>
      </c>
      <c r="Q454" t="s">
        <v>33</v>
      </c>
      <c r="R454" t="s">
        <v>34</v>
      </c>
      <c r="S454" t="s">
        <v>35</v>
      </c>
      <c r="T454" t="s">
        <v>36</v>
      </c>
    </row>
    <row r="455" spans="1:20" ht="15" x14ac:dyDescent="0.25">
      <c r="A455" t="s">
        <v>75</v>
      </c>
      <c r="B455" t="s">
        <v>38</v>
      </c>
      <c r="C455">
        <v>15180.186522204</v>
      </c>
      <c r="D455" t="s">
        <v>62</v>
      </c>
      <c r="I455">
        <v>2000</v>
      </c>
      <c r="J455" t="s">
        <v>76</v>
      </c>
      <c r="K455" t="s">
        <v>29</v>
      </c>
      <c r="L455" t="s">
        <v>30</v>
      </c>
      <c r="M455" t="s">
        <v>31</v>
      </c>
      <c r="N455" t="s">
        <v>32</v>
      </c>
      <c r="P455" t="s">
        <v>75</v>
      </c>
      <c r="Q455" t="s">
        <v>33</v>
      </c>
      <c r="R455" t="s">
        <v>34</v>
      </c>
      <c r="S455" t="s">
        <v>35</v>
      </c>
      <c r="T455" t="s">
        <v>36</v>
      </c>
    </row>
    <row r="456" spans="1:20" ht="15" x14ac:dyDescent="0.25">
      <c r="A456" t="s">
        <v>75</v>
      </c>
      <c r="B456" t="s">
        <v>38</v>
      </c>
      <c r="C456">
        <v>16114.664220893101</v>
      </c>
      <c r="D456" t="s">
        <v>62</v>
      </c>
      <c r="I456">
        <v>2001</v>
      </c>
      <c r="J456" t="s">
        <v>76</v>
      </c>
      <c r="K456" t="s">
        <v>29</v>
      </c>
      <c r="L456" t="s">
        <v>30</v>
      </c>
      <c r="M456" t="s">
        <v>31</v>
      </c>
      <c r="N456" t="s">
        <v>32</v>
      </c>
      <c r="P456" t="s">
        <v>75</v>
      </c>
      <c r="Q456" t="s">
        <v>33</v>
      </c>
      <c r="R456" t="s">
        <v>34</v>
      </c>
      <c r="S456" t="s">
        <v>35</v>
      </c>
      <c r="T456" t="s">
        <v>36</v>
      </c>
    </row>
    <row r="457" spans="1:20" ht="15" x14ac:dyDescent="0.25">
      <c r="A457" t="s">
        <v>75</v>
      </c>
      <c r="B457" t="s">
        <v>38</v>
      </c>
      <c r="C457">
        <v>17203.688503664202</v>
      </c>
      <c r="D457" t="s">
        <v>62</v>
      </c>
      <c r="I457">
        <v>2002</v>
      </c>
      <c r="J457" t="s">
        <v>76</v>
      </c>
      <c r="K457" t="s">
        <v>29</v>
      </c>
      <c r="L457" t="s">
        <v>30</v>
      </c>
      <c r="M457" t="s">
        <v>31</v>
      </c>
      <c r="N457" t="s">
        <v>32</v>
      </c>
      <c r="P457" t="s">
        <v>75</v>
      </c>
      <c r="Q457" t="s">
        <v>33</v>
      </c>
      <c r="R457" t="s">
        <v>34</v>
      </c>
      <c r="S457" t="s">
        <v>35</v>
      </c>
      <c r="T457" t="s">
        <v>36</v>
      </c>
    </row>
    <row r="458" spans="1:20" ht="15" x14ac:dyDescent="0.25">
      <c r="A458" t="s">
        <v>75</v>
      </c>
      <c r="B458" t="s">
        <v>38</v>
      </c>
      <c r="C458">
        <v>18441.549708632501</v>
      </c>
      <c r="D458" t="s">
        <v>62</v>
      </c>
      <c r="I458">
        <v>2003</v>
      </c>
      <c r="J458" t="s">
        <v>76</v>
      </c>
      <c r="K458" t="s">
        <v>29</v>
      </c>
      <c r="L458" t="s">
        <v>30</v>
      </c>
      <c r="M458" t="s">
        <v>31</v>
      </c>
      <c r="N458" t="s">
        <v>32</v>
      </c>
      <c r="P458" t="s">
        <v>75</v>
      </c>
      <c r="Q458" t="s">
        <v>33</v>
      </c>
      <c r="R458" t="s">
        <v>34</v>
      </c>
      <c r="S458" t="s">
        <v>35</v>
      </c>
      <c r="T458" t="s">
        <v>36</v>
      </c>
    </row>
    <row r="459" spans="1:20" ht="15" x14ac:dyDescent="0.25">
      <c r="A459" t="s">
        <v>75</v>
      </c>
      <c r="B459" t="s">
        <v>38</v>
      </c>
      <c r="C459">
        <v>19784.813964290799</v>
      </c>
      <c r="D459">
        <v>4.6055999E-2</v>
      </c>
      <c r="E459">
        <v>4.6055999E-2</v>
      </c>
      <c r="I459">
        <v>2004</v>
      </c>
      <c r="J459" t="s">
        <v>76</v>
      </c>
      <c r="K459" t="s">
        <v>29</v>
      </c>
      <c r="L459" t="s">
        <v>30</v>
      </c>
      <c r="M459" t="s">
        <v>31</v>
      </c>
      <c r="N459" t="s">
        <v>32</v>
      </c>
      <c r="P459" t="s">
        <v>75</v>
      </c>
      <c r="Q459" t="s">
        <v>33</v>
      </c>
      <c r="R459" t="s">
        <v>34</v>
      </c>
      <c r="S459" t="s">
        <v>35</v>
      </c>
      <c r="T459" t="s">
        <v>36</v>
      </c>
    </row>
    <row r="460" spans="1:20" ht="15" x14ac:dyDescent="0.25">
      <c r="A460" t="s">
        <v>75</v>
      </c>
      <c r="B460" t="s">
        <v>38</v>
      </c>
      <c r="C460">
        <v>21972.4505861779</v>
      </c>
      <c r="D460">
        <v>7.6512000999999996E-2</v>
      </c>
      <c r="E460">
        <v>7.6512000999999996E-2</v>
      </c>
      <c r="I460">
        <v>2005</v>
      </c>
      <c r="J460" t="s">
        <v>76</v>
      </c>
      <c r="K460" t="s">
        <v>29</v>
      </c>
      <c r="L460" t="s">
        <v>30</v>
      </c>
      <c r="M460" t="s">
        <v>31</v>
      </c>
      <c r="N460" t="s">
        <v>32</v>
      </c>
      <c r="P460" t="s">
        <v>75</v>
      </c>
      <c r="Q460" t="s">
        <v>33</v>
      </c>
      <c r="R460" t="s">
        <v>34</v>
      </c>
      <c r="S460" t="s">
        <v>35</v>
      </c>
      <c r="T460" t="s">
        <v>36</v>
      </c>
    </row>
    <row r="461" spans="1:20" ht="15" x14ac:dyDescent="0.25">
      <c r="A461" t="s">
        <v>75</v>
      </c>
      <c r="B461" t="s">
        <v>38</v>
      </c>
      <c r="C461">
        <v>24054.375182097901</v>
      </c>
      <c r="D461">
        <v>8.8529996999999999E-2</v>
      </c>
      <c r="E461">
        <v>8.8529996999999999E-2</v>
      </c>
      <c r="I461">
        <v>2006</v>
      </c>
      <c r="J461" t="s">
        <v>76</v>
      </c>
      <c r="K461" t="s">
        <v>29</v>
      </c>
      <c r="L461" t="s">
        <v>30</v>
      </c>
      <c r="M461" t="s">
        <v>31</v>
      </c>
      <c r="N461" t="s">
        <v>32</v>
      </c>
      <c r="P461" t="s">
        <v>75</v>
      </c>
      <c r="Q461" t="s">
        <v>33</v>
      </c>
      <c r="R461" t="s">
        <v>34</v>
      </c>
      <c r="S461" t="s">
        <v>35</v>
      </c>
      <c r="T461" t="s">
        <v>36</v>
      </c>
    </row>
    <row r="462" spans="1:20" ht="15" x14ac:dyDescent="0.25">
      <c r="A462" t="s">
        <v>75</v>
      </c>
      <c r="B462" t="s">
        <v>38</v>
      </c>
      <c r="C462">
        <v>25555.0280134895</v>
      </c>
      <c r="D462">
        <v>8.0389000000000002E-2</v>
      </c>
      <c r="E462">
        <v>8.0389000000000002E-2</v>
      </c>
      <c r="I462">
        <v>2007</v>
      </c>
      <c r="J462" t="s">
        <v>76</v>
      </c>
      <c r="K462" t="s">
        <v>29</v>
      </c>
      <c r="L462" t="s">
        <v>30</v>
      </c>
      <c r="M462" t="s">
        <v>31</v>
      </c>
      <c r="N462" t="s">
        <v>32</v>
      </c>
      <c r="P462" t="s">
        <v>75</v>
      </c>
      <c r="Q462" t="s">
        <v>33</v>
      </c>
      <c r="R462" t="s">
        <v>34</v>
      </c>
      <c r="S462" t="s">
        <v>35</v>
      </c>
      <c r="T462" t="s">
        <v>36</v>
      </c>
    </row>
    <row r="463" spans="1:20" ht="15" x14ac:dyDescent="0.25">
      <c r="A463" t="s">
        <v>75</v>
      </c>
      <c r="B463" t="s">
        <v>38</v>
      </c>
      <c r="C463">
        <v>24619.024903598001</v>
      </c>
      <c r="D463">
        <v>0.101618</v>
      </c>
      <c r="E463">
        <v>0.101618</v>
      </c>
      <c r="I463">
        <v>2008</v>
      </c>
      <c r="J463" t="s">
        <v>76</v>
      </c>
      <c r="K463" t="s">
        <v>29</v>
      </c>
      <c r="L463" t="s">
        <v>30</v>
      </c>
      <c r="M463" t="s">
        <v>31</v>
      </c>
      <c r="N463" t="s">
        <v>32</v>
      </c>
      <c r="P463" t="s">
        <v>75</v>
      </c>
      <c r="Q463" t="s">
        <v>33</v>
      </c>
      <c r="R463" t="s">
        <v>34</v>
      </c>
      <c r="S463" t="s">
        <v>35</v>
      </c>
      <c r="T463" t="s">
        <v>36</v>
      </c>
    </row>
    <row r="464" spans="1:20" ht="15" x14ac:dyDescent="0.25">
      <c r="A464" t="s">
        <v>75</v>
      </c>
      <c r="B464" t="s">
        <v>38</v>
      </c>
      <c r="C464">
        <v>21515.609155345101</v>
      </c>
      <c r="D464">
        <v>9.9435999999999997E-2</v>
      </c>
      <c r="E464">
        <v>9.9435999999999997E-2</v>
      </c>
      <c r="I464">
        <v>2009</v>
      </c>
      <c r="J464" t="s">
        <v>76</v>
      </c>
      <c r="K464" t="s">
        <v>29</v>
      </c>
      <c r="L464" t="s">
        <v>30</v>
      </c>
      <c r="M464" t="s">
        <v>31</v>
      </c>
      <c r="N464" t="s">
        <v>32</v>
      </c>
      <c r="P464" t="s">
        <v>75</v>
      </c>
      <c r="Q464" t="s">
        <v>33</v>
      </c>
      <c r="R464" t="s">
        <v>34</v>
      </c>
      <c r="S464" t="s">
        <v>35</v>
      </c>
      <c r="T464" t="s">
        <v>36</v>
      </c>
    </row>
    <row r="465" spans="1:20" ht="15" x14ac:dyDescent="0.25">
      <c r="A465" t="s">
        <v>75</v>
      </c>
      <c r="B465" t="s">
        <v>38</v>
      </c>
      <c r="C465">
        <v>21539.212179952501</v>
      </c>
      <c r="D465">
        <v>0.10231</v>
      </c>
      <c r="E465">
        <v>0.10231</v>
      </c>
      <c r="I465">
        <v>2010</v>
      </c>
      <c r="J465" t="s">
        <v>76</v>
      </c>
      <c r="K465" t="s">
        <v>29</v>
      </c>
      <c r="L465" t="s">
        <v>30</v>
      </c>
      <c r="M465" t="s">
        <v>31</v>
      </c>
      <c r="N465" t="s">
        <v>32</v>
      </c>
      <c r="P465" t="s">
        <v>75</v>
      </c>
      <c r="Q465" t="s">
        <v>33</v>
      </c>
      <c r="R465" t="s">
        <v>34</v>
      </c>
      <c r="S465" t="s">
        <v>35</v>
      </c>
      <c r="T465" t="s">
        <v>36</v>
      </c>
    </row>
    <row r="466" spans="1:20" ht="15" x14ac:dyDescent="0.25">
      <c r="A466" t="s">
        <v>75</v>
      </c>
      <c r="B466" t="s">
        <v>38</v>
      </c>
      <c r="C466">
        <v>23313.039618721701</v>
      </c>
      <c r="D466">
        <v>0.114871</v>
      </c>
      <c r="E466">
        <v>0.114871</v>
      </c>
      <c r="I466">
        <v>2011</v>
      </c>
      <c r="J466" t="s">
        <v>76</v>
      </c>
      <c r="K466" t="s">
        <v>29</v>
      </c>
      <c r="L466" t="s">
        <v>30</v>
      </c>
      <c r="M466" t="s">
        <v>31</v>
      </c>
      <c r="N466" t="s">
        <v>32</v>
      </c>
      <c r="P466" t="s">
        <v>75</v>
      </c>
      <c r="Q466" t="s">
        <v>33</v>
      </c>
      <c r="R466" t="s">
        <v>34</v>
      </c>
      <c r="S466" t="s">
        <v>35</v>
      </c>
      <c r="T466" t="s">
        <v>36</v>
      </c>
    </row>
    <row r="467" spans="1:20" ht="15" x14ac:dyDescent="0.25">
      <c r="A467" t="s">
        <v>75</v>
      </c>
      <c r="B467" t="s">
        <v>38</v>
      </c>
      <c r="C467">
        <v>24661.138000810501</v>
      </c>
      <c r="D467">
        <v>0.106368</v>
      </c>
      <c r="E467">
        <v>0.106368</v>
      </c>
      <c r="I467">
        <v>2012</v>
      </c>
      <c r="J467" t="s">
        <v>76</v>
      </c>
      <c r="K467" t="s">
        <v>29</v>
      </c>
      <c r="L467" t="s">
        <v>30</v>
      </c>
      <c r="M467" t="s">
        <v>31</v>
      </c>
      <c r="N467" t="s">
        <v>32</v>
      </c>
      <c r="P467" t="s">
        <v>75</v>
      </c>
      <c r="Q467" t="s">
        <v>33</v>
      </c>
      <c r="R467" t="s">
        <v>34</v>
      </c>
      <c r="S467" t="s">
        <v>35</v>
      </c>
      <c r="T467" t="s">
        <v>36</v>
      </c>
    </row>
    <row r="468" spans="1:20" ht="15" x14ac:dyDescent="0.25">
      <c r="A468" t="s">
        <v>75</v>
      </c>
      <c r="B468" t="s">
        <v>38</v>
      </c>
      <c r="C468">
        <v>25678.127683390801</v>
      </c>
      <c r="D468">
        <v>0.12650600000000001</v>
      </c>
      <c r="E468">
        <v>0.12650600000000001</v>
      </c>
      <c r="I468">
        <v>2013</v>
      </c>
      <c r="J468" t="s">
        <v>76</v>
      </c>
      <c r="K468" t="s">
        <v>29</v>
      </c>
      <c r="L468" t="s">
        <v>30</v>
      </c>
      <c r="M468" t="s">
        <v>31</v>
      </c>
      <c r="N468" t="s">
        <v>32</v>
      </c>
      <c r="P468" t="s">
        <v>75</v>
      </c>
      <c r="Q468" t="s">
        <v>33</v>
      </c>
      <c r="R468" t="s">
        <v>34</v>
      </c>
      <c r="S468" t="s">
        <v>35</v>
      </c>
      <c r="T468" t="s">
        <v>36</v>
      </c>
    </row>
    <row r="469" spans="1:20" ht="15" x14ac:dyDescent="0.25">
      <c r="A469" t="s">
        <v>75</v>
      </c>
      <c r="B469" t="s">
        <v>38</v>
      </c>
      <c r="C469">
        <v>26333.7562357672</v>
      </c>
      <c r="D469">
        <v>0.14499600000000001</v>
      </c>
      <c r="E469">
        <v>0.14499600000000001</v>
      </c>
      <c r="I469">
        <v>2014</v>
      </c>
      <c r="J469" t="s">
        <v>76</v>
      </c>
      <c r="K469" t="s">
        <v>29</v>
      </c>
      <c r="L469" t="s">
        <v>30</v>
      </c>
      <c r="M469" t="s">
        <v>31</v>
      </c>
      <c r="N469" t="s">
        <v>32</v>
      </c>
      <c r="P469" t="s">
        <v>75</v>
      </c>
      <c r="Q469" t="s">
        <v>33</v>
      </c>
      <c r="R469" t="s">
        <v>34</v>
      </c>
      <c r="S469" t="s">
        <v>35</v>
      </c>
      <c r="T469" t="s">
        <v>36</v>
      </c>
    </row>
    <row r="470" spans="1:20" ht="15" x14ac:dyDescent="0.25">
      <c r="A470" t="s">
        <v>75</v>
      </c>
      <c r="B470" t="s">
        <v>38</v>
      </c>
      <c r="C470">
        <v>27001.115017429402</v>
      </c>
      <c r="D470">
        <v>0.15404399999999999</v>
      </c>
      <c r="E470">
        <v>0.15404399999999999</v>
      </c>
      <c r="I470">
        <v>2015</v>
      </c>
      <c r="J470" t="s">
        <v>76</v>
      </c>
      <c r="K470" t="s">
        <v>29</v>
      </c>
      <c r="L470" t="s">
        <v>30</v>
      </c>
      <c r="M470" t="s">
        <v>31</v>
      </c>
      <c r="N470" t="s">
        <v>32</v>
      </c>
      <c r="P470" t="s">
        <v>75</v>
      </c>
      <c r="Q470" t="s">
        <v>33</v>
      </c>
      <c r="R470" t="s">
        <v>34</v>
      </c>
      <c r="S470" t="s">
        <v>35</v>
      </c>
      <c r="T470" t="s">
        <v>36</v>
      </c>
    </row>
    <row r="471" spans="1:20" ht="15" x14ac:dyDescent="0.25">
      <c r="A471" t="s">
        <v>75</v>
      </c>
      <c r="B471" t="s">
        <v>38</v>
      </c>
      <c r="C471">
        <v>27914.701765100999</v>
      </c>
      <c r="D471">
        <v>0.18976199999999999</v>
      </c>
      <c r="E471">
        <v>0.18976199999999999</v>
      </c>
      <c r="I471">
        <v>2016</v>
      </c>
      <c r="J471" t="s">
        <v>76</v>
      </c>
      <c r="K471" t="s">
        <v>29</v>
      </c>
      <c r="L471" t="s">
        <v>30</v>
      </c>
      <c r="M471" t="s">
        <v>31</v>
      </c>
      <c r="N471" t="s">
        <v>32</v>
      </c>
      <c r="P471" t="s">
        <v>75</v>
      </c>
      <c r="Q471" t="s">
        <v>33</v>
      </c>
      <c r="R471" t="s">
        <v>34</v>
      </c>
      <c r="S471" t="s">
        <v>35</v>
      </c>
      <c r="T471" t="s">
        <v>36</v>
      </c>
    </row>
    <row r="472" spans="1:20" ht="15" x14ac:dyDescent="0.25">
      <c r="A472" t="s">
        <v>75</v>
      </c>
      <c r="B472" t="s">
        <v>38</v>
      </c>
      <c r="C472">
        <v>29319.906443903201</v>
      </c>
      <c r="D472">
        <v>0.16482500999999999</v>
      </c>
      <c r="E472">
        <v>0.16482500999999999</v>
      </c>
      <c r="I472">
        <v>2017</v>
      </c>
      <c r="J472" t="s">
        <v>76</v>
      </c>
      <c r="K472" t="s">
        <v>29</v>
      </c>
      <c r="L472" t="s">
        <v>30</v>
      </c>
      <c r="M472" t="s">
        <v>31</v>
      </c>
      <c r="N472" t="s">
        <v>32</v>
      </c>
      <c r="P472" t="s">
        <v>75</v>
      </c>
      <c r="Q472" t="s">
        <v>33</v>
      </c>
      <c r="R472" t="s">
        <v>34</v>
      </c>
      <c r="S472" t="s">
        <v>35</v>
      </c>
      <c r="T472" t="s">
        <v>36</v>
      </c>
    </row>
    <row r="473" spans="1:20" ht="15" x14ac:dyDescent="0.25">
      <c r="A473" t="s">
        <v>75</v>
      </c>
      <c r="B473" t="s">
        <v>38</v>
      </c>
      <c r="D473" t="s">
        <v>62</v>
      </c>
      <c r="I473">
        <v>2018</v>
      </c>
      <c r="J473" t="s">
        <v>76</v>
      </c>
      <c r="K473" t="s">
        <v>29</v>
      </c>
      <c r="L473" t="s">
        <v>30</v>
      </c>
      <c r="M473" t="s">
        <v>31</v>
      </c>
      <c r="N473" t="s">
        <v>32</v>
      </c>
      <c r="P473" t="s">
        <v>75</v>
      </c>
      <c r="Q473" t="s">
        <v>33</v>
      </c>
      <c r="R473" t="s">
        <v>34</v>
      </c>
      <c r="S473" t="s">
        <v>35</v>
      </c>
      <c r="T473" t="s">
        <v>36</v>
      </c>
    </row>
    <row r="474" spans="1:20" ht="15" x14ac:dyDescent="0.25">
      <c r="A474" t="s">
        <v>39</v>
      </c>
      <c r="B474" t="s">
        <v>38</v>
      </c>
      <c r="D474" t="s">
        <v>62</v>
      </c>
      <c r="I474">
        <v>1960</v>
      </c>
      <c r="J474" t="s">
        <v>5</v>
      </c>
      <c r="K474" t="s">
        <v>29</v>
      </c>
      <c r="L474" t="s">
        <v>30</v>
      </c>
      <c r="M474" t="s">
        <v>31</v>
      </c>
      <c r="N474" t="s">
        <v>32</v>
      </c>
      <c r="P474" t="s">
        <v>39</v>
      </c>
      <c r="Q474" t="s">
        <v>33</v>
      </c>
      <c r="R474" t="s">
        <v>34</v>
      </c>
      <c r="S474" t="s">
        <v>35</v>
      </c>
      <c r="T474" t="s">
        <v>36</v>
      </c>
    </row>
    <row r="475" spans="1:20" ht="15" x14ac:dyDescent="0.25">
      <c r="A475" t="s">
        <v>39</v>
      </c>
      <c r="B475" t="s">
        <v>38</v>
      </c>
      <c r="D475" t="s">
        <v>62</v>
      </c>
      <c r="I475">
        <v>1961</v>
      </c>
      <c r="J475" t="s">
        <v>5</v>
      </c>
      <c r="K475" t="s">
        <v>29</v>
      </c>
      <c r="L475" t="s">
        <v>30</v>
      </c>
      <c r="M475" t="s">
        <v>31</v>
      </c>
      <c r="N475" t="s">
        <v>32</v>
      </c>
      <c r="P475" t="s">
        <v>39</v>
      </c>
      <c r="Q475" t="s">
        <v>33</v>
      </c>
      <c r="R475" t="s">
        <v>34</v>
      </c>
      <c r="S475" t="s">
        <v>35</v>
      </c>
      <c r="T475" t="s">
        <v>36</v>
      </c>
    </row>
    <row r="476" spans="1:20" ht="15" x14ac:dyDescent="0.25">
      <c r="A476" t="s">
        <v>39</v>
      </c>
      <c r="B476" t="s">
        <v>38</v>
      </c>
      <c r="D476" t="s">
        <v>62</v>
      </c>
      <c r="I476">
        <v>1962</v>
      </c>
      <c r="J476" t="s">
        <v>5</v>
      </c>
      <c r="K476" t="s">
        <v>29</v>
      </c>
      <c r="L476" t="s">
        <v>30</v>
      </c>
      <c r="M476" t="s">
        <v>31</v>
      </c>
      <c r="N476" t="s">
        <v>32</v>
      </c>
      <c r="P476" t="s">
        <v>39</v>
      </c>
      <c r="Q476" t="s">
        <v>33</v>
      </c>
      <c r="R476" t="s">
        <v>34</v>
      </c>
      <c r="S476" t="s">
        <v>35</v>
      </c>
      <c r="T476" t="s">
        <v>36</v>
      </c>
    </row>
    <row r="477" spans="1:20" ht="15" x14ac:dyDescent="0.25">
      <c r="A477" t="s">
        <v>39</v>
      </c>
      <c r="B477" t="s">
        <v>38</v>
      </c>
      <c r="D477" t="s">
        <v>62</v>
      </c>
      <c r="I477">
        <v>1963</v>
      </c>
      <c r="J477" t="s">
        <v>5</v>
      </c>
      <c r="K477" t="s">
        <v>29</v>
      </c>
      <c r="L477" t="s">
        <v>30</v>
      </c>
      <c r="M477" t="s">
        <v>31</v>
      </c>
      <c r="N477" t="s">
        <v>32</v>
      </c>
      <c r="P477" t="s">
        <v>39</v>
      </c>
      <c r="Q477" t="s">
        <v>33</v>
      </c>
      <c r="R477" t="s">
        <v>34</v>
      </c>
      <c r="S477" t="s">
        <v>35</v>
      </c>
      <c r="T477" t="s">
        <v>36</v>
      </c>
    </row>
    <row r="478" spans="1:20" ht="15" x14ac:dyDescent="0.25">
      <c r="A478" t="s">
        <v>39</v>
      </c>
      <c r="B478" t="s">
        <v>38</v>
      </c>
      <c r="D478" t="s">
        <v>62</v>
      </c>
      <c r="I478">
        <v>1964</v>
      </c>
      <c r="J478" t="s">
        <v>5</v>
      </c>
      <c r="K478" t="s">
        <v>29</v>
      </c>
      <c r="L478" t="s">
        <v>30</v>
      </c>
      <c r="M478" t="s">
        <v>31</v>
      </c>
      <c r="N478" t="s">
        <v>32</v>
      </c>
      <c r="P478" t="s">
        <v>39</v>
      </c>
      <c r="Q478" t="s">
        <v>33</v>
      </c>
      <c r="R478" t="s">
        <v>34</v>
      </c>
      <c r="S478" t="s">
        <v>35</v>
      </c>
      <c r="T478" t="s">
        <v>36</v>
      </c>
    </row>
    <row r="479" spans="1:20" ht="15" x14ac:dyDescent="0.25">
      <c r="A479" t="s">
        <v>39</v>
      </c>
      <c r="B479" t="s">
        <v>38</v>
      </c>
      <c r="D479" t="s">
        <v>62</v>
      </c>
      <c r="I479">
        <v>1965</v>
      </c>
      <c r="J479" t="s">
        <v>5</v>
      </c>
      <c r="K479" t="s">
        <v>29</v>
      </c>
      <c r="L479" t="s">
        <v>30</v>
      </c>
      <c r="M479" t="s">
        <v>31</v>
      </c>
      <c r="N479" t="s">
        <v>32</v>
      </c>
      <c r="P479" t="s">
        <v>39</v>
      </c>
      <c r="Q479" t="s">
        <v>33</v>
      </c>
      <c r="R479" t="s">
        <v>34</v>
      </c>
      <c r="S479" t="s">
        <v>35</v>
      </c>
      <c r="T479" t="s">
        <v>36</v>
      </c>
    </row>
    <row r="480" spans="1:20" ht="15" x14ac:dyDescent="0.25">
      <c r="A480" t="s">
        <v>39</v>
      </c>
      <c r="B480" t="s">
        <v>38</v>
      </c>
      <c r="D480" t="s">
        <v>62</v>
      </c>
      <c r="I480">
        <v>1966</v>
      </c>
      <c r="J480" t="s">
        <v>5</v>
      </c>
      <c r="K480" t="s">
        <v>29</v>
      </c>
      <c r="L480" t="s">
        <v>30</v>
      </c>
      <c r="M480" t="s">
        <v>31</v>
      </c>
      <c r="N480" t="s">
        <v>32</v>
      </c>
      <c r="P480" t="s">
        <v>39</v>
      </c>
      <c r="Q480" t="s">
        <v>33</v>
      </c>
      <c r="R480" t="s">
        <v>34</v>
      </c>
      <c r="S480" t="s">
        <v>35</v>
      </c>
      <c r="T480" t="s">
        <v>36</v>
      </c>
    </row>
    <row r="481" spans="1:20" ht="15" x14ac:dyDescent="0.25">
      <c r="A481" t="s">
        <v>39</v>
      </c>
      <c r="B481" t="s">
        <v>38</v>
      </c>
      <c r="D481" t="s">
        <v>62</v>
      </c>
      <c r="I481">
        <v>1967</v>
      </c>
      <c r="J481" t="s">
        <v>5</v>
      </c>
      <c r="K481" t="s">
        <v>29</v>
      </c>
      <c r="L481" t="s">
        <v>30</v>
      </c>
      <c r="M481" t="s">
        <v>31</v>
      </c>
      <c r="N481" t="s">
        <v>32</v>
      </c>
      <c r="P481" t="s">
        <v>39</v>
      </c>
      <c r="Q481" t="s">
        <v>33</v>
      </c>
      <c r="R481" t="s">
        <v>34</v>
      </c>
      <c r="S481" t="s">
        <v>35</v>
      </c>
      <c r="T481" t="s">
        <v>36</v>
      </c>
    </row>
    <row r="482" spans="1:20" ht="15" x14ac:dyDescent="0.25">
      <c r="A482" t="s">
        <v>39</v>
      </c>
      <c r="B482" t="s">
        <v>38</v>
      </c>
      <c r="D482" t="s">
        <v>62</v>
      </c>
      <c r="I482">
        <v>1968</v>
      </c>
      <c r="J482" t="s">
        <v>5</v>
      </c>
      <c r="K482" t="s">
        <v>29</v>
      </c>
      <c r="L482" t="s">
        <v>30</v>
      </c>
      <c r="M482" t="s">
        <v>31</v>
      </c>
      <c r="N482" t="s">
        <v>32</v>
      </c>
      <c r="P482" t="s">
        <v>39</v>
      </c>
      <c r="Q482" t="s">
        <v>33</v>
      </c>
      <c r="R482" t="s">
        <v>34</v>
      </c>
      <c r="S482" t="s">
        <v>35</v>
      </c>
      <c r="T482" t="s">
        <v>36</v>
      </c>
    </row>
    <row r="483" spans="1:20" ht="15" x14ac:dyDescent="0.25">
      <c r="A483" t="s">
        <v>39</v>
      </c>
      <c r="B483" t="s">
        <v>38</v>
      </c>
      <c r="D483" t="s">
        <v>62</v>
      </c>
      <c r="I483">
        <v>1969</v>
      </c>
      <c r="J483" t="s">
        <v>5</v>
      </c>
      <c r="K483" t="s">
        <v>29</v>
      </c>
      <c r="L483" t="s">
        <v>30</v>
      </c>
      <c r="M483" t="s">
        <v>31</v>
      </c>
      <c r="N483" t="s">
        <v>32</v>
      </c>
      <c r="P483" t="s">
        <v>39</v>
      </c>
      <c r="Q483" t="s">
        <v>33</v>
      </c>
      <c r="R483" t="s">
        <v>34</v>
      </c>
      <c r="S483" t="s">
        <v>35</v>
      </c>
      <c r="T483" t="s">
        <v>36</v>
      </c>
    </row>
    <row r="484" spans="1:20" ht="15" x14ac:dyDescent="0.25">
      <c r="A484" t="s">
        <v>39</v>
      </c>
      <c r="B484" t="s">
        <v>38</v>
      </c>
      <c r="D484" t="s">
        <v>62</v>
      </c>
      <c r="I484">
        <v>1970</v>
      </c>
      <c r="J484" t="s">
        <v>5</v>
      </c>
      <c r="K484" t="s">
        <v>29</v>
      </c>
      <c r="L484" t="s">
        <v>30</v>
      </c>
      <c r="M484" t="s">
        <v>31</v>
      </c>
      <c r="N484" t="s">
        <v>32</v>
      </c>
      <c r="P484" t="s">
        <v>39</v>
      </c>
      <c r="Q484" t="s">
        <v>33</v>
      </c>
      <c r="R484" t="s">
        <v>34</v>
      </c>
      <c r="S484" t="s">
        <v>35</v>
      </c>
      <c r="T484" t="s">
        <v>36</v>
      </c>
    </row>
    <row r="485" spans="1:20" ht="15" x14ac:dyDescent="0.25">
      <c r="A485" t="s">
        <v>39</v>
      </c>
      <c r="B485" t="s">
        <v>38</v>
      </c>
      <c r="D485" t="s">
        <v>62</v>
      </c>
      <c r="I485">
        <v>1971</v>
      </c>
      <c r="J485" t="s">
        <v>5</v>
      </c>
      <c r="K485" t="s">
        <v>29</v>
      </c>
      <c r="L485" t="s">
        <v>30</v>
      </c>
      <c r="M485" t="s">
        <v>31</v>
      </c>
      <c r="N485" t="s">
        <v>32</v>
      </c>
      <c r="P485" t="s">
        <v>39</v>
      </c>
      <c r="Q485" t="s">
        <v>33</v>
      </c>
      <c r="R485" t="s">
        <v>34</v>
      </c>
      <c r="S485" t="s">
        <v>35</v>
      </c>
      <c r="T485" t="s">
        <v>36</v>
      </c>
    </row>
    <row r="486" spans="1:20" ht="15" x14ac:dyDescent="0.25">
      <c r="A486" t="s">
        <v>39</v>
      </c>
      <c r="B486" t="s">
        <v>38</v>
      </c>
      <c r="D486" t="s">
        <v>62</v>
      </c>
      <c r="I486">
        <v>1972</v>
      </c>
      <c r="J486" t="s">
        <v>5</v>
      </c>
      <c r="K486" t="s">
        <v>29</v>
      </c>
      <c r="L486" t="s">
        <v>30</v>
      </c>
      <c r="M486" t="s">
        <v>31</v>
      </c>
      <c r="N486" t="s">
        <v>32</v>
      </c>
      <c r="P486" t="s">
        <v>39</v>
      </c>
      <c r="Q486" t="s">
        <v>33</v>
      </c>
      <c r="R486" t="s">
        <v>34</v>
      </c>
      <c r="S486" t="s">
        <v>35</v>
      </c>
      <c r="T486" t="s">
        <v>36</v>
      </c>
    </row>
    <row r="487" spans="1:20" ht="15" x14ac:dyDescent="0.25">
      <c r="A487" t="s">
        <v>39</v>
      </c>
      <c r="B487" t="s">
        <v>38</v>
      </c>
      <c r="D487" t="s">
        <v>62</v>
      </c>
      <c r="I487">
        <v>1973</v>
      </c>
      <c r="J487" t="s">
        <v>5</v>
      </c>
      <c r="K487" t="s">
        <v>29</v>
      </c>
      <c r="L487" t="s">
        <v>30</v>
      </c>
      <c r="M487" t="s">
        <v>31</v>
      </c>
      <c r="N487" t="s">
        <v>32</v>
      </c>
      <c r="P487" t="s">
        <v>39</v>
      </c>
      <c r="Q487" t="s">
        <v>33</v>
      </c>
      <c r="R487" t="s">
        <v>34</v>
      </c>
      <c r="S487" t="s">
        <v>35</v>
      </c>
      <c r="T487" t="s">
        <v>36</v>
      </c>
    </row>
    <row r="488" spans="1:20" ht="15" x14ac:dyDescent="0.25">
      <c r="A488" t="s">
        <v>39</v>
      </c>
      <c r="B488" t="s">
        <v>38</v>
      </c>
      <c r="D488" t="s">
        <v>62</v>
      </c>
      <c r="I488">
        <v>1974</v>
      </c>
      <c r="J488" t="s">
        <v>5</v>
      </c>
      <c r="K488" t="s">
        <v>29</v>
      </c>
      <c r="L488" t="s">
        <v>30</v>
      </c>
      <c r="M488" t="s">
        <v>31</v>
      </c>
      <c r="N488" t="s">
        <v>32</v>
      </c>
      <c r="P488" t="s">
        <v>39</v>
      </c>
      <c r="Q488" t="s">
        <v>33</v>
      </c>
      <c r="R488" t="s">
        <v>34</v>
      </c>
      <c r="S488" t="s">
        <v>35</v>
      </c>
      <c r="T488" t="s">
        <v>36</v>
      </c>
    </row>
    <row r="489" spans="1:20" ht="15" x14ac:dyDescent="0.25">
      <c r="A489" t="s">
        <v>39</v>
      </c>
      <c r="B489" t="s">
        <v>38</v>
      </c>
      <c r="D489" t="s">
        <v>62</v>
      </c>
      <c r="I489">
        <v>1975</v>
      </c>
      <c r="J489" t="s">
        <v>5</v>
      </c>
      <c r="K489" t="s">
        <v>29</v>
      </c>
      <c r="L489" t="s">
        <v>30</v>
      </c>
      <c r="M489" t="s">
        <v>31</v>
      </c>
      <c r="N489" t="s">
        <v>32</v>
      </c>
      <c r="P489" t="s">
        <v>39</v>
      </c>
      <c r="Q489" t="s">
        <v>33</v>
      </c>
      <c r="R489" t="s">
        <v>34</v>
      </c>
      <c r="S489" t="s">
        <v>35</v>
      </c>
      <c r="T489" t="s">
        <v>36</v>
      </c>
    </row>
    <row r="490" spans="1:20" ht="15" x14ac:dyDescent="0.25">
      <c r="A490" t="s">
        <v>39</v>
      </c>
      <c r="B490" t="s">
        <v>38</v>
      </c>
      <c r="D490" t="s">
        <v>62</v>
      </c>
      <c r="I490">
        <v>1976</v>
      </c>
      <c r="J490" t="s">
        <v>5</v>
      </c>
      <c r="K490" t="s">
        <v>29</v>
      </c>
      <c r="L490" t="s">
        <v>30</v>
      </c>
      <c r="M490" t="s">
        <v>31</v>
      </c>
      <c r="N490" t="s">
        <v>32</v>
      </c>
      <c r="P490" t="s">
        <v>39</v>
      </c>
      <c r="Q490" t="s">
        <v>33</v>
      </c>
      <c r="R490" t="s">
        <v>34</v>
      </c>
      <c r="S490" t="s">
        <v>35</v>
      </c>
      <c r="T490" t="s">
        <v>36</v>
      </c>
    </row>
    <row r="491" spans="1:20" ht="15" x14ac:dyDescent="0.25">
      <c r="A491" t="s">
        <v>39</v>
      </c>
      <c r="B491" t="s">
        <v>38</v>
      </c>
      <c r="D491" t="s">
        <v>62</v>
      </c>
      <c r="I491">
        <v>1977</v>
      </c>
      <c r="J491" t="s">
        <v>5</v>
      </c>
      <c r="K491" t="s">
        <v>29</v>
      </c>
      <c r="L491" t="s">
        <v>30</v>
      </c>
      <c r="M491" t="s">
        <v>31</v>
      </c>
      <c r="N491" t="s">
        <v>32</v>
      </c>
      <c r="P491" t="s">
        <v>39</v>
      </c>
      <c r="Q491" t="s">
        <v>33</v>
      </c>
      <c r="R491" t="s">
        <v>34</v>
      </c>
      <c r="S491" t="s">
        <v>35</v>
      </c>
      <c r="T491" t="s">
        <v>36</v>
      </c>
    </row>
    <row r="492" spans="1:20" ht="15" x14ac:dyDescent="0.25">
      <c r="A492" t="s">
        <v>39</v>
      </c>
      <c r="B492" t="s">
        <v>38</v>
      </c>
      <c r="D492" t="s">
        <v>62</v>
      </c>
      <c r="I492">
        <v>1978</v>
      </c>
      <c r="J492" t="s">
        <v>5</v>
      </c>
      <c r="K492" t="s">
        <v>29</v>
      </c>
      <c r="L492" t="s">
        <v>30</v>
      </c>
      <c r="M492" t="s">
        <v>31</v>
      </c>
      <c r="N492" t="s">
        <v>32</v>
      </c>
      <c r="P492" t="s">
        <v>39</v>
      </c>
      <c r="Q492" t="s">
        <v>33</v>
      </c>
      <c r="R492" t="s">
        <v>34</v>
      </c>
      <c r="S492" t="s">
        <v>35</v>
      </c>
      <c r="T492" t="s">
        <v>36</v>
      </c>
    </row>
    <row r="493" spans="1:20" ht="15" x14ac:dyDescent="0.25">
      <c r="A493" t="s">
        <v>39</v>
      </c>
      <c r="B493" t="s">
        <v>38</v>
      </c>
      <c r="D493" t="s">
        <v>62</v>
      </c>
      <c r="I493">
        <v>1979</v>
      </c>
      <c r="J493" t="s">
        <v>5</v>
      </c>
      <c r="K493" t="s">
        <v>29</v>
      </c>
      <c r="L493" t="s">
        <v>30</v>
      </c>
      <c r="M493" t="s">
        <v>31</v>
      </c>
      <c r="N493" t="s">
        <v>32</v>
      </c>
      <c r="P493" t="s">
        <v>39</v>
      </c>
      <c r="Q493" t="s">
        <v>33</v>
      </c>
      <c r="R493" t="s">
        <v>34</v>
      </c>
      <c r="S493" t="s">
        <v>35</v>
      </c>
      <c r="T493" t="s">
        <v>36</v>
      </c>
    </row>
    <row r="494" spans="1:20" ht="15" x14ac:dyDescent="0.25">
      <c r="A494" t="s">
        <v>39</v>
      </c>
      <c r="B494" t="s">
        <v>38</v>
      </c>
      <c r="D494" t="s">
        <v>62</v>
      </c>
      <c r="I494">
        <v>1980</v>
      </c>
      <c r="J494" t="s">
        <v>5</v>
      </c>
      <c r="K494" t="s">
        <v>29</v>
      </c>
      <c r="L494" t="s">
        <v>30</v>
      </c>
      <c r="M494" t="s">
        <v>31</v>
      </c>
      <c r="N494" t="s">
        <v>32</v>
      </c>
      <c r="P494" t="s">
        <v>39</v>
      </c>
      <c r="Q494" t="s">
        <v>33</v>
      </c>
      <c r="R494" t="s">
        <v>34</v>
      </c>
      <c r="S494" t="s">
        <v>35</v>
      </c>
      <c r="T494" t="s">
        <v>36</v>
      </c>
    </row>
    <row r="495" spans="1:20" ht="15" x14ac:dyDescent="0.25">
      <c r="A495" t="s">
        <v>39</v>
      </c>
      <c r="B495" t="s">
        <v>38</v>
      </c>
      <c r="D495" t="s">
        <v>62</v>
      </c>
      <c r="I495">
        <v>1981</v>
      </c>
      <c r="J495" t="s">
        <v>5</v>
      </c>
      <c r="K495" t="s">
        <v>29</v>
      </c>
      <c r="L495" t="s">
        <v>30</v>
      </c>
      <c r="M495" t="s">
        <v>31</v>
      </c>
      <c r="N495" t="s">
        <v>32</v>
      </c>
      <c r="P495" t="s">
        <v>39</v>
      </c>
      <c r="Q495" t="s">
        <v>33</v>
      </c>
      <c r="R495" t="s">
        <v>34</v>
      </c>
      <c r="S495" t="s">
        <v>35</v>
      </c>
      <c r="T495" t="s">
        <v>36</v>
      </c>
    </row>
    <row r="496" spans="1:20" ht="15" x14ac:dyDescent="0.25">
      <c r="A496" t="s">
        <v>39</v>
      </c>
      <c r="B496" t="s">
        <v>38</v>
      </c>
      <c r="D496" t="s">
        <v>62</v>
      </c>
      <c r="I496">
        <v>1982</v>
      </c>
      <c r="J496" t="s">
        <v>5</v>
      </c>
      <c r="K496" t="s">
        <v>29</v>
      </c>
      <c r="L496" t="s">
        <v>30</v>
      </c>
      <c r="M496" t="s">
        <v>31</v>
      </c>
      <c r="N496" t="s">
        <v>32</v>
      </c>
      <c r="P496" t="s">
        <v>39</v>
      </c>
      <c r="Q496" t="s">
        <v>33</v>
      </c>
      <c r="R496" t="s">
        <v>34</v>
      </c>
      <c r="S496" t="s">
        <v>35</v>
      </c>
      <c r="T496" t="s">
        <v>36</v>
      </c>
    </row>
    <row r="497" spans="1:20" ht="15" x14ac:dyDescent="0.25">
      <c r="A497" t="s">
        <v>39</v>
      </c>
      <c r="B497" t="s">
        <v>38</v>
      </c>
      <c r="D497" t="s">
        <v>62</v>
      </c>
      <c r="I497">
        <v>1983</v>
      </c>
      <c r="J497" t="s">
        <v>5</v>
      </c>
      <c r="K497" t="s">
        <v>29</v>
      </c>
      <c r="L497" t="s">
        <v>30</v>
      </c>
      <c r="M497" t="s">
        <v>31</v>
      </c>
      <c r="N497" t="s">
        <v>32</v>
      </c>
      <c r="P497" t="s">
        <v>39</v>
      </c>
      <c r="Q497" t="s">
        <v>33</v>
      </c>
      <c r="R497" t="s">
        <v>34</v>
      </c>
      <c r="S497" t="s">
        <v>35</v>
      </c>
      <c r="T497" t="s">
        <v>36</v>
      </c>
    </row>
    <row r="498" spans="1:20" ht="15" x14ac:dyDescent="0.25">
      <c r="A498" t="s">
        <v>39</v>
      </c>
      <c r="B498" t="s">
        <v>38</v>
      </c>
      <c r="D498" t="s">
        <v>62</v>
      </c>
      <c r="I498">
        <v>1984</v>
      </c>
      <c r="J498" t="s">
        <v>5</v>
      </c>
      <c r="K498" t="s">
        <v>29</v>
      </c>
      <c r="L498" t="s">
        <v>30</v>
      </c>
      <c r="M498" t="s">
        <v>31</v>
      </c>
      <c r="N498" t="s">
        <v>32</v>
      </c>
      <c r="P498" t="s">
        <v>39</v>
      </c>
      <c r="Q498" t="s">
        <v>33</v>
      </c>
      <c r="R498" t="s">
        <v>34</v>
      </c>
      <c r="S498" t="s">
        <v>35</v>
      </c>
      <c r="T498" t="s">
        <v>36</v>
      </c>
    </row>
    <row r="499" spans="1:20" ht="15" x14ac:dyDescent="0.25">
      <c r="A499" t="s">
        <v>39</v>
      </c>
      <c r="B499" t="s">
        <v>38</v>
      </c>
      <c r="D499" t="s">
        <v>62</v>
      </c>
      <c r="I499">
        <v>1985</v>
      </c>
      <c r="J499" t="s">
        <v>5</v>
      </c>
      <c r="K499" t="s">
        <v>29</v>
      </c>
      <c r="L499" t="s">
        <v>30</v>
      </c>
      <c r="M499" t="s">
        <v>31</v>
      </c>
      <c r="N499" t="s">
        <v>32</v>
      </c>
      <c r="P499" t="s">
        <v>39</v>
      </c>
      <c r="Q499" t="s">
        <v>33</v>
      </c>
      <c r="R499" t="s">
        <v>34</v>
      </c>
      <c r="S499" t="s">
        <v>35</v>
      </c>
      <c r="T499" t="s">
        <v>36</v>
      </c>
    </row>
    <row r="500" spans="1:20" ht="15" x14ac:dyDescent="0.25">
      <c r="A500" t="s">
        <v>39</v>
      </c>
      <c r="B500" t="s">
        <v>38</v>
      </c>
      <c r="D500" t="s">
        <v>62</v>
      </c>
      <c r="I500">
        <v>1986</v>
      </c>
      <c r="J500" t="s">
        <v>5</v>
      </c>
      <c r="K500" t="s">
        <v>29</v>
      </c>
      <c r="L500" t="s">
        <v>30</v>
      </c>
      <c r="M500" t="s">
        <v>31</v>
      </c>
      <c r="N500" t="s">
        <v>32</v>
      </c>
      <c r="P500" t="s">
        <v>39</v>
      </c>
      <c r="Q500" t="s">
        <v>33</v>
      </c>
      <c r="R500" t="s">
        <v>34</v>
      </c>
      <c r="S500" t="s">
        <v>35</v>
      </c>
      <c r="T500" t="s">
        <v>36</v>
      </c>
    </row>
    <row r="501" spans="1:20" ht="15" x14ac:dyDescent="0.25">
      <c r="A501" t="s">
        <v>39</v>
      </c>
      <c r="B501" t="s">
        <v>38</v>
      </c>
      <c r="D501" t="s">
        <v>62</v>
      </c>
      <c r="I501">
        <v>1987</v>
      </c>
      <c r="J501" t="s">
        <v>5</v>
      </c>
      <c r="K501" t="s">
        <v>29</v>
      </c>
      <c r="L501" t="s">
        <v>30</v>
      </c>
      <c r="M501" t="s">
        <v>31</v>
      </c>
      <c r="N501" t="s">
        <v>32</v>
      </c>
      <c r="P501" t="s">
        <v>39</v>
      </c>
      <c r="Q501" t="s">
        <v>33</v>
      </c>
      <c r="R501" t="s">
        <v>34</v>
      </c>
      <c r="S501" t="s">
        <v>35</v>
      </c>
      <c r="T501" t="s">
        <v>36</v>
      </c>
    </row>
    <row r="502" spans="1:20" ht="15" x14ac:dyDescent="0.25">
      <c r="A502" t="s">
        <v>39</v>
      </c>
      <c r="B502" t="s">
        <v>38</v>
      </c>
      <c r="D502" t="s">
        <v>62</v>
      </c>
      <c r="I502">
        <v>1988</v>
      </c>
      <c r="J502" t="s">
        <v>5</v>
      </c>
      <c r="K502" t="s">
        <v>29</v>
      </c>
      <c r="L502" t="s">
        <v>30</v>
      </c>
      <c r="M502" t="s">
        <v>31</v>
      </c>
      <c r="N502" t="s">
        <v>32</v>
      </c>
      <c r="P502" t="s">
        <v>39</v>
      </c>
      <c r="Q502" t="s">
        <v>33</v>
      </c>
      <c r="R502" t="s">
        <v>34</v>
      </c>
      <c r="S502" t="s">
        <v>35</v>
      </c>
      <c r="T502" t="s">
        <v>36</v>
      </c>
    </row>
    <row r="503" spans="1:20" ht="15" x14ac:dyDescent="0.25">
      <c r="A503" t="s">
        <v>39</v>
      </c>
      <c r="B503" t="s">
        <v>38</v>
      </c>
      <c r="D503" t="s">
        <v>62</v>
      </c>
      <c r="I503">
        <v>1989</v>
      </c>
      <c r="J503" t="s">
        <v>5</v>
      </c>
      <c r="K503" t="s">
        <v>29</v>
      </c>
      <c r="L503" t="s">
        <v>30</v>
      </c>
      <c r="M503" t="s">
        <v>31</v>
      </c>
      <c r="N503" t="s">
        <v>32</v>
      </c>
      <c r="P503" t="s">
        <v>39</v>
      </c>
      <c r="Q503" t="s">
        <v>33</v>
      </c>
      <c r="R503" t="s">
        <v>34</v>
      </c>
      <c r="S503" t="s">
        <v>35</v>
      </c>
      <c r="T503" t="s">
        <v>36</v>
      </c>
    </row>
    <row r="504" spans="1:20" ht="15" x14ac:dyDescent="0.25">
      <c r="A504" t="s">
        <v>39</v>
      </c>
      <c r="B504" t="s">
        <v>38</v>
      </c>
      <c r="C504">
        <v>28132.7896676413</v>
      </c>
      <c r="D504">
        <v>0.64674598000000005</v>
      </c>
      <c r="E504">
        <v>0.64674598000000005</v>
      </c>
      <c r="I504">
        <v>1990</v>
      </c>
      <c r="J504" t="s">
        <v>5</v>
      </c>
      <c r="K504" t="s">
        <v>29</v>
      </c>
      <c r="L504" t="s">
        <v>30</v>
      </c>
      <c r="M504" t="s">
        <v>31</v>
      </c>
      <c r="N504" t="s">
        <v>32</v>
      </c>
      <c r="P504" t="s">
        <v>39</v>
      </c>
      <c r="Q504" t="s">
        <v>33</v>
      </c>
      <c r="R504" t="s">
        <v>34</v>
      </c>
      <c r="S504" t="s">
        <v>35</v>
      </c>
      <c r="T504" t="s">
        <v>36</v>
      </c>
    </row>
    <row r="505" spans="1:20" ht="15" x14ac:dyDescent="0.25">
      <c r="A505" t="s">
        <v>39</v>
      </c>
      <c r="B505" t="s">
        <v>38</v>
      </c>
      <c r="C505">
        <v>26110.057029721102</v>
      </c>
      <c r="D505">
        <v>0.79787998999999998</v>
      </c>
      <c r="E505">
        <v>0.79787998999999998</v>
      </c>
      <c r="I505">
        <v>1991</v>
      </c>
      <c r="J505" t="s">
        <v>5</v>
      </c>
      <c r="K505" t="s">
        <v>29</v>
      </c>
      <c r="L505" t="s">
        <v>30</v>
      </c>
      <c r="M505" t="s">
        <v>31</v>
      </c>
      <c r="N505" t="s">
        <v>32</v>
      </c>
      <c r="P505" t="s">
        <v>39</v>
      </c>
      <c r="Q505" t="s">
        <v>33</v>
      </c>
      <c r="R505" t="s">
        <v>34</v>
      </c>
      <c r="S505" t="s">
        <v>35</v>
      </c>
      <c r="T505" t="s">
        <v>36</v>
      </c>
    </row>
    <row r="506" spans="1:20" ht="15" x14ac:dyDescent="0.25">
      <c r="A506" t="s">
        <v>39</v>
      </c>
      <c r="B506" t="s">
        <v>38</v>
      </c>
      <c r="C506">
        <v>24832.859674566</v>
      </c>
      <c r="D506">
        <v>0.63927400000000001</v>
      </c>
      <c r="E506">
        <v>0.63927400000000001</v>
      </c>
      <c r="I506">
        <v>1992</v>
      </c>
      <c r="J506" t="s">
        <v>5</v>
      </c>
      <c r="K506" t="s">
        <v>29</v>
      </c>
      <c r="L506" t="s">
        <v>30</v>
      </c>
      <c r="M506" t="s">
        <v>31</v>
      </c>
      <c r="N506" t="s">
        <v>32</v>
      </c>
      <c r="P506" t="s">
        <v>39</v>
      </c>
      <c r="Q506" t="s">
        <v>33</v>
      </c>
      <c r="R506" t="s">
        <v>34</v>
      </c>
      <c r="S506" t="s">
        <v>35</v>
      </c>
      <c r="T506" t="s">
        <v>36</v>
      </c>
    </row>
    <row r="507" spans="1:20" ht="15" x14ac:dyDescent="0.25">
      <c r="A507" t="s">
        <v>39</v>
      </c>
      <c r="B507" t="s">
        <v>38</v>
      </c>
      <c r="C507">
        <v>24381.324171526601</v>
      </c>
      <c r="D507">
        <v>0.451428</v>
      </c>
      <c r="E507">
        <v>0.451428</v>
      </c>
      <c r="I507">
        <v>1993</v>
      </c>
      <c r="J507" t="s">
        <v>5</v>
      </c>
      <c r="K507" t="s">
        <v>29</v>
      </c>
      <c r="L507" t="s">
        <v>30</v>
      </c>
      <c r="M507" t="s">
        <v>31</v>
      </c>
      <c r="N507" t="s">
        <v>32</v>
      </c>
      <c r="P507" t="s">
        <v>39</v>
      </c>
      <c r="Q507" t="s">
        <v>33</v>
      </c>
      <c r="R507" t="s">
        <v>34</v>
      </c>
      <c r="S507" t="s">
        <v>35</v>
      </c>
      <c r="T507" t="s">
        <v>36</v>
      </c>
    </row>
    <row r="508" spans="1:20" ht="15" x14ac:dyDescent="0.25">
      <c r="A508" t="s">
        <v>39</v>
      </c>
      <c r="B508" t="s">
        <v>38</v>
      </c>
      <c r="C508">
        <v>25523.0847081871</v>
      </c>
      <c r="D508">
        <v>0.30915299000000002</v>
      </c>
      <c r="E508">
        <v>0.30915299000000002</v>
      </c>
      <c r="I508">
        <v>1994</v>
      </c>
      <c r="J508" t="s">
        <v>5</v>
      </c>
      <c r="K508" t="s">
        <v>29</v>
      </c>
      <c r="L508" t="s">
        <v>30</v>
      </c>
      <c r="M508" t="s">
        <v>31</v>
      </c>
      <c r="N508" t="s">
        <v>32</v>
      </c>
      <c r="P508" t="s">
        <v>39</v>
      </c>
      <c r="Q508" t="s">
        <v>33</v>
      </c>
      <c r="R508" t="s">
        <v>34</v>
      </c>
      <c r="S508" t="s">
        <v>35</v>
      </c>
      <c r="T508" t="s">
        <v>36</v>
      </c>
    </row>
    <row r="509" spans="1:20" ht="15" x14ac:dyDescent="0.25">
      <c r="A509" t="s">
        <v>39</v>
      </c>
      <c r="B509" t="s">
        <v>38</v>
      </c>
      <c r="C509">
        <v>26721.738354139801</v>
      </c>
      <c r="D509">
        <v>0.31178298999999998</v>
      </c>
      <c r="E509">
        <v>0.31178298999999998</v>
      </c>
      <c r="I509">
        <v>1995</v>
      </c>
      <c r="J509" t="s">
        <v>5</v>
      </c>
      <c r="K509" t="s">
        <v>29</v>
      </c>
      <c r="L509" t="s">
        <v>30</v>
      </c>
      <c r="M509" t="s">
        <v>31</v>
      </c>
      <c r="N509" t="s">
        <v>32</v>
      </c>
      <c r="P509" t="s">
        <v>39</v>
      </c>
      <c r="Q509" t="s">
        <v>33</v>
      </c>
      <c r="R509" t="s">
        <v>34</v>
      </c>
      <c r="S509" t="s">
        <v>35</v>
      </c>
      <c r="T509" t="s">
        <v>36</v>
      </c>
    </row>
    <row r="510" spans="1:20" ht="15" x14ac:dyDescent="0.25">
      <c r="A510" t="s">
        <v>39</v>
      </c>
      <c r="B510" t="s">
        <v>38</v>
      </c>
      <c r="C510">
        <v>27823.7751345822</v>
      </c>
      <c r="D510">
        <v>0.32946198999999998</v>
      </c>
      <c r="E510">
        <v>0.32946198999999998</v>
      </c>
      <c r="I510">
        <v>1996</v>
      </c>
      <c r="J510" t="s">
        <v>5</v>
      </c>
      <c r="K510" t="s">
        <v>29</v>
      </c>
      <c r="L510" t="s">
        <v>30</v>
      </c>
      <c r="M510" t="s">
        <v>31</v>
      </c>
      <c r="N510" t="s">
        <v>32</v>
      </c>
      <c r="P510" t="s">
        <v>39</v>
      </c>
      <c r="Q510" t="s">
        <v>33</v>
      </c>
      <c r="R510" t="s">
        <v>34</v>
      </c>
      <c r="S510" t="s">
        <v>35</v>
      </c>
      <c r="T510" t="s">
        <v>36</v>
      </c>
    </row>
    <row r="511" spans="1:20" ht="15" x14ac:dyDescent="0.25">
      <c r="A511" t="s">
        <v>39</v>
      </c>
      <c r="B511" t="s">
        <v>38</v>
      </c>
      <c r="C511">
        <v>29720.313367332099</v>
      </c>
      <c r="D511">
        <v>0.31553598999999999</v>
      </c>
      <c r="E511">
        <v>0.31553598999999999</v>
      </c>
      <c r="I511">
        <v>1997</v>
      </c>
      <c r="J511" t="s">
        <v>5</v>
      </c>
      <c r="K511" t="s">
        <v>29</v>
      </c>
      <c r="L511" t="s">
        <v>30</v>
      </c>
      <c r="M511" t="s">
        <v>31</v>
      </c>
      <c r="N511" t="s">
        <v>32</v>
      </c>
      <c r="P511" t="s">
        <v>39</v>
      </c>
      <c r="Q511" t="s">
        <v>33</v>
      </c>
      <c r="R511" t="s">
        <v>34</v>
      </c>
      <c r="S511" t="s">
        <v>35</v>
      </c>
      <c r="T511" t="s">
        <v>36</v>
      </c>
    </row>
    <row r="512" spans="1:20" ht="15" x14ac:dyDescent="0.25">
      <c r="A512" t="s">
        <v>39</v>
      </c>
      <c r="B512" t="s">
        <v>38</v>
      </c>
      <c r="C512">
        <v>31096.290830806302</v>
      </c>
      <c r="D512">
        <v>0.31492499000000002</v>
      </c>
      <c r="E512">
        <v>0.31492499000000002</v>
      </c>
      <c r="I512">
        <v>1998</v>
      </c>
      <c r="J512" t="s">
        <v>5</v>
      </c>
      <c r="K512" t="s">
        <v>29</v>
      </c>
      <c r="L512" t="s">
        <v>30</v>
      </c>
      <c r="M512" t="s">
        <v>31</v>
      </c>
      <c r="N512" t="s">
        <v>32</v>
      </c>
      <c r="P512" t="s">
        <v>39</v>
      </c>
      <c r="Q512" t="s">
        <v>33</v>
      </c>
      <c r="R512" t="s">
        <v>34</v>
      </c>
      <c r="S512" t="s">
        <v>35</v>
      </c>
      <c r="T512" t="s">
        <v>36</v>
      </c>
    </row>
    <row r="513" spans="1:20" ht="15" x14ac:dyDescent="0.25">
      <c r="A513" t="s">
        <v>39</v>
      </c>
      <c r="B513" t="s">
        <v>38</v>
      </c>
      <c r="C513">
        <v>32738.7245086328</v>
      </c>
      <c r="D513">
        <v>0.32981199</v>
      </c>
      <c r="E513">
        <v>0.32981199</v>
      </c>
      <c r="I513">
        <v>1999</v>
      </c>
      <c r="J513" t="s">
        <v>5</v>
      </c>
      <c r="K513" t="s">
        <v>29</v>
      </c>
      <c r="L513" t="s">
        <v>30</v>
      </c>
      <c r="M513" t="s">
        <v>31</v>
      </c>
      <c r="N513" t="s">
        <v>32</v>
      </c>
      <c r="P513" t="s">
        <v>39</v>
      </c>
      <c r="Q513" t="s">
        <v>33</v>
      </c>
      <c r="R513" t="s">
        <v>34</v>
      </c>
      <c r="S513" t="s">
        <v>35</v>
      </c>
      <c r="T513" t="s">
        <v>36</v>
      </c>
    </row>
    <row r="514" spans="1:20" ht="15" x14ac:dyDescent="0.25">
      <c r="A514" t="s">
        <v>39</v>
      </c>
      <c r="B514" t="s">
        <v>38</v>
      </c>
      <c r="C514">
        <v>34657.884360124597</v>
      </c>
      <c r="D514">
        <v>0.31082799999999999</v>
      </c>
      <c r="E514">
        <v>0.31082799999999999</v>
      </c>
      <c r="I514">
        <v>2000</v>
      </c>
      <c r="J514" t="s">
        <v>5</v>
      </c>
      <c r="K514" t="s">
        <v>29</v>
      </c>
      <c r="L514" t="s">
        <v>30</v>
      </c>
      <c r="M514" t="s">
        <v>31</v>
      </c>
      <c r="N514" t="s">
        <v>32</v>
      </c>
      <c r="P514" t="s">
        <v>39</v>
      </c>
      <c r="Q514" t="s">
        <v>33</v>
      </c>
      <c r="R514" t="s">
        <v>34</v>
      </c>
      <c r="S514" t="s">
        <v>35</v>
      </c>
      <c r="T514" t="s">
        <v>36</v>
      </c>
    </row>
    <row r="515" spans="1:20" ht="15" x14ac:dyDescent="0.25">
      <c r="A515" t="s">
        <v>39</v>
      </c>
      <c r="B515" t="s">
        <v>38</v>
      </c>
      <c r="C515">
        <v>35692.113214534998</v>
      </c>
      <c r="D515">
        <v>0.32361600000000001</v>
      </c>
      <c r="E515">
        <v>0.32361600000000001</v>
      </c>
      <c r="I515">
        <v>2001</v>
      </c>
      <c r="J515" t="s">
        <v>5</v>
      </c>
      <c r="K515" t="s">
        <v>29</v>
      </c>
      <c r="L515" t="s">
        <v>30</v>
      </c>
      <c r="M515" t="s">
        <v>31</v>
      </c>
      <c r="N515" t="s">
        <v>32</v>
      </c>
      <c r="P515" t="s">
        <v>39</v>
      </c>
      <c r="Q515" t="s">
        <v>33</v>
      </c>
      <c r="R515" t="s">
        <v>34</v>
      </c>
      <c r="S515" t="s">
        <v>35</v>
      </c>
      <c r="T515" t="s">
        <v>36</v>
      </c>
    </row>
    <row r="516" spans="1:20" ht="15" x14ac:dyDescent="0.25">
      <c r="A516" t="s">
        <v>39</v>
      </c>
      <c r="B516" t="s">
        <v>38</v>
      </c>
      <c r="C516">
        <v>36333.3850959478</v>
      </c>
      <c r="D516">
        <v>0.35188001000000002</v>
      </c>
      <c r="E516">
        <v>0.35188001000000002</v>
      </c>
      <c r="I516">
        <v>2002</v>
      </c>
      <c r="J516" t="s">
        <v>5</v>
      </c>
      <c r="K516" t="s">
        <v>29</v>
      </c>
      <c r="L516" t="s">
        <v>30</v>
      </c>
      <c r="M516" t="s">
        <v>31</v>
      </c>
      <c r="N516" t="s">
        <v>32</v>
      </c>
      <c r="P516" t="s">
        <v>39</v>
      </c>
      <c r="Q516" t="s">
        <v>33</v>
      </c>
      <c r="R516" t="s">
        <v>34</v>
      </c>
      <c r="S516" t="s">
        <v>35</v>
      </c>
      <c r="T516" t="s">
        <v>36</v>
      </c>
    </row>
    <row r="517" spans="1:20" ht="15" x14ac:dyDescent="0.25">
      <c r="A517" t="s">
        <v>39</v>
      </c>
      <c r="B517" t="s">
        <v>38</v>
      </c>
      <c r="C517">
        <v>36625.7500324309</v>
      </c>
      <c r="D517">
        <v>0.34817901000000001</v>
      </c>
      <c r="E517">
        <v>0.34817901000000001</v>
      </c>
      <c r="I517">
        <v>2003</v>
      </c>
      <c r="J517" t="s">
        <v>5</v>
      </c>
      <c r="K517" t="s">
        <v>29</v>
      </c>
      <c r="L517" t="s">
        <v>30</v>
      </c>
      <c r="M517" t="s">
        <v>31</v>
      </c>
      <c r="N517" t="s">
        <v>32</v>
      </c>
      <c r="P517" t="s">
        <v>39</v>
      </c>
      <c r="Q517" t="s">
        <v>33</v>
      </c>
      <c r="R517" t="s">
        <v>34</v>
      </c>
      <c r="S517" t="s">
        <v>35</v>
      </c>
      <c r="T517" t="s">
        <v>36</v>
      </c>
    </row>
    <row r="518" spans="1:20" ht="15" x14ac:dyDescent="0.25">
      <c r="A518" t="s">
        <v>39</v>
      </c>
      <c r="B518" t="s">
        <v>38</v>
      </c>
      <c r="C518">
        <v>38467.646253531399</v>
      </c>
      <c r="D518">
        <v>0.36678200999999999</v>
      </c>
      <c r="E518">
        <v>0.36678200999999999</v>
      </c>
      <c r="I518">
        <v>2004</v>
      </c>
      <c r="J518" t="s">
        <v>5</v>
      </c>
      <c r="K518" t="s">
        <v>29</v>
      </c>
      <c r="L518" t="s">
        <v>30</v>
      </c>
      <c r="M518" t="s">
        <v>31</v>
      </c>
      <c r="N518" t="s">
        <v>32</v>
      </c>
      <c r="P518" t="s">
        <v>39</v>
      </c>
      <c r="Q518" t="s">
        <v>33</v>
      </c>
      <c r="R518" t="s">
        <v>34</v>
      </c>
      <c r="S518" t="s">
        <v>35</v>
      </c>
      <c r="T518" t="s">
        <v>36</v>
      </c>
    </row>
    <row r="519" spans="1:20" ht="15" x14ac:dyDescent="0.25">
      <c r="A519" t="s">
        <v>39</v>
      </c>
      <c r="B519" t="s">
        <v>38</v>
      </c>
      <c r="C519">
        <v>39284.694797018499</v>
      </c>
      <c r="D519">
        <v>0.46121401000000001</v>
      </c>
      <c r="E519">
        <v>0.46121401000000001</v>
      </c>
      <c r="I519">
        <v>2005</v>
      </c>
      <c r="J519" t="s">
        <v>5</v>
      </c>
      <c r="K519" t="s">
        <v>29</v>
      </c>
      <c r="L519" t="s">
        <v>30</v>
      </c>
      <c r="M519" t="s">
        <v>31</v>
      </c>
      <c r="N519" t="s">
        <v>32</v>
      </c>
      <c r="P519" t="s">
        <v>39</v>
      </c>
      <c r="Q519" t="s">
        <v>33</v>
      </c>
      <c r="R519" t="s">
        <v>34</v>
      </c>
      <c r="S519" t="s">
        <v>35</v>
      </c>
      <c r="T519" t="s">
        <v>36</v>
      </c>
    </row>
    <row r="520" spans="1:20" ht="15" x14ac:dyDescent="0.25">
      <c r="A520" t="s">
        <v>39</v>
      </c>
      <c r="B520" t="s">
        <v>38</v>
      </c>
      <c r="C520">
        <v>40933.613109016398</v>
      </c>
      <c r="D520">
        <v>0.39586600999999999</v>
      </c>
      <c r="E520">
        <v>0.39586600999999999</v>
      </c>
      <c r="I520">
        <v>2006</v>
      </c>
      <c r="J520" t="s">
        <v>5</v>
      </c>
      <c r="K520" t="s">
        <v>29</v>
      </c>
      <c r="L520" t="s">
        <v>30</v>
      </c>
      <c r="M520" t="s">
        <v>31</v>
      </c>
      <c r="N520" t="s">
        <v>32</v>
      </c>
      <c r="P520" t="s">
        <v>39</v>
      </c>
      <c r="Q520" t="s">
        <v>33</v>
      </c>
      <c r="R520" t="s">
        <v>34</v>
      </c>
      <c r="S520" t="s">
        <v>35</v>
      </c>
      <c r="T520" t="s">
        <v>36</v>
      </c>
    </row>
    <row r="521" spans="1:20" ht="15" x14ac:dyDescent="0.25">
      <c r="A521" t="s">
        <v>39</v>
      </c>
      <c r="B521" t="s">
        <v>38</v>
      </c>
      <c r="C521">
        <v>42604.017685448103</v>
      </c>
      <c r="D521">
        <v>0.39406999999999998</v>
      </c>
      <c r="E521">
        <v>0.39406999999999998</v>
      </c>
      <c r="I521">
        <v>2007</v>
      </c>
      <c r="J521" t="s">
        <v>5</v>
      </c>
      <c r="K521" t="s">
        <v>29</v>
      </c>
      <c r="L521" t="s">
        <v>30</v>
      </c>
      <c r="M521" t="s">
        <v>31</v>
      </c>
      <c r="N521" t="s">
        <v>32</v>
      </c>
      <c r="P521" t="s">
        <v>39</v>
      </c>
      <c r="Q521" t="s">
        <v>33</v>
      </c>
      <c r="R521" t="s">
        <v>34</v>
      </c>
      <c r="S521" t="s">
        <v>35</v>
      </c>
      <c r="T521" t="s">
        <v>36</v>
      </c>
    </row>
    <row r="522" spans="1:20" ht="15" x14ac:dyDescent="0.25">
      <c r="A522" t="s">
        <v>39</v>
      </c>
      <c r="B522" t="s">
        <v>38</v>
      </c>
      <c r="C522">
        <v>42655.585442975498</v>
      </c>
      <c r="D522">
        <v>0.43849799</v>
      </c>
      <c r="E522">
        <v>0.43849799</v>
      </c>
      <c r="I522">
        <v>2008</v>
      </c>
      <c r="J522" t="s">
        <v>5</v>
      </c>
      <c r="K522" t="s">
        <v>29</v>
      </c>
      <c r="L522" t="s">
        <v>30</v>
      </c>
      <c r="M522" t="s">
        <v>31</v>
      </c>
      <c r="N522" t="s">
        <v>32</v>
      </c>
      <c r="P522" t="s">
        <v>39</v>
      </c>
      <c r="Q522" t="s">
        <v>33</v>
      </c>
      <c r="R522" t="s">
        <v>34</v>
      </c>
      <c r="S522" t="s">
        <v>35</v>
      </c>
      <c r="T522" t="s">
        <v>36</v>
      </c>
    </row>
    <row r="523" spans="1:20" ht="15" x14ac:dyDescent="0.25">
      <c r="A523" t="s">
        <v>39</v>
      </c>
      <c r="B523" t="s">
        <v>38</v>
      </c>
      <c r="C523">
        <v>39370.051206298398</v>
      </c>
      <c r="D523">
        <v>0.54227400000000003</v>
      </c>
      <c r="E523">
        <v>0.54227400000000003</v>
      </c>
      <c r="I523">
        <v>2009</v>
      </c>
      <c r="J523" t="s">
        <v>5</v>
      </c>
      <c r="K523" t="s">
        <v>29</v>
      </c>
      <c r="L523" t="s">
        <v>30</v>
      </c>
      <c r="M523" t="s">
        <v>31</v>
      </c>
      <c r="N523" t="s">
        <v>32</v>
      </c>
      <c r="P523" t="s">
        <v>39</v>
      </c>
      <c r="Q523" t="s">
        <v>33</v>
      </c>
      <c r="R523" t="s">
        <v>34</v>
      </c>
      <c r="S523" t="s">
        <v>35</v>
      </c>
      <c r="T523" t="s">
        <v>36</v>
      </c>
    </row>
    <row r="524" spans="1:20" ht="15" x14ac:dyDescent="0.25">
      <c r="A524" t="s">
        <v>39</v>
      </c>
      <c r="B524" t="s">
        <v>38</v>
      </c>
      <c r="C524">
        <v>40389.374189009199</v>
      </c>
      <c r="D524">
        <v>0.55042303000000004</v>
      </c>
      <c r="E524">
        <v>0.55042303000000004</v>
      </c>
      <c r="I524">
        <v>2010</v>
      </c>
      <c r="J524" t="s">
        <v>5</v>
      </c>
      <c r="K524" t="s">
        <v>29</v>
      </c>
      <c r="L524" t="s">
        <v>30</v>
      </c>
      <c r="M524" t="s">
        <v>31</v>
      </c>
      <c r="N524" t="s">
        <v>32</v>
      </c>
      <c r="P524" t="s">
        <v>39</v>
      </c>
      <c r="Q524" t="s">
        <v>33</v>
      </c>
      <c r="R524" t="s">
        <v>34</v>
      </c>
      <c r="S524" t="s">
        <v>35</v>
      </c>
      <c r="T524" t="s">
        <v>36</v>
      </c>
    </row>
    <row r="525" spans="1:20" ht="15" x14ac:dyDescent="0.25">
      <c r="A525" t="s">
        <v>39</v>
      </c>
      <c r="B525" t="s">
        <v>38</v>
      </c>
      <c r="C525">
        <v>40867.861868438296</v>
      </c>
      <c r="D525">
        <v>0.53112400000000004</v>
      </c>
      <c r="E525">
        <v>0.53112400000000004</v>
      </c>
      <c r="I525">
        <v>2011</v>
      </c>
      <c r="J525" t="s">
        <v>5</v>
      </c>
      <c r="K525" t="s">
        <v>29</v>
      </c>
      <c r="L525" t="s">
        <v>30</v>
      </c>
      <c r="M525" t="s">
        <v>31</v>
      </c>
      <c r="N525" t="s">
        <v>32</v>
      </c>
      <c r="P525" t="s">
        <v>39</v>
      </c>
      <c r="Q525" t="s">
        <v>33</v>
      </c>
      <c r="R525" t="s">
        <v>34</v>
      </c>
      <c r="S525" t="s">
        <v>35</v>
      </c>
      <c r="T525" t="s">
        <v>36</v>
      </c>
    </row>
    <row r="526" spans="1:20" ht="15" x14ac:dyDescent="0.25">
      <c r="A526" t="s">
        <v>39</v>
      </c>
      <c r="B526" t="s">
        <v>38</v>
      </c>
      <c r="C526">
        <v>40120.246497551998</v>
      </c>
      <c r="D526">
        <v>0.53391498000000004</v>
      </c>
      <c r="E526">
        <v>0.53391498000000004</v>
      </c>
      <c r="I526">
        <v>2012</v>
      </c>
      <c r="J526" t="s">
        <v>5</v>
      </c>
      <c r="K526" t="s">
        <v>29</v>
      </c>
      <c r="L526" t="s">
        <v>30</v>
      </c>
      <c r="M526" t="s">
        <v>31</v>
      </c>
      <c r="N526" t="s">
        <v>32</v>
      </c>
      <c r="P526" t="s">
        <v>39</v>
      </c>
      <c r="Q526" t="s">
        <v>33</v>
      </c>
      <c r="R526" t="s">
        <v>34</v>
      </c>
      <c r="S526" t="s">
        <v>35</v>
      </c>
      <c r="T526" t="s">
        <v>36</v>
      </c>
    </row>
    <row r="527" spans="1:20" ht="15" x14ac:dyDescent="0.25">
      <c r="A527" t="s">
        <v>39</v>
      </c>
      <c r="B527" t="s">
        <v>38</v>
      </c>
      <c r="C527">
        <v>39563.4502312884</v>
      </c>
      <c r="D527">
        <v>0.53534198</v>
      </c>
      <c r="E527">
        <v>0.53534198</v>
      </c>
      <c r="I527">
        <v>2013</v>
      </c>
      <c r="J527" t="s">
        <v>5</v>
      </c>
      <c r="K527" t="s">
        <v>29</v>
      </c>
      <c r="L527" t="s">
        <v>30</v>
      </c>
      <c r="M527" t="s">
        <v>31</v>
      </c>
      <c r="N527" t="s">
        <v>32</v>
      </c>
      <c r="P527" t="s">
        <v>39</v>
      </c>
      <c r="Q527" t="s">
        <v>33</v>
      </c>
      <c r="R527" t="s">
        <v>34</v>
      </c>
      <c r="S527" t="s">
        <v>35</v>
      </c>
      <c r="T527" t="s">
        <v>36</v>
      </c>
    </row>
    <row r="528" spans="1:20" ht="15" x14ac:dyDescent="0.25">
      <c r="A528" t="s">
        <v>39</v>
      </c>
      <c r="B528" t="s">
        <v>38</v>
      </c>
      <c r="C528">
        <v>39372.342760020001</v>
      </c>
      <c r="D528">
        <v>0.59406698000000002</v>
      </c>
      <c r="E528">
        <v>0.59406698000000002</v>
      </c>
      <c r="I528">
        <v>2014</v>
      </c>
      <c r="J528" t="s">
        <v>5</v>
      </c>
      <c r="K528" t="s">
        <v>29</v>
      </c>
      <c r="L528" t="s">
        <v>30</v>
      </c>
      <c r="M528" t="s">
        <v>31</v>
      </c>
      <c r="N528" t="s">
        <v>32</v>
      </c>
      <c r="P528" t="s">
        <v>39</v>
      </c>
      <c r="Q528" t="s">
        <v>33</v>
      </c>
      <c r="R528" t="s">
        <v>34</v>
      </c>
      <c r="S528" t="s">
        <v>35</v>
      </c>
      <c r="T528" t="s">
        <v>36</v>
      </c>
    </row>
    <row r="529" spans="1:20" ht="15" x14ac:dyDescent="0.25">
      <c r="A529" t="s">
        <v>39</v>
      </c>
      <c r="B529" t="s">
        <v>38</v>
      </c>
      <c r="C529">
        <v>39435.945937745601</v>
      </c>
      <c r="D529">
        <v>0.55049300000000001</v>
      </c>
      <c r="E529">
        <v>0.55049300000000001</v>
      </c>
      <c r="I529">
        <v>2015</v>
      </c>
      <c r="J529" t="s">
        <v>5</v>
      </c>
      <c r="K529" t="s">
        <v>29</v>
      </c>
      <c r="L529" t="s">
        <v>30</v>
      </c>
      <c r="M529" t="s">
        <v>31</v>
      </c>
      <c r="N529" t="s">
        <v>32</v>
      </c>
      <c r="P529" t="s">
        <v>39</v>
      </c>
      <c r="Q529" t="s">
        <v>33</v>
      </c>
      <c r="R529" t="s">
        <v>34</v>
      </c>
      <c r="S529" t="s">
        <v>35</v>
      </c>
      <c r="T529" t="s">
        <v>36</v>
      </c>
    </row>
    <row r="530" spans="1:20" ht="15" x14ac:dyDescent="0.25">
      <c r="A530" t="s">
        <v>39</v>
      </c>
      <c r="B530" t="s">
        <v>38</v>
      </c>
      <c r="C530">
        <v>40625.898072116797</v>
      </c>
      <c r="D530">
        <v>0.43995898999999999</v>
      </c>
      <c r="E530">
        <v>0.43995898999999999</v>
      </c>
      <c r="I530">
        <v>2016</v>
      </c>
      <c r="J530" t="s">
        <v>5</v>
      </c>
      <c r="K530" t="s">
        <v>29</v>
      </c>
      <c r="L530" t="s">
        <v>30</v>
      </c>
      <c r="M530" t="s">
        <v>31</v>
      </c>
      <c r="N530" t="s">
        <v>32</v>
      </c>
      <c r="P530" t="s">
        <v>39</v>
      </c>
      <c r="Q530" t="s">
        <v>33</v>
      </c>
      <c r="R530" t="s">
        <v>34</v>
      </c>
      <c r="S530" t="s">
        <v>35</v>
      </c>
      <c r="T530" t="s">
        <v>36</v>
      </c>
    </row>
    <row r="531" spans="1:20" ht="15" x14ac:dyDescent="0.25">
      <c r="A531" t="s">
        <v>39</v>
      </c>
      <c r="B531" t="s">
        <v>38</v>
      </c>
      <c r="C531">
        <v>41508.746843740402</v>
      </c>
      <c r="D531">
        <v>0.42449701000000001</v>
      </c>
      <c r="E531">
        <v>0.42449701000000001</v>
      </c>
      <c r="I531">
        <v>2017</v>
      </c>
      <c r="J531" t="s">
        <v>5</v>
      </c>
      <c r="K531" t="s">
        <v>29</v>
      </c>
      <c r="L531" t="s">
        <v>30</v>
      </c>
      <c r="M531" t="s">
        <v>31</v>
      </c>
      <c r="N531" t="s">
        <v>32</v>
      </c>
      <c r="P531" t="s">
        <v>39</v>
      </c>
      <c r="Q531" t="s">
        <v>33</v>
      </c>
      <c r="R531" t="s">
        <v>34</v>
      </c>
      <c r="S531" t="s">
        <v>35</v>
      </c>
      <c r="T531" t="s">
        <v>36</v>
      </c>
    </row>
    <row r="532" spans="1:20" ht="15" x14ac:dyDescent="0.25">
      <c r="A532" t="s">
        <v>39</v>
      </c>
      <c r="B532" t="s">
        <v>38</v>
      </c>
      <c r="D532" t="s">
        <v>62</v>
      </c>
      <c r="I532">
        <v>2018</v>
      </c>
      <c r="J532" t="s">
        <v>5</v>
      </c>
      <c r="K532" t="s">
        <v>29</v>
      </c>
      <c r="L532" t="s">
        <v>30</v>
      </c>
      <c r="M532" t="s">
        <v>31</v>
      </c>
      <c r="N532" t="s">
        <v>32</v>
      </c>
      <c r="P532" t="s">
        <v>39</v>
      </c>
      <c r="Q532" t="s">
        <v>33</v>
      </c>
      <c r="R532" t="s">
        <v>34</v>
      </c>
      <c r="S532" t="s">
        <v>35</v>
      </c>
      <c r="T532" t="s">
        <v>36</v>
      </c>
    </row>
    <row r="533" spans="1:20" ht="15" x14ac:dyDescent="0.25">
      <c r="A533" t="s">
        <v>77</v>
      </c>
      <c r="B533" t="s">
        <v>38</v>
      </c>
      <c r="D533" t="s">
        <v>62</v>
      </c>
      <c r="I533">
        <v>1960</v>
      </c>
      <c r="J533" t="s">
        <v>78</v>
      </c>
      <c r="K533" t="s">
        <v>29</v>
      </c>
      <c r="L533" t="s">
        <v>30</v>
      </c>
      <c r="M533" t="s">
        <v>31</v>
      </c>
      <c r="N533" t="s">
        <v>32</v>
      </c>
      <c r="P533" t="s">
        <v>77</v>
      </c>
      <c r="Q533" t="s">
        <v>33</v>
      </c>
      <c r="R533" t="s">
        <v>34</v>
      </c>
      <c r="S533" t="s">
        <v>35</v>
      </c>
      <c r="T533" t="s">
        <v>36</v>
      </c>
    </row>
    <row r="534" spans="1:20" ht="15" x14ac:dyDescent="0.25">
      <c r="A534" t="s">
        <v>77</v>
      </c>
      <c r="B534" t="s">
        <v>38</v>
      </c>
      <c r="D534" t="s">
        <v>62</v>
      </c>
      <c r="I534">
        <v>1961</v>
      </c>
      <c r="J534" t="s">
        <v>78</v>
      </c>
      <c r="K534" t="s">
        <v>29</v>
      </c>
      <c r="L534" t="s">
        <v>30</v>
      </c>
      <c r="M534" t="s">
        <v>31</v>
      </c>
      <c r="N534" t="s">
        <v>32</v>
      </c>
      <c r="P534" t="s">
        <v>77</v>
      </c>
      <c r="Q534" t="s">
        <v>33</v>
      </c>
      <c r="R534" t="s">
        <v>34</v>
      </c>
      <c r="S534" t="s">
        <v>35</v>
      </c>
      <c r="T534" t="s">
        <v>36</v>
      </c>
    </row>
    <row r="535" spans="1:20" ht="15" x14ac:dyDescent="0.25">
      <c r="A535" t="s">
        <v>77</v>
      </c>
      <c r="B535" t="s">
        <v>38</v>
      </c>
      <c r="D535" t="s">
        <v>62</v>
      </c>
      <c r="I535">
        <v>1962</v>
      </c>
      <c r="J535" t="s">
        <v>78</v>
      </c>
      <c r="K535" t="s">
        <v>29</v>
      </c>
      <c r="L535" t="s">
        <v>30</v>
      </c>
      <c r="M535" t="s">
        <v>31</v>
      </c>
      <c r="N535" t="s">
        <v>32</v>
      </c>
      <c r="P535" t="s">
        <v>77</v>
      </c>
      <c r="Q535" t="s">
        <v>33</v>
      </c>
      <c r="R535" t="s">
        <v>34</v>
      </c>
      <c r="S535" t="s">
        <v>35</v>
      </c>
      <c r="T535" t="s">
        <v>36</v>
      </c>
    </row>
    <row r="536" spans="1:20" ht="15" x14ac:dyDescent="0.25">
      <c r="A536" t="s">
        <v>77</v>
      </c>
      <c r="B536" t="s">
        <v>38</v>
      </c>
      <c r="D536" t="s">
        <v>62</v>
      </c>
      <c r="I536">
        <v>1963</v>
      </c>
      <c r="J536" t="s">
        <v>78</v>
      </c>
      <c r="K536" t="s">
        <v>29</v>
      </c>
      <c r="L536" t="s">
        <v>30</v>
      </c>
      <c r="M536" t="s">
        <v>31</v>
      </c>
      <c r="N536" t="s">
        <v>32</v>
      </c>
      <c r="P536" t="s">
        <v>77</v>
      </c>
      <c r="Q536" t="s">
        <v>33</v>
      </c>
      <c r="R536" t="s">
        <v>34</v>
      </c>
      <c r="S536" t="s">
        <v>35</v>
      </c>
      <c r="T536" t="s">
        <v>36</v>
      </c>
    </row>
    <row r="537" spans="1:20" ht="15" x14ac:dyDescent="0.25">
      <c r="A537" t="s">
        <v>77</v>
      </c>
      <c r="B537" t="s">
        <v>38</v>
      </c>
      <c r="D537" t="s">
        <v>62</v>
      </c>
      <c r="I537">
        <v>1964</v>
      </c>
      <c r="J537" t="s">
        <v>78</v>
      </c>
      <c r="K537" t="s">
        <v>29</v>
      </c>
      <c r="L537" t="s">
        <v>30</v>
      </c>
      <c r="M537" t="s">
        <v>31</v>
      </c>
      <c r="N537" t="s">
        <v>32</v>
      </c>
      <c r="P537" t="s">
        <v>77</v>
      </c>
      <c r="Q537" t="s">
        <v>33</v>
      </c>
      <c r="R537" t="s">
        <v>34</v>
      </c>
      <c r="S537" t="s">
        <v>35</v>
      </c>
      <c r="T537" t="s">
        <v>36</v>
      </c>
    </row>
    <row r="538" spans="1:20" ht="15" x14ac:dyDescent="0.25">
      <c r="A538" t="s">
        <v>77</v>
      </c>
      <c r="B538" t="s">
        <v>38</v>
      </c>
      <c r="D538" t="s">
        <v>62</v>
      </c>
      <c r="I538">
        <v>1965</v>
      </c>
      <c r="J538" t="s">
        <v>78</v>
      </c>
      <c r="K538" t="s">
        <v>29</v>
      </c>
      <c r="L538" t="s">
        <v>30</v>
      </c>
      <c r="M538" t="s">
        <v>31</v>
      </c>
      <c r="N538" t="s">
        <v>32</v>
      </c>
      <c r="P538" t="s">
        <v>77</v>
      </c>
      <c r="Q538" t="s">
        <v>33</v>
      </c>
      <c r="R538" t="s">
        <v>34</v>
      </c>
      <c r="S538" t="s">
        <v>35</v>
      </c>
      <c r="T538" t="s">
        <v>36</v>
      </c>
    </row>
    <row r="539" spans="1:20" ht="15" x14ac:dyDescent="0.25">
      <c r="A539" t="s">
        <v>77</v>
      </c>
      <c r="B539" t="s">
        <v>38</v>
      </c>
      <c r="D539" t="s">
        <v>62</v>
      </c>
      <c r="I539">
        <v>1966</v>
      </c>
      <c r="J539" t="s">
        <v>78</v>
      </c>
      <c r="K539" t="s">
        <v>29</v>
      </c>
      <c r="L539" t="s">
        <v>30</v>
      </c>
      <c r="M539" t="s">
        <v>31</v>
      </c>
      <c r="N539" t="s">
        <v>32</v>
      </c>
      <c r="P539" t="s">
        <v>77</v>
      </c>
      <c r="Q539" t="s">
        <v>33</v>
      </c>
      <c r="R539" t="s">
        <v>34</v>
      </c>
      <c r="S539" t="s">
        <v>35</v>
      </c>
      <c r="T539" t="s">
        <v>36</v>
      </c>
    </row>
    <row r="540" spans="1:20" ht="15" x14ac:dyDescent="0.25">
      <c r="A540" t="s">
        <v>77</v>
      </c>
      <c r="B540" t="s">
        <v>38</v>
      </c>
      <c r="D540" t="s">
        <v>62</v>
      </c>
      <c r="I540">
        <v>1967</v>
      </c>
      <c r="J540" t="s">
        <v>78</v>
      </c>
      <c r="K540" t="s">
        <v>29</v>
      </c>
      <c r="L540" t="s">
        <v>30</v>
      </c>
      <c r="M540" t="s">
        <v>31</v>
      </c>
      <c r="N540" t="s">
        <v>32</v>
      </c>
      <c r="P540" t="s">
        <v>77</v>
      </c>
      <c r="Q540" t="s">
        <v>33</v>
      </c>
      <c r="R540" t="s">
        <v>34</v>
      </c>
      <c r="S540" t="s">
        <v>35</v>
      </c>
      <c r="T540" t="s">
        <v>36</v>
      </c>
    </row>
    <row r="541" spans="1:20" ht="15" x14ac:dyDescent="0.25">
      <c r="A541" t="s">
        <v>77</v>
      </c>
      <c r="B541" t="s">
        <v>38</v>
      </c>
      <c r="D541" t="s">
        <v>62</v>
      </c>
      <c r="I541">
        <v>1968</v>
      </c>
      <c r="J541" t="s">
        <v>78</v>
      </c>
      <c r="K541" t="s">
        <v>29</v>
      </c>
      <c r="L541" t="s">
        <v>30</v>
      </c>
      <c r="M541" t="s">
        <v>31</v>
      </c>
      <c r="N541" t="s">
        <v>32</v>
      </c>
      <c r="P541" t="s">
        <v>77</v>
      </c>
      <c r="Q541" t="s">
        <v>33</v>
      </c>
      <c r="R541" t="s">
        <v>34</v>
      </c>
      <c r="S541" t="s">
        <v>35</v>
      </c>
      <c r="T541" t="s">
        <v>36</v>
      </c>
    </row>
    <row r="542" spans="1:20" ht="15" x14ac:dyDescent="0.25">
      <c r="A542" t="s">
        <v>77</v>
      </c>
      <c r="B542" t="s">
        <v>38</v>
      </c>
      <c r="D542" t="s">
        <v>62</v>
      </c>
      <c r="I542">
        <v>1969</v>
      </c>
      <c r="J542" t="s">
        <v>78</v>
      </c>
      <c r="K542" t="s">
        <v>29</v>
      </c>
      <c r="L542" t="s">
        <v>30</v>
      </c>
      <c r="M542" t="s">
        <v>31</v>
      </c>
      <c r="N542" t="s">
        <v>32</v>
      </c>
      <c r="P542" t="s">
        <v>77</v>
      </c>
      <c r="Q542" t="s">
        <v>33</v>
      </c>
      <c r="R542" t="s">
        <v>34</v>
      </c>
      <c r="S542" t="s">
        <v>35</v>
      </c>
      <c r="T542" t="s">
        <v>36</v>
      </c>
    </row>
    <row r="543" spans="1:20" ht="15" x14ac:dyDescent="0.25">
      <c r="A543" t="s">
        <v>77</v>
      </c>
      <c r="B543" t="s">
        <v>38</v>
      </c>
      <c r="D543" t="s">
        <v>62</v>
      </c>
      <c r="I543">
        <v>1970</v>
      </c>
      <c r="J543" t="s">
        <v>78</v>
      </c>
      <c r="K543" t="s">
        <v>29</v>
      </c>
      <c r="L543" t="s">
        <v>30</v>
      </c>
      <c r="M543" t="s">
        <v>31</v>
      </c>
      <c r="N543" t="s">
        <v>32</v>
      </c>
      <c r="P543" t="s">
        <v>77</v>
      </c>
      <c r="Q543" t="s">
        <v>33</v>
      </c>
      <c r="R543" t="s">
        <v>34</v>
      </c>
      <c r="S543" t="s">
        <v>35</v>
      </c>
      <c r="T543" t="s">
        <v>36</v>
      </c>
    </row>
    <row r="544" spans="1:20" ht="15" x14ac:dyDescent="0.25">
      <c r="A544" t="s">
        <v>77</v>
      </c>
      <c r="B544" t="s">
        <v>38</v>
      </c>
      <c r="D544" t="s">
        <v>62</v>
      </c>
      <c r="I544">
        <v>1971</v>
      </c>
      <c r="J544" t="s">
        <v>78</v>
      </c>
      <c r="K544" t="s">
        <v>29</v>
      </c>
      <c r="L544" t="s">
        <v>30</v>
      </c>
      <c r="M544" t="s">
        <v>31</v>
      </c>
      <c r="N544" t="s">
        <v>32</v>
      </c>
      <c r="P544" t="s">
        <v>77</v>
      </c>
      <c r="Q544" t="s">
        <v>33</v>
      </c>
      <c r="R544" t="s">
        <v>34</v>
      </c>
      <c r="S544" t="s">
        <v>35</v>
      </c>
      <c r="T544" t="s">
        <v>36</v>
      </c>
    </row>
    <row r="545" spans="1:20" ht="15" x14ac:dyDescent="0.25">
      <c r="A545" t="s">
        <v>77</v>
      </c>
      <c r="B545" t="s">
        <v>38</v>
      </c>
      <c r="D545" t="s">
        <v>62</v>
      </c>
      <c r="I545">
        <v>1972</v>
      </c>
      <c r="J545" t="s">
        <v>78</v>
      </c>
      <c r="K545" t="s">
        <v>29</v>
      </c>
      <c r="L545" t="s">
        <v>30</v>
      </c>
      <c r="M545" t="s">
        <v>31</v>
      </c>
      <c r="N545" t="s">
        <v>32</v>
      </c>
      <c r="P545" t="s">
        <v>77</v>
      </c>
      <c r="Q545" t="s">
        <v>33</v>
      </c>
      <c r="R545" t="s">
        <v>34</v>
      </c>
      <c r="S545" t="s">
        <v>35</v>
      </c>
      <c r="T545" t="s">
        <v>36</v>
      </c>
    </row>
    <row r="546" spans="1:20" ht="15" x14ac:dyDescent="0.25">
      <c r="A546" t="s">
        <v>77</v>
      </c>
      <c r="B546" t="s">
        <v>38</v>
      </c>
      <c r="D546" t="s">
        <v>62</v>
      </c>
      <c r="I546">
        <v>1973</v>
      </c>
      <c r="J546" t="s">
        <v>78</v>
      </c>
      <c r="K546" t="s">
        <v>29</v>
      </c>
      <c r="L546" t="s">
        <v>30</v>
      </c>
      <c r="M546" t="s">
        <v>31</v>
      </c>
      <c r="N546" t="s">
        <v>32</v>
      </c>
      <c r="P546" t="s">
        <v>77</v>
      </c>
      <c r="Q546" t="s">
        <v>33</v>
      </c>
      <c r="R546" t="s">
        <v>34</v>
      </c>
      <c r="S546" t="s">
        <v>35</v>
      </c>
      <c r="T546" t="s">
        <v>36</v>
      </c>
    </row>
    <row r="547" spans="1:20" ht="15" x14ac:dyDescent="0.25">
      <c r="A547" t="s">
        <v>77</v>
      </c>
      <c r="B547" t="s">
        <v>38</v>
      </c>
      <c r="D547" t="s">
        <v>62</v>
      </c>
      <c r="I547">
        <v>1974</v>
      </c>
      <c r="J547" t="s">
        <v>78</v>
      </c>
      <c r="K547" t="s">
        <v>29</v>
      </c>
      <c r="L547" t="s">
        <v>30</v>
      </c>
      <c r="M547" t="s">
        <v>31</v>
      </c>
      <c r="N547" t="s">
        <v>32</v>
      </c>
      <c r="P547" t="s">
        <v>77</v>
      </c>
      <c r="Q547" t="s">
        <v>33</v>
      </c>
      <c r="R547" t="s">
        <v>34</v>
      </c>
      <c r="S547" t="s">
        <v>35</v>
      </c>
      <c r="T547" t="s">
        <v>36</v>
      </c>
    </row>
    <row r="548" spans="1:20" ht="15" x14ac:dyDescent="0.25">
      <c r="A548" t="s">
        <v>77</v>
      </c>
      <c r="B548" t="s">
        <v>38</v>
      </c>
      <c r="D548" t="s">
        <v>62</v>
      </c>
      <c r="I548">
        <v>1975</v>
      </c>
      <c r="J548" t="s">
        <v>78</v>
      </c>
      <c r="K548" t="s">
        <v>29</v>
      </c>
      <c r="L548" t="s">
        <v>30</v>
      </c>
      <c r="M548" t="s">
        <v>31</v>
      </c>
      <c r="N548" t="s">
        <v>32</v>
      </c>
      <c r="P548" t="s">
        <v>77</v>
      </c>
      <c r="Q548" t="s">
        <v>33</v>
      </c>
      <c r="R548" t="s">
        <v>34</v>
      </c>
      <c r="S548" t="s">
        <v>35</v>
      </c>
      <c r="T548" t="s">
        <v>36</v>
      </c>
    </row>
    <row r="549" spans="1:20" ht="15" x14ac:dyDescent="0.25">
      <c r="A549" t="s">
        <v>77</v>
      </c>
      <c r="B549" t="s">
        <v>38</v>
      </c>
      <c r="D549" t="s">
        <v>62</v>
      </c>
      <c r="I549">
        <v>1976</v>
      </c>
      <c r="J549" t="s">
        <v>78</v>
      </c>
      <c r="K549" t="s">
        <v>29</v>
      </c>
      <c r="L549" t="s">
        <v>30</v>
      </c>
      <c r="M549" t="s">
        <v>31</v>
      </c>
      <c r="N549" t="s">
        <v>32</v>
      </c>
      <c r="P549" t="s">
        <v>77</v>
      </c>
      <c r="Q549" t="s">
        <v>33</v>
      </c>
      <c r="R549" t="s">
        <v>34</v>
      </c>
      <c r="S549" t="s">
        <v>35</v>
      </c>
      <c r="T549" t="s">
        <v>36</v>
      </c>
    </row>
    <row r="550" spans="1:20" ht="15" x14ac:dyDescent="0.25">
      <c r="A550" t="s">
        <v>77</v>
      </c>
      <c r="B550" t="s">
        <v>38</v>
      </c>
      <c r="D550" t="s">
        <v>62</v>
      </c>
      <c r="I550">
        <v>1977</v>
      </c>
      <c r="J550" t="s">
        <v>78</v>
      </c>
      <c r="K550" t="s">
        <v>29</v>
      </c>
      <c r="L550" t="s">
        <v>30</v>
      </c>
      <c r="M550" t="s">
        <v>31</v>
      </c>
      <c r="N550" t="s">
        <v>32</v>
      </c>
      <c r="P550" t="s">
        <v>77</v>
      </c>
      <c r="Q550" t="s">
        <v>33</v>
      </c>
      <c r="R550" t="s">
        <v>34</v>
      </c>
      <c r="S550" t="s">
        <v>35</v>
      </c>
      <c r="T550" t="s">
        <v>36</v>
      </c>
    </row>
    <row r="551" spans="1:20" ht="15" x14ac:dyDescent="0.25">
      <c r="A551" t="s">
        <v>77</v>
      </c>
      <c r="B551" t="s">
        <v>38</v>
      </c>
      <c r="D551" t="s">
        <v>62</v>
      </c>
      <c r="I551">
        <v>1978</v>
      </c>
      <c r="J551" t="s">
        <v>78</v>
      </c>
      <c r="K551" t="s">
        <v>29</v>
      </c>
      <c r="L551" t="s">
        <v>30</v>
      </c>
      <c r="M551" t="s">
        <v>31</v>
      </c>
      <c r="N551" t="s">
        <v>32</v>
      </c>
      <c r="P551" t="s">
        <v>77</v>
      </c>
      <c r="Q551" t="s">
        <v>33</v>
      </c>
      <c r="R551" t="s">
        <v>34</v>
      </c>
      <c r="S551" t="s">
        <v>35</v>
      </c>
      <c r="T551" t="s">
        <v>36</v>
      </c>
    </row>
    <row r="552" spans="1:20" ht="15" x14ac:dyDescent="0.25">
      <c r="A552" t="s">
        <v>77</v>
      </c>
      <c r="B552" t="s">
        <v>38</v>
      </c>
      <c r="D552" t="s">
        <v>62</v>
      </c>
      <c r="I552">
        <v>1979</v>
      </c>
      <c r="J552" t="s">
        <v>78</v>
      </c>
      <c r="K552" t="s">
        <v>29</v>
      </c>
      <c r="L552" t="s">
        <v>30</v>
      </c>
      <c r="M552" t="s">
        <v>31</v>
      </c>
      <c r="N552" t="s">
        <v>32</v>
      </c>
      <c r="P552" t="s">
        <v>77</v>
      </c>
      <c r="Q552" t="s">
        <v>33</v>
      </c>
      <c r="R552" t="s">
        <v>34</v>
      </c>
      <c r="S552" t="s">
        <v>35</v>
      </c>
      <c r="T552" t="s">
        <v>36</v>
      </c>
    </row>
    <row r="553" spans="1:20" ht="15" x14ac:dyDescent="0.25">
      <c r="A553" t="s">
        <v>77</v>
      </c>
      <c r="B553" t="s">
        <v>38</v>
      </c>
      <c r="D553" t="s">
        <v>62</v>
      </c>
      <c r="I553">
        <v>1980</v>
      </c>
      <c r="J553" t="s">
        <v>78</v>
      </c>
      <c r="K553" t="s">
        <v>29</v>
      </c>
      <c r="L553" t="s">
        <v>30</v>
      </c>
      <c r="M553" t="s">
        <v>31</v>
      </c>
      <c r="N553" t="s">
        <v>32</v>
      </c>
      <c r="P553" t="s">
        <v>77</v>
      </c>
      <c r="Q553" t="s">
        <v>33</v>
      </c>
      <c r="R553" t="s">
        <v>34</v>
      </c>
      <c r="S553" t="s">
        <v>35</v>
      </c>
      <c r="T553" t="s">
        <v>36</v>
      </c>
    </row>
    <row r="554" spans="1:20" ht="15" x14ac:dyDescent="0.25">
      <c r="A554" t="s">
        <v>77</v>
      </c>
      <c r="B554" t="s">
        <v>38</v>
      </c>
      <c r="D554" t="s">
        <v>62</v>
      </c>
      <c r="I554">
        <v>1981</v>
      </c>
      <c r="J554" t="s">
        <v>78</v>
      </c>
      <c r="K554" t="s">
        <v>29</v>
      </c>
      <c r="L554" t="s">
        <v>30</v>
      </c>
      <c r="M554" t="s">
        <v>31</v>
      </c>
      <c r="N554" t="s">
        <v>32</v>
      </c>
      <c r="P554" t="s">
        <v>77</v>
      </c>
      <c r="Q554" t="s">
        <v>33</v>
      </c>
      <c r="R554" t="s">
        <v>34</v>
      </c>
      <c r="S554" t="s">
        <v>35</v>
      </c>
      <c r="T554" t="s">
        <v>36</v>
      </c>
    </row>
    <row r="555" spans="1:20" ht="15" x14ac:dyDescent="0.25">
      <c r="A555" t="s">
        <v>77</v>
      </c>
      <c r="B555" t="s">
        <v>38</v>
      </c>
      <c r="D555" t="s">
        <v>62</v>
      </c>
      <c r="I555">
        <v>1982</v>
      </c>
      <c r="J555" t="s">
        <v>78</v>
      </c>
      <c r="K555" t="s">
        <v>29</v>
      </c>
      <c r="L555" t="s">
        <v>30</v>
      </c>
      <c r="M555" t="s">
        <v>31</v>
      </c>
      <c r="N555" t="s">
        <v>32</v>
      </c>
      <c r="P555" t="s">
        <v>77</v>
      </c>
      <c r="Q555" t="s">
        <v>33</v>
      </c>
      <c r="R555" t="s">
        <v>34</v>
      </c>
      <c r="S555" t="s">
        <v>35</v>
      </c>
      <c r="T555" t="s">
        <v>36</v>
      </c>
    </row>
    <row r="556" spans="1:20" ht="15" x14ac:dyDescent="0.25">
      <c r="A556" t="s">
        <v>77</v>
      </c>
      <c r="B556" t="s">
        <v>38</v>
      </c>
      <c r="D556" t="s">
        <v>62</v>
      </c>
      <c r="I556">
        <v>1983</v>
      </c>
      <c r="J556" t="s">
        <v>78</v>
      </c>
      <c r="K556" t="s">
        <v>29</v>
      </c>
      <c r="L556" t="s">
        <v>30</v>
      </c>
      <c r="M556" t="s">
        <v>31</v>
      </c>
      <c r="N556" t="s">
        <v>32</v>
      </c>
      <c r="P556" t="s">
        <v>77</v>
      </c>
      <c r="Q556" t="s">
        <v>33</v>
      </c>
      <c r="R556" t="s">
        <v>34</v>
      </c>
      <c r="S556" t="s">
        <v>35</v>
      </c>
      <c r="T556" t="s">
        <v>36</v>
      </c>
    </row>
    <row r="557" spans="1:20" ht="15" x14ac:dyDescent="0.25">
      <c r="A557" t="s">
        <v>77</v>
      </c>
      <c r="B557" t="s">
        <v>38</v>
      </c>
      <c r="D557" t="s">
        <v>62</v>
      </c>
      <c r="I557">
        <v>1984</v>
      </c>
      <c r="J557" t="s">
        <v>78</v>
      </c>
      <c r="K557" t="s">
        <v>29</v>
      </c>
      <c r="L557" t="s">
        <v>30</v>
      </c>
      <c r="M557" t="s">
        <v>31</v>
      </c>
      <c r="N557" t="s">
        <v>32</v>
      </c>
      <c r="P557" t="s">
        <v>77</v>
      </c>
      <c r="Q557" t="s">
        <v>33</v>
      </c>
      <c r="R557" t="s">
        <v>34</v>
      </c>
      <c r="S557" t="s">
        <v>35</v>
      </c>
      <c r="T557" t="s">
        <v>36</v>
      </c>
    </row>
    <row r="558" spans="1:20" ht="15" x14ac:dyDescent="0.25">
      <c r="A558" t="s">
        <v>77</v>
      </c>
      <c r="B558" t="s">
        <v>38</v>
      </c>
      <c r="D558" t="s">
        <v>62</v>
      </c>
      <c r="I558">
        <v>1985</v>
      </c>
      <c r="J558" t="s">
        <v>78</v>
      </c>
      <c r="K558" t="s">
        <v>29</v>
      </c>
      <c r="L558" t="s">
        <v>30</v>
      </c>
      <c r="M558" t="s">
        <v>31</v>
      </c>
      <c r="N558" t="s">
        <v>32</v>
      </c>
      <c r="P558" t="s">
        <v>77</v>
      </c>
      <c r="Q558" t="s">
        <v>33</v>
      </c>
      <c r="R558" t="s">
        <v>34</v>
      </c>
      <c r="S558" t="s">
        <v>35</v>
      </c>
      <c r="T558" t="s">
        <v>36</v>
      </c>
    </row>
    <row r="559" spans="1:20" ht="15" x14ac:dyDescent="0.25">
      <c r="A559" t="s">
        <v>77</v>
      </c>
      <c r="B559" t="s">
        <v>38</v>
      </c>
      <c r="D559" t="s">
        <v>62</v>
      </c>
      <c r="I559">
        <v>1986</v>
      </c>
      <c r="J559" t="s">
        <v>78</v>
      </c>
      <c r="K559" t="s">
        <v>29</v>
      </c>
      <c r="L559" t="s">
        <v>30</v>
      </c>
      <c r="M559" t="s">
        <v>31</v>
      </c>
      <c r="N559" t="s">
        <v>32</v>
      </c>
      <c r="P559" t="s">
        <v>77</v>
      </c>
      <c r="Q559" t="s">
        <v>33</v>
      </c>
      <c r="R559" t="s">
        <v>34</v>
      </c>
      <c r="S559" t="s">
        <v>35</v>
      </c>
      <c r="T559" t="s">
        <v>36</v>
      </c>
    </row>
    <row r="560" spans="1:20" ht="15" x14ac:dyDescent="0.25">
      <c r="A560" t="s">
        <v>77</v>
      </c>
      <c r="B560" t="s">
        <v>38</v>
      </c>
      <c r="D560" t="s">
        <v>62</v>
      </c>
      <c r="I560">
        <v>1987</v>
      </c>
      <c r="J560" t="s">
        <v>78</v>
      </c>
      <c r="K560" t="s">
        <v>29</v>
      </c>
      <c r="L560" t="s">
        <v>30</v>
      </c>
      <c r="M560" t="s">
        <v>31</v>
      </c>
      <c r="N560" t="s">
        <v>32</v>
      </c>
      <c r="P560" t="s">
        <v>77</v>
      </c>
      <c r="Q560" t="s">
        <v>33</v>
      </c>
      <c r="R560" t="s">
        <v>34</v>
      </c>
      <c r="S560" t="s">
        <v>35</v>
      </c>
      <c r="T560" t="s">
        <v>36</v>
      </c>
    </row>
    <row r="561" spans="1:20" ht="15" x14ac:dyDescent="0.25">
      <c r="A561" t="s">
        <v>77</v>
      </c>
      <c r="B561" t="s">
        <v>38</v>
      </c>
      <c r="D561" t="s">
        <v>62</v>
      </c>
      <c r="I561">
        <v>1988</v>
      </c>
      <c r="J561" t="s">
        <v>78</v>
      </c>
      <c r="K561" t="s">
        <v>29</v>
      </c>
      <c r="L561" t="s">
        <v>30</v>
      </c>
      <c r="M561" t="s">
        <v>31</v>
      </c>
      <c r="N561" t="s">
        <v>32</v>
      </c>
      <c r="P561" t="s">
        <v>77</v>
      </c>
      <c r="Q561" t="s">
        <v>33</v>
      </c>
      <c r="R561" t="s">
        <v>34</v>
      </c>
      <c r="S561" t="s">
        <v>35</v>
      </c>
      <c r="T561" t="s">
        <v>36</v>
      </c>
    </row>
    <row r="562" spans="1:20" ht="15" x14ac:dyDescent="0.25">
      <c r="A562" t="s">
        <v>77</v>
      </c>
      <c r="B562" t="s">
        <v>38</v>
      </c>
      <c r="D562" t="s">
        <v>62</v>
      </c>
      <c r="I562">
        <v>1989</v>
      </c>
      <c r="J562" t="s">
        <v>78</v>
      </c>
      <c r="K562" t="s">
        <v>29</v>
      </c>
      <c r="L562" t="s">
        <v>30</v>
      </c>
      <c r="M562" t="s">
        <v>31</v>
      </c>
      <c r="N562" t="s">
        <v>32</v>
      </c>
      <c r="P562" t="s">
        <v>77</v>
      </c>
      <c r="Q562" t="s">
        <v>33</v>
      </c>
      <c r="R562" t="s">
        <v>34</v>
      </c>
      <c r="S562" t="s">
        <v>35</v>
      </c>
      <c r="T562" t="s">
        <v>36</v>
      </c>
    </row>
    <row r="563" spans="1:20" ht="15" x14ac:dyDescent="0.25">
      <c r="A563" t="s">
        <v>77</v>
      </c>
      <c r="B563" t="s">
        <v>38</v>
      </c>
      <c r="C563">
        <v>29616.2011225356</v>
      </c>
      <c r="D563">
        <v>0.60166001000000002</v>
      </c>
      <c r="E563">
        <v>0.60166001000000002</v>
      </c>
      <c r="I563">
        <v>1990</v>
      </c>
      <c r="J563" t="s">
        <v>78</v>
      </c>
      <c r="K563" t="s">
        <v>29</v>
      </c>
      <c r="L563" t="s">
        <v>30</v>
      </c>
      <c r="M563" t="s">
        <v>31</v>
      </c>
      <c r="N563" t="s">
        <v>32</v>
      </c>
      <c r="P563" t="s">
        <v>77</v>
      </c>
      <c r="Q563" t="s">
        <v>33</v>
      </c>
      <c r="R563" t="s">
        <v>34</v>
      </c>
      <c r="S563" t="s">
        <v>35</v>
      </c>
      <c r="T563" t="s">
        <v>36</v>
      </c>
    </row>
    <row r="564" spans="1:20" ht="15" x14ac:dyDescent="0.25">
      <c r="A564" t="s">
        <v>77</v>
      </c>
      <c r="B564" t="s">
        <v>38</v>
      </c>
      <c r="C564">
        <v>29889.439803356301</v>
      </c>
      <c r="D564">
        <v>0.61568098999999998</v>
      </c>
      <c r="E564">
        <v>0.61568098999999998</v>
      </c>
      <c r="I564">
        <v>1991</v>
      </c>
      <c r="J564" t="s">
        <v>78</v>
      </c>
      <c r="K564" t="s">
        <v>29</v>
      </c>
      <c r="L564" t="s">
        <v>30</v>
      </c>
      <c r="M564" t="s">
        <v>31</v>
      </c>
      <c r="N564" t="s">
        <v>32</v>
      </c>
      <c r="P564" t="s">
        <v>77</v>
      </c>
      <c r="Q564" t="s">
        <v>33</v>
      </c>
      <c r="R564" t="s">
        <v>34</v>
      </c>
      <c r="S564" t="s">
        <v>35</v>
      </c>
      <c r="T564" t="s">
        <v>36</v>
      </c>
    </row>
    <row r="565" spans="1:20" ht="15" x14ac:dyDescent="0.25">
      <c r="A565" t="s">
        <v>77</v>
      </c>
      <c r="B565" t="s">
        <v>38</v>
      </c>
      <c r="C565">
        <v>30276.407485275198</v>
      </c>
      <c r="D565">
        <v>0.62655698999999998</v>
      </c>
      <c r="E565">
        <v>0.62655698999999998</v>
      </c>
      <c r="I565">
        <v>1992</v>
      </c>
      <c r="J565" t="s">
        <v>78</v>
      </c>
      <c r="K565" t="s">
        <v>29</v>
      </c>
      <c r="L565" t="s">
        <v>30</v>
      </c>
      <c r="M565" t="s">
        <v>31</v>
      </c>
      <c r="N565" t="s">
        <v>32</v>
      </c>
      <c r="P565" t="s">
        <v>77</v>
      </c>
      <c r="Q565" t="s">
        <v>33</v>
      </c>
      <c r="R565" t="s">
        <v>34</v>
      </c>
      <c r="S565" t="s">
        <v>35</v>
      </c>
      <c r="T565" t="s">
        <v>36</v>
      </c>
    </row>
    <row r="566" spans="1:20" ht="15" x14ac:dyDescent="0.25">
      <c r="A566" t="s">
        <v>77</v>
      </c>
      <c r="B566" t="s">
        <v>38</v>
      </c>
      <c r="C566">
        <v>29993.118048084001</v>
      </c>
      <c r="D566">
        <v>0.63226497000000004</v>
      </c>
      <c r="E566">
        <v>0.63226497000000004</v>
      </c>
      <c r="I566">
        <v>1993</v>
      </c>
      <c r="J566" t="s">
        <v>78</v>
      </c>
      <c r="K566" t="s">
        <v>29</v>
      </c>
      <c r="L566" t="s">
        <v>30</v>
      </c>
      <c r="M566" t="s">
        <v>31</v>
      </c>
      <c r="N566" t="s">
        <v>32</v>
      </c>
      <c r="P566" t="s">
        <v>77</v>
      </c>
      <c r="Q566" t="s">
        <v>33</v>
      </c>
      <c r="R566" t="s">
        <v>34</v>
      </c>
      <c r="S566" t="s">
        <v>35</v>
      </c>
      <c r="T566" t="s">
        <v>36</v>
      </c>
    </row>
    <row r="567" spans="1:20" ht="15" x14ac:dyDescent="0.25">
      <c r="A567" t="s">
        <v>77</v>
      </c>
      <c r="B567" t="s">
        <v>38</v>
      </c>
      <c r="C567">
        <v>30519.570433343299</v>
      </c>
      <c r="D567">
        <v>0.61706101999999996</v>
      </c>
      <c r="E567">
        <v>0.61706101999999996</v>
      </c>
      <c r="I567">
        <v>1994</v>
      </c>
      <c r="J567" t="s">
        <v>78</v>
      </c>
      <c r="K567" t="s">
        <v>29</v>
      </c>
      <c r="L567" t="s">
        <v>30</v>
      </c>
      <c r="M567" t="s">
        <v>31</v>
      </c>
      <c r="N567" t="s">
        <v>32</v>
      </c>
      <c r="P567" t="s">
        <v>77</v>
      </c>
      <c r="Q567" t="s">
        <v>33</v>
      </c>
      <c r="R567" t="s">
        <v>34</v>
      </c>
      <c r="S567" t="s">
        <v>35</v>
      </c>
      <c r="T567" t="s">
        <v>36</v>
      </c>
    </row>
    <row r="568" spans="1:20" ht="15" x14ac:dyDescent="0.25">
      <c r="A568" t="s">
        <v>77</v>
      </c>
      <c r="B568" t="s">
        <v>38</v>
      </c>
      <c r="C568">
        <v>31033.0206152434</v>
      </c>
      <c r="D568">
        <v>0.54584599</v>
      </c>
      <c r="E568">
        <v>0.54584599</v>
      </c>
      <c r="I568">
        <v>1995</v>
      </c>
      <c r="J568" t="s">
        <v>78</v>
      </c>
      <c r="K568" t="s">
        <v>29</v>
      </c>
      <c r="L568" t="s">
        <v>30</v>
      </c>
      <c r="M568" t="s">
        <v>31</v>
      </c>
      <c r="N568" t="s">
        <v>32</v>
      </c>
      <c r="P568" t="s">
        <v>77</v>
      </c>
      <c r="Q568" t="s">
        <v>33</v>
      </c>
      <c r="R568" t="s">
        <v>34</v>
      </c>
      <c r="S568" t="s">
        <v>35</v>
      </c>
      <c r="T568" t="s">
        <v>36</v>
      </c>
    </row>
    <row r="569" spans="1:20" ht="15" x14ac:dyDescent="0.25">
      <c r="A569" t="s">
        <v>77</v>
      </c>
      <c r="B569" t="s">
        <v>38</v>
      </c>
      <c r="C569">
        <v>31502.5300295784</v>
      </c>
      <c r="D569">
        <v>0.48214500999999998</v>
      </c>
      <c r="E569">
        <v>0.48214500999999998</v>
      </c>
      <c r="I569">
        <v>1996</v>
      </c>
      <c r="J569" t="s">
        <v>78</v>
      </c>
      <c r="K569" t="s">
        <v>29</v>
      </c>
      <c r="L569" t="s">
        <v>30</v>
      </c>
      <c r="M569" t="s">
        <v>31</v>
      </c>
      <c r="N569" t="s">
        <v>32</v>
      </c>
      <c r="P569" t="s">
        <v>77</v>
      </c>
      <c r="Q569" t="s">
        <v>33</v>
      </c>
      <c r="R569" t="s">
        <v>34</v>
      </c>
      <c r="S569" t="s">
        <v>35</v>
      </c>
      <c r="T569" t="s">
        <v>36</v>
      </c>
    </row>
    <row r="570" spans="1:20" ht="15" x14ac:dyDescent="0.25">
      <c r="A570" t="s">
        <v>77</v>
      </c>
      <c r="B570" t="s">
        <v>38</v>
      </c>
      <c r="C570">
        <v>32233.999940592701</v>
      </c>
      <c r="D570">
        <v>0.43735299</v>
      </c>
      <c r="E570">
        <v>0.43735299</v>
      </c>
      <c r="I570">
        <v>1997</v>
      </c>
      <c r="J570" t="s">
        <v>78</v>
      </c>
      <c r="K570" t="s">
        <v>29</v>
      </c>
      <c r="L570" t="s">
        <v>30</v>
      </c>
      <c r="M570" t="s">
        <v>31</v>
      </c>
      <c r="N570" t="s">
        <v>32</v>
      </c>
      <c r="P570" t="s">
        <v>77</v>
      </c>
      <c r="Q570" t="s">
        <v>33</v>
      </c>
      <c r="R570" t="s">
        <v>34</v>
      </c>
      <c r="S570" t="s">
        <v>35</v>
      </c>
      <c r="T570" t="s">
        <v>36</v>
      </c>
    </row>
    <row r="571" spans="1:20" ht="15" x14ac:dyDescent="0.25">
      <c r="A571" t="s">
        <v>77</v>
      </c>
      <c r="B571" t="s">
        <v>38</v>
      </c>
      <c r="C571">
        <v>33278.136739759197</v>
      </c>
      <c r="D571">
        <v>0.38376701000000002</v>
      </c>
      <c r="E571">
        <v>0.38376701000000002</v>
      </c>
      <c r="I571">
        <v>1998</v>
      </c>
      <c r="J571" t="s">
        <v>78</v>
      </c>
      <c r="K571" t="s">
        <v>29</v>
      </c>
      <c r="L571" t="s">
        <v>30</v>
      </c>
      <c r="M571" t="s">
        <v>31</v>
      </c>
      <c r="N571" t="s">
        <v>32</v>
      </c>
      <c r="P571" t="s">
        <v>77</v>
      </c>
      <c r="Q571" t="s">
        <v>33</v>
      </c>
      <c r="R571" t="s">
        <v>34</v>
      </c>
      <c r="S571" t="s">
        <v>35</v>
      </c>
      <c r="T571" t="s">
        <v>36</v>
      </c>
    </row>
    <row r="572" spans="1:20" ht="15" x14ac:dyDescent="0.25">
      <c r="A572" t="s">
        <v>77</v>
      </c>
      <c r="B572" t="s">
        <v>38</v>
      </c>
      <c r="C572">
        <v>34476.270409990197</v>
      </c>
      <c r="D572">
        <v>0.38151899</v>
      </c>
      <c r="E572">
        <v>0.38151899</v>
      </c>
      <c r="I572">
        <v>1999</v>
      </c>
      <c r="J572" t="s">
        <v>78</v>
      </c>
      <c r="K572" t="s">
        <v>29</v>
      </c>
      <c r="L572" t="s">
        <v>30</v>
      </c>
      <c r="M572" t="s">
        <v>31</v>
      </c>
      <c r="N572" t="s">
        <v>32</v>
      </c>
      <c r="P572" t="s">
        <v>77</v>
      </c>
      <c r="Q572" t="s">
        <v>33</v>
      </c>
      <c r="R572" t="s">
        <v>34</v>
      </c>
      <c r="S572" t="s">
        <v>35</v>
      </c>
      <c r="T572" t="s">
        <v>36</v>
      </c>
    </row>
    <row r="573" spans="1:20" ht="15" x14ac:dyDescent="0.25">
      <c r="A573" t="s">
        <v>77</v>
      </c>
      <c r="B573" t="s">
        <v>38</v>
      </c>
      <c r="C573">
        <v>35502.765163310098</v>
      </c>
      <c r="D573">
        <v>0.30482798999999999</v>
      </c>
      <c r="E573">
        <v>0.30482798999999999</v>
      </c>
      <c r="I573">
        <v>2000</v>
      </c>
      <c r="J573" t="s">
        <v>78</v>
      </c>
      <c r="K573" t="s">
        <v>29</v>
      </c>
      <c r="L573" t="s">
        <v>30</v>
      </c>
      <c r="M573" t="s">
        <v>31</v>
      </c>
      <c r="N573" t="s">
        <v>32</v>
      </c>
      <c r="P573" t="s">
        <v>77</v>
      </c>
      <c r="Q573" t="s">
        <v>33</v>
      </c>
      <c r="R573" t="s">
        <v>34</v>
      </c>
      <c r="S573" t="s">
        <v>35</v>
      </c>
      <c r="T573" t="s">
        <v>36</v>
      </c>
    </row>
    <row r="574" spans="1:20" ht="15" x14ac:dyDescent="0.25">
      <c r="A574" t="s">
        <v>77</v>
      </c>
      <c r="B574" t="s">
        <v>38</v>
      </c>
      <c r="C574">
        <v>35908.881311258003</v>
      </c>
      <c r="D574">
        <v>0.30942500000000001</v>
      </c>
      <c r="E574">
        <v>0.30942500000000001</v>
      </c>
      <c r="I574">
        <v>2001</v>
      </c>
      <c r="J574" t="s">
        <v>78</v>
      </c>
      <c r="K574" t="s">
        <v>29</v>
      </c>
      <c r="L574" t="s">
        <v>30</v>
      </c>
      <c r="M574" t="s">
        <v>31</v>
      </c>
      <c r="N574" t="s">
        <v>32</v>
      </c>
      <c r="P574" t="s">
        <v>77</v>
      </c>
      <c r="Q574" t="s">
        <v>33</v>
      </c>
      <c r="R574" t="s">
        <v>34</v>
      </c>
      <c r="S574" t="s">
        <v>35</v>
      </c>
      <c r="T574" t="s">
        <v>36</v>
      </c>
    </row>
    <row r="575" spans="1:20" ht="15" x14ac:dyDescent="0.25">
      <c r="A575" t="s">
        <v>77</v>
      </c>
      <c r="B575" t="s">
        <v>38</v>
      </c>
      <c r="C575">
        <v>35770.525051093697</v>
      </c>
      <c r="D575">
        <v>0.37489699999999998</v>
      </c>
      <c r="E575">
        <v>0.37489699999999998</v>
      </c>
      <c r="I575">
        <v>2002</v>
      </c>
      <c r="J575" t="s">
        <v>78</v>
      </c>
      <c r="K575" t="s">
        <v>29</v>
      </c>
      <c r="L575" t="s">
        <v>30</v>
      </c>
      <c r="M575" t="s">
        <v>31</v>
      </c>
      <c r="N575" t="s">
        <v>32</v>
      </c>
      <c r="P575" t="s">
        <v>77</v>
      </c>
      <c r="Q575" t="s">
        <v>33</v>
      </c>
      <c r="R575" t="s">
        <v>34</v>
      </c>
      <c r="S575" t="s">
        <v>35</v>
      </c>
      <c r="T575" t="s">
        <v>36</v>
      </c>
    </row>
    <row r="576" spans="1:20" ht="15" x14ac:dyDescent="0.25">
      <c r="A576" t="s">
        <v>77</v>
      </c>
      <c r="B576" t="s">
        <v>38</v>
      </c>
      <c r="C576">
        <v>35892.875034648801</v>
      </c>
      <c r="D576">
        <v>0.40314800000000001</v>
      </c>
      <c r="E576">
        <v>0.40314800000000001</v>
      </c>
      <c r="I576">
        <v>2003</v>
      </c>
      <c r="J576" t="s">
        <v>78</v>
      </c>
      <c r="K576" t="s">
        <v>29</v>
      </c>
      <c r="L576" t="s">
        <v>30</v>
      </c>
      <c r="M576" t="s">
        <v>31</v>
      </c>
      <c r="N576" t="s">
        <v>32</v>
      </c>
      <c r="P576" t="s">
        <v>77</v>
      </c>
      <c r="Q576" t="s">
        <v>33</v>
      </c>
      <c r="R576" t="s">
        <v>34</v>
      </c>
      <c r="S576" t="s">
        <v>35</v>
      </c>
      <c r="T576" t="s">
        <v>36</v>
      </c>
    </row>
    <row r="577" spans="1:20" ht="15" x14ac:dyDescent="0.25">
      <c r="A577" t="s">
        <v>77</v>
      </c>
      <c r="B577" t="s">
        <v>38</v>
      </c>
      <c r="C577">
        <v>36695.4154343708</v>
      </c>
      <c r="D577">
        <v>0.41152799000000001</v>
      </c>
      <c r="E577">
        <v>0.41152799000000001</v>
      </c>
      <c r="I577">
        <v>2004</v>
      </c>
      <c r="J577" t="s">
        <v>78</v>
      </c>
      <c r="K577" t="s">
        <v>29</v>
      </c>
      <c r="L577" t="s">
        <v>30</v>
      </c>
      <c r="M577" t="s">
        <v>31</v>
      </c>
      <c r="N577" t="s">
        <v>32</v>
      </c>
      <c r="P577" t="s">
        <v>77</v>
      </c>
      <c r="Q577" t="s">
        <v>33</v>
      </c>
      <c r="R577" t="s">
        <v>34</v>
      </c>
      <c r="S577" t="s">
        <v>35</v>
      </c>
      <c r="T577" t="s">
        <v>36</v>
      </c>
    </row>
    <row r="578" spans="1:20" ht="15" x14ac:dyDescent="0.25">
      <c r="A578" t="s">
        <v>77</v>
      </c>
      <c r="B578" t="s">
        <v>38</v>
      </c>
      <c r="C578">
        <v>37111.295398898103</v>
      </c>
      <c r="D578">
        <v>0.47358999000000002</v>
      </c>
      <c r="E578">
        <v>0.47358999000000002</v>
      </c>
      <c r="I578">
        <v>2005</v>
      </c>
      <c r="J578" t="s">
        <v>78</v>
      </c>
      <c r="K578" t="s">
        <v>29</v>
      </c>
      <c r="L578" t="s">
        <v>30</v>
      </c>
      <c r="M578" t="s">
        <v>31</v>
      </c>
      <c r="N578" t="s">
        <v>32</v>
      </c>
      <c r="P578" t="s">
        <v>77</v>
      </c>
      <c r="Q578" t="s">
        <v>33</v>
      </c>
      <c r="R578" t="s">
        <v>34</v>
      </c>
      <c r="S578" t="s">
        <v>35</v>
      </c>
      <c r="T578" t="s">
        <v>36</v>
      </c>
    </row>
    <row r="579" spans="1:20" ht="15" x14ac:dyDescent="0.25">
      <c r="A579" t="s">
        <v>77</v>
      </c>
      <c r="B579" t="s">
        <v>38</v>
      </c>
      <c r="C579">
        <v>37823.637281046198</v>
      </c>
      <c r="D579">
        <v>0.46768701000000001</v>
      </c>
      <c r="E579">
        <v>0.46768701000000001</v>
      </c>
      <c r="I579">
        <v>2006</v>
      </c>
      <c r="J579" t="s">
        <v>78</v>
      </c>
      <c r="K579" t="s">
        <v>29</v>
      </c>
      <c r="L579" t="s">
        <v>30</v>
      </c>
      <c r="M579" t="s">
        <v>31</v>
      </c>
      <c r="N579" t="s">
        <v>32</v>
      </c>
      <c r="P579" t="s">
        <v>77</v>
      </c>
      <c r="Q579" t="s">
        <v>33</v>
      </c>
      <c r="R579" t="s">
        <v>34</v>
      </c>
      <c r="S579" t="s">
        <v>35</v>
      </c>
      <c r="T579" t="s">
        <v>36</v>
      </c>
    </row>
    <row r="580" spans="1:20" ht="15" x14ac:dyDescent="0.25">
      <c r="A580" t="s">
        <v>77</v>
      </c>
      <c r="B580" t="s">
        <v>38</v>
      </c>
      <c r="C580">
        <v>38506.590169643103</v>
      </c>
      <c r="D580">
        <v>0.37957798999999998</v>
      </c>
      <c r="E580">
        <v>0.37957798999999998</v>
      </c>
      <c r="I580">
        <v>2007</v>
      </c>
      <c r="J580" t="s">
        <v>78</v>
      </c>
      <c r="K580" t="s">
        <v>29</v>
      </c>
      <c r="L580" t="s">
        <v>30</v>
      </c>
      <c r="M580" t="s">
        <v>31</v>
      </c>
      <c r="N580" t="s">
        <v>32</v>
      </c>
      <c r="P580" t="s">
        <v>77</v>
      </c>
      <c r="Q580" t="s">
        <v>33</v>
      </c>
      <c r="R580" t="s">
        <v>34</v>
      </c>
      <c r="S580" t="s">
        <v>35</v>
      </c>
      <c r="T580" t="s">
        <v>36</v>
      </c>
    </row>
    <row r="581" spans="1:20" ht="15" x14ac:dyDescent="0.25">
      <c r="A581" t="s">
        <v>77</v>
      </c>
      <c r="B581" t="s">
        <v>38</v>
      </c>
      <c r="C581">
        <v>38385.165068312497</v>
      </c>
      <c r="D581">
        <v>0.38522698999999999</v>
      </c>
      <c r="E581">
        <v>0.38522698999999999</v>
      </c>
      <c r="I581">
        <v>2008</v>
      </c>
      <c r="J581" t="s">
        <v>78</v>
      </c>
      <c r="K581" t="s">
        <v>29</v>
      </c>
      <c r="L581" t="s">
        <v>30</v>
      </c>
      <c r="M581" t="s">
        <v>31</v>
      </c>
      <c r="N581" t="s">
        <v>32</v>
      </c>
      <c r="P581" t="s">
        <v>77</v>
      </c>
      <c r="Q581" t="s">
        <v>33</v>
      </c>
      <c r="R581" t="s">
        <v>34</v>
      </c>
      <c r="S581" t="s">
        <v>35</v>
      </c>
      <c r="T581" t="s">
        <v>36</v>
      </c>
    </row>
    <row r="582" spans="1:20" ht="15" x14ac:dyDescent="0.25">
      <c r="A582" t="s">
        <v>77</v>
      </c>
      <c r="B582" t="s">
        <v>38</v>
      </c>
      <c r="C582">
        <v>36942.7248144474</v>
      </c>
      <c r="D582">
        <v>0.47060099</v>
      </c>
      <c r="E582">
        <v>0.47060099</v>
      </c>
      <c r="I582">
        <v>2009</v>
      </c>
      <c r="J582" t="s">
        <v>78</v>
      </c>
      <c r="K582" t="s">
        <v>29</v>
      </c>
      <c r="L582" t="s">
        <v>30</v>
      </c>
      <c r="M582" t="s">
        <v>31</v>
      </c>
      <c r="N582" t="s">
        <v>32</v>
      </c>
      <c r="P582" t="s">
        <v>77</v>
      </c>
      <c r="Q582" t="s">
        <v>33</v>
      </c>
      <c r="R582" t="s">
        <v>34</v>
      </c>
      <c r="S582" t="s">
        <v>35</v>
      </c>
      <c r="T582" t="s">
        <v>36</v>
      </c>
    </row>
    <row r="583" spans="1:20" ht="15" x14ac:dyDescent="0.25">
      <c r="A583" t="s">
        <v>77</v>
      </c>
      <c r="B583" t="s">
        <v>38</v>
      </c>
      <c r="C583">
        <v>37674.271722994803</v>
      </c>
      <c r="D583">
        <v>0.49544901000000002</v>
      </c>
      <c r="E583">
        <v>0.49544901000000002</v>
      </c>
      <c r="I583">
        <v>2010</v>
      </c>
      <c r="J583" t="s">
        <v>78</v>
      </c>
      <c r="K583" t="s">
        <v>29</v>
      </c>
      <c r="L583" t="s">
        <v>30</v>
      </c>
      <c r="M583" t="s">
        <v>31</v>
      </c>
      <c r="N583" t="s">
        <v>32</v>
      </c>
      <c r="P583" t="s">
        <v>77</v>
      </c>
      <c r="Q583" t="s">
        <v>33</v>
      </c>
      <c r="R583" t="s">
        <v>34</v>
      </c>
      <c r="S583" t="s">
        <v>35</v>
      </c>
      <c r="T583" t="s">
        <v>36</v>
      </c>
    </row>
    <row r="584" spans="1:20" ht="15" x14ac:dyDescent="0.25">
      <c r="A584" t="s">
        <v>77</v>
      </c>
      <c r="B584" t="s">
        <v>38</v>
      </c>
      <c r="C584">
        <v>38436.003861719801</v>
      </c>
      <c r="D584">
        <v>0.45952000999999998</v>
      </c>
      <c r="E584">
        <v>0.45952000999999998</v>
      </c>
      <c r="I584">
        <v>2011</v>
      </c>
      <c r="J584" t="s">
        <v>78</v>
      </c>
      <c r="K584" t="s">
        <v>29</v>
      </c>
      <c r="L584" t="s">
        <v>30</v>
      </c>
      <c r="M584" t="s">
        <v>31</v>
      </c>
      <c r="N584" t="s">
        <v>32</v>
      </c>
      <c r="P584" t="s">
        <v>77</v>
      </c>
      <c r="Q584" t="s">
        <v>33</v>
      </c>
      <c r="R584" t="s">
        <v>34</v>
      </c>
      <c r="S584" t="s">
        <v>35</v>
      </c>
      <c r="T584" t="s">
        <v>36</v>
      </c>
    </row>
    <row r="585" spans="1:20" ht="15" x14ac:dyDescent="0.25">
      <c r="A585" t="s">
        <v>77</v>
      </c>
      <c r="B585" t="s">
        <v>38</v>
      </c>
      <c r="C585">
        <v>38194.248306374197</v>
      </c>
      <c r="D585">
        <v>0.45268899000000001</v>
      </c>
      <c r="E585">
        <v>0.45268899000000001</v>
      </c>
      <c r="I585">
        <v>2012</v>
      </c>
      <c r="J585" t="s">
        <v>78</v>
      </c>
      <c r="K585" t="s">
        <v>29</v>
      </c>
      <c r="L585" t="s">
        <v>30</v>
      </c>
      <c r="M585" t="s">
        <v>31</v>
      </c>
      <c r="N585" t="s">
        <v>32</v>
      </c>
      <c r="P585" t="s">
        <v>77</v>
      </c>
      <c r="Q585" t="s">
        <v>33</v>
      </c>
      <c r="R585" t="s">
        <v>34</v>
      </c>
      <c r="S585" t="s">
        <v>35</v>
      </c>
      <c r="T585" t="s">
        <v>36</v>
      </c>
    </row>
    <row r="586" spans="1:20" ht="15" x14ac:dyDescent="0.25">
      <c r="A586" t="s">
        <v>77</v>
      </c>
      <c r="B586" t="s">
        <v>38</v>
      </c>
      <c r="C586">
        <v>38239.979558182298</v>
      </c>
      <c r="D586">
        <v>0.40584499000000002</v>
      </c>
      <c r="E586">
        <v>0.40584499000000002</v>
      </c>
      <c r="I586">
        <v>2013</v>
      </c>
      <c r="J586" t="s">
        <v>78</v>
      </c>
      <c r="K586" t="s">
        <v>29</v>
      </c>
      <c r="L586" t="s">
        <v>30</v>
      </c>
      <c r="M586" t="s">
        <v>31</v>
      </c>
      <c r="N586" t="s">
        <v>32</v>
      </c>
      <c r="P586" t="s">
        <v>77</v>
      </c>
      <c r="Q586" t="s">
        <v>33</v>
      </c>
      <c r="R586" t="s">
        <v>34</v>
      </c>
      <c r="S586" t="s">
        <v>35</v>
      </c>
      <c r="T586" t="s">
        <v>36</v>
      </c>
    </row>
    <row r="587" spans="1:20" ht="15" x14ac:dyDescent="0.25">
      <c r="A587" t="s">
        <v>77</v>
      </c>
      <c r="B587" t="s">
        <v>38</v>
      </c>
      <c r="C587">
        <v>38396.951488088896</v>
      </c>
      <c r="D587">
        <v>0.36811301000000002</v>
      </c>
      <c r="E587">
        <v>0.36811301000000002</v>
      </c>
      <c r="I587">
        <v>2014</v>
      </c>
      <c r="J587" t="s">
        <v>78</v>
      </c>
      <c r="K587" t="s">
        <v>29</v>
      </c>
      <c r="L587" t="s">
        <v>30</v>
      </c>
      <c r="M587" t="s">
        <v>31</v>
      </c>
      <c r="N587" t="s">
        <v>32</v>
      </c>
      <c r="P587" t="s">
        <v>77</v>
      </c>
      <c r="Q587" t="s">
        <v>33</v>
      </c>
      <c r="R587" t="s">
        <v>34</v>
      </c>
      <c r="S587" t="s">
        <v>35</v>
      </c>
      <c r="T587" t="s">
        <v>36</v>
      </c>
    </row>
    <row r="588" spans="1:20" ht="15" x14ac:dyDescent="0.25">
      <c r="A588" t="s">
        <v>77</v>
      </c>
      <c r="B588" t="s">
        <v>38</v>
      </c>
      <c r="C588">
        <v>38667.794201922399</v>
      </c>
      <c r="D588">
        <v>0.36765099000000001</v>
      </c>
      <c r="E588">
        <v>0.36765099000000001</v>
      </c>
      <c r="I588">
        <v>2015</v>
      </c>
      <c r="J588" t="s">
        <v>78</v>
      </c>
      <c r="K588" t="s">
        <v>29</v>
      </c>
      <c r="L588" t="s">
        <v>30</v>
      </c>
      <c r="M588" t="s">
        <v>31</v>
      </c>
      <c r="N588" t="s">
        <v>32</v>
      </c>
      <c r="P588" t="s">
        <v>77</v>
      </c>
      <c r="Q588" t="s">
        <v>33</v>
      </c>
      <c r="R588" t="s">
        <v>34</v>
      </c>
      <c r="S588" t="s">
        <v>35</v>
      </c>
      <c r="T588" t="s">
        <v>36</v>
      </c>
    </row>
    <row r="589" spans="1:20" ht="15" x14ac:dyDescent="0.25">
      <c r="A589" t="s">
        <v>77</v>
      </c>
      <c r="B589" t="s">
        <v>38</v>
      </c>
      <c r="C589">
        <v>38956.740009345303</v>
      </c>
      <c r="D589">
        <v>0.38425999999999999</v>
      </c>
      <c r="E589">
        <v>0.38425999999999999</v>
      </c>
      <c r="I589">
        <v>2016</v>
      </c>
      <c r="J589" t="s">
        <v>78</v>
      </c>
      <c r="K589" t="s">
        <v>29</v>
      </c>
      <c r="L589" t="s">
        <v>30</v>
      </c>
      <c r="M589" t="s">
        <v>31</v>
      </c>
      <c r="N589" t="s">
        <v>32</v>
      </c>
      <c r="P589" t="s">
        <v>77</v>
      </c>
      <c r="Q589" t="s">
        <v>33</v>
      </c>
      <c r="R589" t="s">
        <v>34</v>
      </c>
      <c r="S589" t="s">
        <v>35</v>
      </c>
      <c r="T589" t="s">
        <v>36</v>
      </c>
    </row>
    <row r="590" spans="1:20" ht="15" x14ac:dyDescent="0.25">
      <c r="A590" t="s">
        <v>77</v>
      </c>
      <c r="B590" t="s">
        <v>38</v>
      </c>
      <c r="C590">
        <v>39783.755513663098</v>
      </c>
      <c r="D590">
        <v>0.43000000999999999</v>
      </c>
      <c r="E590">
        <v>0.43000000999999999</v>
      </c>
      <c r="I590">
        <v>2017</v>
      </c>
      <c r="J590" t="s">
        <v>78</v>
      </c>
      <c r="K590" t="s">
        <v>29</v>
      </c>
      <c r="L590" t="s">
        <v>30</v>
      </c>
      <c r="M590" t="s">
        <v>31</v>
      </c>
      <c r="N590" t="s">
        <v>32</v>
      </c>
      <c r="P590" t="s">
        <v>77</v>
      </c>
      <c r="Q590" t="s">
        <v>33</v>
      </c>
      <c r="R590" t="s">
        <v>34</v>
      </c>
      <c r="S590" t="s">
        <v>35</v>
      </c>
      <c r="T590" t="s">
        <v>36</v>
      </c>
    </row>
    <row r="591" spans="1:20" ht="15" x14ac:dyDescent="0.25">
      <c r="A591" t="s">
        <v>77</v>
      </c>
      <c r="B591" t="s">
        <v>38</v>
      </c>
      <c r="D591" t="s">
        <v>62</v>
      </c>
      <c r="I591">
        <v>2018</v>
      </c>
      <c r="J591" t="s">
        <v>78</v>
      </c>
      <c r="K591" t="s">
        <v>29</v>
      </c>
      <c r="L591" t="s">
        <v>30</v>
      </c>
      <c r="M591" t="s">
        <v>31</v>
      </c>
      <c r="N591" t="s">
        <v>32</v>
      </c>
      <c r="P591" t="s">
        <v>77</v>
      </c>
      <c r="Q591" t="s">
        <v>33</v>
      </c>
      <c r="R591" t="s">
        <v>34</v>
      </c>
      <c r="S591" t="s">
        <v>35</v>
      </c>
      <c r="T591" t="s">
        <v>36</v>
      </c>
    </row>
    <row r="592" spans="1:20" ht="15" x14ac:dyDescent="0.25">
      <c r="A592" t="s">
        <v>79</v>
      </c>
      <c r="B592" t="s">
        <v>38</v>
      </c>
      <c r="D592" t="s">
        <v>62</v>
      </c>
      <c r="I592">
        <v>1960</v>
      </c>
      <c r="J592" t="s">
        <v>80</v>
      </c>
      <c r="K592" t="s">
        <v>29</v>
      </c>
      <c r="L592" t="s">
        <v>30</v>
      </c>
      <c r="M592" t="s">
        <v>31</v>
      </c>
      <c r="N592" t="s">
        <v>32</v>
      </c>
      <c r="P592" t="s">
        <v>79</v>
      </c>
      <c r="Q592" t="s">
        <v>33</v>
      </c>
      <c r="R592" t="s">
        <v>34</v>
      </c>
      <c r="S592" t="s">
        <v>35</v>
      </c>
      <c r="T592" t="s">
        <v>36</v>
      </c>
    </row>
    <row r="593" spans="1:20" ht="15" x14ac:dyDescent="0.25">
      <c r="A593" t="s">
        <v>79</v>
      </c>
      <c r="B593" t="s">
        <v>38</v>
      </c>
      <c r="D593" t="s">
        <v>62</v>
      </c>
      <c r="I593">
        <v>1961</v>
      </c>
      <c r="J593" t="s">
        <v>80</v>
      </c>
      <c r="K593" t="s">
        <v>29</v>
      </c>
      <c r="L593" t="s">
        <v>30</v>
      </c>
      <c r="M593" t="s">
        <v>31</v>
      </c>
      <c r="N593" t="s">
        <v>32</v>
      </c>
      <c r="P593" t="s">
        <v>79</v>
      </c>
      <c r="Q593" t="s">
        <v>33</v>
      </c>
      <c r="R593" t="s">
        <v>34</v>
      </c>
      <c r="S593" t="s">
        <v>35</v>
      </c>
      <c r="T593" t="s">
        <v>36</v>
      </c>
    </row>
    <row r="594" spans="1:20" ht="15" x14ac:dyDescent="0.25">
      <c r="A594" t="s">
        <v>79</v>
      </c>
      <c r="B594" t="s">
        <v>38</v>
      </c>
      <c r="D594" t="s">
        <v>62</v>
      </c>
      <c r="I594">
        <v>1962</v>
      </c>
      <c r="J594" t="s">
        <v>80</v>
      </c>
      <c r="K594" t="s">
        <v>29</v>
      </c>
      <c r="L594" t="s">
        <v>30</v>
      </c>
      <c r="M594" t="s">
        <v>31</v>
      </c>
      <c r="N594" t="s">
        <v>32</v>
      </c>
      <c r="P594" t="s">
        <v>79</v>
      </c>
      <c r="Q594" t="s">
        <v>33</v>
      </c>
      <c r="R594" t="s">
        <v>34</v>
      </c>
      <c r="S594" t="s">
        <v>35</v>
      </c>
      <c r="T594" t="s">
        <v>36</v>
      </c>
    </row>
    <row r="595" spans="1:20" ht="15" x14ac:dyDescent="0.25">
      <c r="A595" t="s">
        <v>79</v>
      </c>
      <c r="B595" t="s">
        <v>38</v>
      </c>
      <c r="D595" t="s">
        <v>62</v>
      </c>
      <c r="I595">
        <v>1963</v>
      </c>
      <c r="J595" t="s">
        <v>80</v>
      </c>
      <c r="K595" t="s">
        <v>29</v>
      </c>
      <c r="L595" t="s">
        <v>30</v>
      </c>
      <c r="M595" t="s">
        <v>31</v>
      </c>
      <c r="N595" t="s">
        <v>32</v>
      </c>
      <c r="P595" t="s">
        <v>79</v>
      </c>
      <c r="Q595" t="s">
        <v>33</v>
      </c>
      <c r="R595" t="s">
        <v>34</v>
      </c>
      <c r="S595" t="s">
        <v>35</v>
      </c>
      <c r="T595" t="s">
        <v>36</v>
      </c>
    </row>
    <row r="596" spans="1:20" ht="15" x14ac:dyDescent="0.25">
      <c r="A596" t="s">
        <v>79</v>
      </c>
      <c r="B596" t="s">
        <v>38</v>
      </c>
      <c r="D596" t="s">
        <v>62</v>
      </c>
      <c r="I596">
        <v>1964</v>
      </c>
      <c r="J596" t="s">
        <v>80</v>
      </c>
      <c r="K596" t="s">
        <v>29</v>
      </c>
      <c r="L596" t="s">
        <v>30</v>
      </c>
      <c r="M596" t="s">
        <v>31</v>
      </c>
      <c r="N596" t="s">
        <v>32</v>
      </c>
      <c r="P596" t="s">
        <v>79</v>
      </c>
      <c r="Q596" t="s">
        <v>33</v>
      </c>
      <c r="R596" t="s">
        <v>34</v>
      </c>
      <c r="S596" t="s">
        <v>35</v>
      </c>
      <c r="T596" t="s">
        <v>36</v>
      </c>
    </row>
    <row r="597" spans="1:20" ht="15" x14ac:dyDescent="0.25">
      <c r="A597" t="s">
        <v>79</v>
      </c>
      <c r="B597" t="s">
        <v>38</v>
      </c>
      <c r="D597" t="s">
        <v>62</v>
      </c>
      <c r="I597">
        <v>1965</v>
      </c>
      <c r="J597" t="s">
        <v>80</v>
      </c>
      <c r="K597" t="s">
        <v>29</v>
      </c>
      <c r="L597" t="s">
        <v>30</v>
      </c>
      <c r="M597" t="s">
        <v>31</v>
      </c>
      <c r="N597" t="s">
        <v>32</v>
      </c>
      <c r="P597" t="s">
        <v>79</v>
      </c>
      <c r="Q597" t="s">
        <v>33</v>
      </c>
      <c r="R597" t="s">
        <v>34</v>
      </c>
      <c r="S597" t="s">
        <v>35</v>
      </c>
      <c r="T597" t="s">
        <v>36</v>
      </c>
    </row>
    <row r="598" spans="1:20" ht="15" x14ac:dyDescent="0.25">
      <c r="A598" t="s">
        <v>79</v>
      </c>
      <c r="B598" t="s">
        <v>38</v>
      </c>
      <c r="D598" t="s">
        <v>62</v>
      </c>
      <c r="I598">
        <v>1966</v>
      </c>
      <c r="J598" t="s">
        <v>80</v>
      </c>
      <c r="K598" t="s">
        <v>29</v>
      </c>
      <c r="L598" t="s">
        <v>30</v>
      </c>
      <c r="M598" t="s">
        <v>31</v>
      </c>
      <c r="N598" t="s">
        <v>32</v>
      </c>
      <c r="P598" t="s">
        <v>79</v>
      </c>
      <c r="Q598" t="s">
        <v>33</v>
      </c>
      <c r="R598" t="s">
        <v>34</v>
      </c>
      <c r="S598" t="s">
        <v>35</v>
      </c>
      <c r="T598" t="s">
        <v>36</v>
      </c>
    </row>
    <row r="599" spans="1:20" ht="15" x14ac:dyDescent="0.25">
      <c r="A599" t="s">
        <v>79</v>
      </c>
      <c r="B599" t="s">
        <v>38</v>
      </c>
      <c r="D599" t="s">
        <v>62</v>
      </c>
      <c r="I599">
        <v>1967</v>
      </c>
      <c r="J599" t="s">
        <v>80</v>
      </c>
      <c r="K599" t="s">
        <v>29</v>
      </c>
      <c r="L599" t="s">
        <v>30</v>
      </c>
      <c r="M599" t="s">
        <v>31</v>
      </c>
      <c r="N599" t="s">
        <v>32</v>
      </c>
      <c r="P599" t="s">
        <v>79</v>
      </c>
      <c r="Q599" t="s">
        <v>33</v>
      </c>
      <c r="R599" t="s">
        <v>34</v>
      </c>
      <c r="S599" t="s">
        <v>35</v>
      </c>
      <c r="T599" t="s">
        <v>36</v>
      </c>
    </row>
    <row r="600" spans="1:20" ht="15" x14ac:dyDescent="0.25">
      <c r="A600" t="s">
        <v>79</v>
      </c>
      <c r="B600" t="s">
        <v>38</v>
      </c>
      <c r="D600" t="s">
        <v>62</v>
      </c>
      <c r="I600">
        <v>1968</v>
      </c>
      <c r="J600" t="s">
        <v>80</v>
      </c>
      <c r="K600" t="s">
        <v>29</v>
      </c>
      <c r="L600" t="s">
        <v>30</v>
      </c>
      <c r="M600" t="s">
        <v>31</v>
      </c>
      <c r="N600" t="s">
        <v>32</v>
      </c>
      <c r="P600" t="s">
        <v>79</v>
      </c>
      <c r="Q600" t="s">
        <v>33</v>
      </c>
      <c r="R600" t="s">
        <v>34</v>
      </c>
      <c r="S600" t="s">
        <v>35</v>
      </c>
      <c r="T600" t="s">
        <v>36</v>
      </c>
    </row>
    <row r="601" spans="1:20" ht="15" x14ac:dyDescent="0.25">
      <c r="A601" t="s">
        <v>79</v>
      </c>
      <c r="B601" t="s">
        <v>38</v>
      </c>
      <c r="D601" t="s">
        <v>62</v>
      </c>
      <c r="I601">
        <v>1969</v>
      </c>
      <c r="J601" t="s">
        <v>80</v>
      </c>
      <c r="K601" t="s">
        <v>29</v>
      </c>
      <c r="L601" t="s">
        <v>30</v>
      </c>
      <c r="M601" t="s">
        <v>31</v>
      </c>
      <c r="N601" t="s">
        <v>32</v>
      </c>
      <c r="P601" t="s">
        <v>79</v>
      </c>
      <c r="Q601" t="s">
        <v>33</v>
      </c>
      <c r="R601" t="s">
        <v>34</v>
      </c>
      <c r="S601" t="s">
        <v>35</v>
      </c>
      <c r="T601" t="s">
        <v>36</v>
      </c>
    </row>
    <row r="602" spans="1:20" ht="15" x14ac:dyDescent="0.25">
      <c r="A602" t="s">
        <v>79</v>
      </c>
      <c r="B602" t="s">
        <v>38</v>
      </c>
      <c r="D602" t="s">
        <v>62</v>
      </c>
      <c r="I602">
        <v>1970</v>
      </c>
      <c r="J602" t="s">
        <v>80</v>
      </c>
      <c r="K602" t="s">
        <v>29</v>
      </c>
      <c r="L602" t="s">
        <v>30</v>
      </c>
      <c r="M602" t="s">
        <v>31</v>
      </c>
      <c r="N602" t="s">
        <v>32</v>
      </c>
      <c r="P602" t="s">
        <v>79</v>
      </c>
      <c r="Q602" t="s">
        <v>33</v>
      </c>
      <c r="R602" t="s">
        <v>34</v>
      </c>
      <c r="S602" t="s">
        <v>35</v>
      </c>
      <c r="T602" t="s">
        <v>36</v>
      </c>
    </row>
    <row r="603" spans="1:20" ht="15" x14ac:dyDescent="0.25">
      <c r="A603" t="s">
        <v>79</v>
      </c>
      <c r="B603" t="s">
        <v>38</v>
      </c>
      <c r="D603" t="s">
        <v>62</v>
      </c>
      <c r="I603">
        <v>1971</v>
      </c>
      <c r="J603" t="s">
        <v>80</v>
      </c>
      <c r="K603" t="s">
        <v>29</v>
      </c>
      <c r="L603" t="s">
        <v>30</v>
      </c>
      <c r="M603" t="s">
        <v>31</v>
      </c>
      <c r="N603" t="s">
        <v>32</v>
      </c>
      <c r="P603" t="s">
        <v>79</v>
      </c>
      <c r="Q603" t="s">
        <v>33</v>
      </c>
      <c r="R603" t="s">
        <v>34</v>
      </c>
      <c r="S603" t="s">
        <v>35</v>
      </c>
      <c r="T603" t="s">
        <v>36</v>
      </c>
    </row>
    <row r="604" spans="1:20" ht="15" x14ac:dyDescent="0.25">
      <c r="A604" t="s">
        <v>79</v>
      </c>
      <c r="B604" t="s">
        <v>38</v>
      </c>
      <c r="D604" t="s">
        <v>62</v>
      </c>
      <c r="I604">
        <v>1972</v>
      </c>
      <c r="J604" t="s">
        <v>80</v>
      </c>
      <c r="K604" t="s">
        <v>29</v>
      </c>
      <c r="L604" t="s">
        <v>30</v>
      </c>
      <c r="M604" t="s">
        <v>31</v>
      </c>
      <c r="N604" t="s">
        <v>32</v>
      </c>
      <c r="P604" t="s">
        <v>79</v>
      </c>
      <c r="Q604" t="s">
        <v>33</v>
      </c>
      <c r="R604" t="s">
        <v>34</v>
      </c>
      <c r="S604" t="s">
        <v>35</v>
      </c>
      <c r="T604" t="s">
        <v>36</v>
      </c>
    </row>
    <row r="605" spans="1:20" ht="15" x14ac:dyDescent="0.25">
      <c r="A605" t="s">
        <v>79</v>
      </c>
      <c r="B605" t="s">
        <v>38</v>
      </c>
      <c r="D605" t="s">
        <v>62</v>
      </c>
      <c r="I605">
        <v>1973</v>
      </c>
      <c r="J605" t="s">
        <v>80</v>
      </c>
      <c r="K605" t="s">
        <v>29</v>
      </c>
      <c r="L605" t="s">
        <v>30</v>
      </c>
      <c r="M605" t="s">
        <v>31</v>
      </c>
      <c r="N605" t="s">
        <v>32</v>
      </c>
      <c r="P605" t="s">
        <v>79</v>
      </c>
      <c r="Q605" t="s">
        <v>33</v>
      </c>
      <c r="R605" t="s">
        <v>34</v>
      </c>
      <c r="S605" t="s">
        <v>35</v>
      </c>
      <c r="T605" t="s">
        <v>36</v>
      </c>
    </row>
    <row r="606" spans="1:20" ht="15" x14ac:dyDescent="0.25">
      <c r="A606" t="s">
        <v>79</v>
      </c>
      <c r="B606" t="s">
        <v>38</v>
      </c>
      <c r="D606" t="s">
        <v>62</v>
      </c>
      <c r="I606">
        <v>1974</v>
      </c>
      <c r="J606" t="s">
        <v>80</v>
      </c>
      <c r="K606" t="s">
        <v>29</v>
      </c>
      <c r="L606" t="s">
        <v>30</v>
      </c>
      <c r="M606" t="s">
        <v>31</v>
      </c>
      <c r="N606" t="s">
        <v>32</v>
      </c>
      <c r="P606" t="s">
        <v>79</v>
      </c>
      <c r="Q606" t="s">
        <v>33</v>
      </c>
      <c r="R606" t="s">
        <v>34</v>
      </c>
      <c r="S606" t="s">
        <v>35</v>
      </c>
      <c r="T606" t="s">
        <v>36</v>
      </c>
    </row>
    <row r="607" spans="1:20" ht="15" x14ac:dyDescent="0.25">
      <c r="A607" t="s">
        <v>79</v>
      </c>
      <c r="B607" t="s">
        <v>38</v>
      </c>
      <c r="D607" t="s">
        <v>62</v>
      </c>
      <c r="I607">
        <v>1975</v>
      </c>
      <c r="J607" t="s">
        <v>80</v>
      </c>
      <c r="K607" t="s">
        <v>29</v>
      </c>
      <c r="L607" t="s">
        <v>30</v>
      </c>
      <c r="M607" t="s">
        <v>31</v>
      </c>
      <c r="N607" t="s">
        <v>32</v>
      </c>
      <c r="P607" t="s">
        <v>79</v>
      </c>
      <c r="Q607" t="s">
        <v>33</v>
      </c>
      <c r="R607" t="s">
        <v>34</v>
      </c>
      <c r="S607" t="s">
        <v>35</v>
      </c>
      <c r="T607" t="s">
        <v>36</v>
      </c>
    </row>
    <row r="608" spans="1:20" ht="15" x14ac:dyDescent="0.25">
      <c r="A608" t="s">
        <v>79</v>
      </c>
      <c r="B608" t="s">
        <v>38</v>
      </c>
      <c r="D608" t="s">
        <v>62</v>
      </c>
      <c r="I608">
        <v>1976</v>
      </c>
      <c r="J608" t="s">
        <v>80</v>
      </c>
      <c r="K608" t="s">
        <v>29</v>
      </c>
      <c r="L608" t="s">
        <v>30</v>
      </c>
      <c r="M608" t="s">
        <v>31</v>
      </c>
      <c r="N608" t="s">
        <v>32</v>
      </c>
      <c r="P608" t="s">
        <v>79</v>
      </c>
      <c r="Q608" t="s">
        <v>33</v>
      </c>
      <c r="R608" t="s">
        <v>34</v>
      </c>
      <c r="S608" t="s">
        <v>35</v>
      </c>
      <c r="T608" t="s">
        <v>36</v>
      </c>
    </row>
    <row r="609" spans="1:20" ht="15" x14ac:dyDescent="0.25">
      <c r="A609" t="s">
        <v>79</v>
      </c>
      <c r="B609" t="s">
        <v>38</v>
      </c>
      <c r="D609" t="s">
        <v>62</v>
      </c>
      <c r="I609">
        <v>1977</v>
      </c>
      <c r="J609" t="s">
        <v>80</v>
      </c>
      <c r="K609" t="s">
        <v>29</v>
      </c>
      <c r="L609" t="s">
        <v>30</v>
      </c>
      <c r="M609" t="s">
        <v>31</v>
      </c>
      <c r="N609" t="s">
        <v>32</v>
      </c>
      <c r="P609" t="s">
        <v>79</v>
      </c>
      <c r="Q609" t="s">
        <v>33</v>
      </c>
      <c r="R609" t="s">
        <v>34</v>
      </c>
      <c r="S609" t="s">
        <v>35</v>
      </c>
      <c r="T609" t="s">
        <v>36</v>
      </c>
    </row>
    <row r="610" spans="1:20" ht="15" x14ac:dyDescent="0.25">
      <c r="A610" t="s">
        <v>79</v>
      </c>
      <c r="B610" t="s">
        <v>38</v>
      </c>
      <c r="D610" t="s">
        <v>62</v>
      </c>
      <c r="I610">
        <v>1978</v>
      </c>
      <c r="J610" t="s">
        <v>80</v>
      </c>
      <c r="K610" t="s">
        <v>29</v>
      </c>
      <c r="L610" t="s">
        <v>30</v>
      </c>
      <c r="M610" t="s">
        <v>31</v>
      </c>
      <c r="N610" t="s">
        <v>32</v>
      </c>
      <c r="P610" t="s">
        <v>79</v>
      </c>
      <c r="Q610" t="s">
        <v>33</v>
      </c>
      <c r="R610" t="s">
        <v>34</v>
      </c>
      <c r="S610" t="s">
        <v>35</v>
      </c>
      <c r="T610" t="s">
        <v>36</v>
      </c>
    </row>
    <row r="611" spans="1:20" ht="15" x14ac:dyDescent="0.25">
      <c r="A611" t="s">
        <v>79</v>
      </c>
      <c r="B611" t="s">
        <v>38</v>
      </c>
      <c r="D611" t="s">
        <v>62</v>
      </c>
      <c r="I611">
        <v>1979</v>
      </c>
      <c r="J611" t="s">
        <v>80</v>
      </c>
      <c r="K611" t="s">
        <v>29</v>
      </c>
      <c r="L611" t="s">
        <v>30</v>
      </c>
      <c r="M611" t="s">
        <v>31</v>
      </c>
      <c r="N611" t="s">
        <v>32</v>
      </c>
      <c r="P611" t="s">
        <v>79</v>
      </c>
      <c r="Q611" t="s">
        <v>33</v>
      </c>
      <c r="R611" t="s">
        <v>34</v>
      </c>
      <c r="S611" t="s">
        <v>35</v>
      </c>
      <c r="T611" t="s">
        <v>36</v>
      </c>
    </row>
    <row r="612" spans="1:20" ht="15" x14ac:dyDescent="0.25">
      <c r="A612" t="s">
        <v>79</v>
      </c>
      <c r="B612" t="s">
        <v>38</v>
      </c>
      <c r="D612" t="s">
        <v>62</v>
      </c>
      <c r="I612">
        <v>1980</v>
      </c>
      <c r="J612" t="s">
        <v>80</v>
      </c>
      <c r="K612" t="s">
        <v>29</v>
      </c>
      <c r="L612" t="s">
        <v>30</v>
      </c>
      <c r="M612" t="s">
        <v>31</v>
      </c>
      <c r="N612" t="s">
        <v>32</v>
      </c>
      <c r="P612" t="s">
        <v>79</v>
      </c>
      <c r="Q612" t="s">
        <v>33</v>
      </c>
      <c r="R612" t="s">
        <v>34</v>
      </c>
      <c r="S612" t="s">
        <v>35</v>
      </c>
      <c r="T612" t="s">
        <v>36</v>
      </c>
    </row>
    <row r="613" spans="1:20" ht="15" x14ac:dyDescent="0.25">
      <c r="A613" t="s">
        <v>79</v>
      </c>
      <c r="B613" t="s">
        <v>38</v>
      </c>
      <c r="D613" t="s">
        <v>62</v>
      </c>
      <c r="I613">
        <v>1981</v>
      </c>
      <c r="J613" t="s">
        <v>80</v>
      </c>
      <c r="K613" t="s">
        <v>29</v>
      </c>
      <c r="L613" t="s">
        <v>30</v>
      </c>
      <c r="M613" t="s">
        <v>31</v>
      </c>
      <c r="N613" t="s">
        <v>32</v>
      </c>
      <c r="P613" t="s">
        <v>79</v>
      </c>
      <c r="Q613" t="s">
        <v>33</v>
      </c>
      <c r="R613" t="s">
        <v>34</v>
      </c>
      <c r="S613" t="s">
        <v>35</v>
      </c>
      <c r="T613" t="s">
        <v>36</v>
      </c>
    </row>
    <row r="614" spans="1:20" ht="15" x14ac:dyDescent="0.25">
      <c r="A614" t="s">
        <v>79</v>
      </c>
      <c r="B614" t="s">
        <v>38</v>
      </c>
      <c r="D614" t="s">
        <v>62</v>
      </c>
      <c r="I614">
        <v>1982</v>
      </c>
      <c r="J614" t="s">
        <v>80</v>
      </c>
      <c r="K614" t="s">
        <v>29</v>
      </c>
      <c r="L614" t="s">
        <v>30</v>
      </c>
      <c r="M614" t="s">
        <v>31</v>
      </c>
      <c r="N614" t="s">
        <v>32</v>
      </c>
      <c r="P614" t="s">
        <v>79</v>
      </c>
      <c r="Q614" t="s">
        <v>33</v>
      </c>
      <c r="R614" t="s">
        <v>34</v>
      </c>
      <c r="S614" t="s">
        <v>35</v>
      </c>
      <c r="T614" t="s">
        <v>36</v>
      </c>
    </row>
    <row r="615" spans="1:20" ht="15" x14ac:dyDescent="0.25">
      <c r="A615" t="s">
        <v>79</v>
      </c>
      <c r="B615" t="s">
        <v>38</v>
      </c>
      <c r="D615" t="s">
        <v>62</v>
      </c>
      <c r="I615">
        <v>1983</v>
      </c>
      <c r="J615" t="s">
        <v>80</v>
      </c>
      <c r="K615" t="s">
        <v>29</v>
      </c>
      <c r="L615" t="s">
        <v>30</v>
      </c>
      <c r="M615" t="s">
        <v>31</v>
      </c>
      <c r="N615" t="s">
        <v>32</v>
      </c>
      <c r="P615" t="s">
        <v>79</v>
      </c>
      <c r="Q615" t="s">
        <v>33</v>
      </c>
      <c r="R615" t="s">
        <v>34</v>
      </c>
      <c r="S615" t="s">
        <v>35</v>
      </c>
      <c r="T615" t="s">
        <v>36</v>
      </c>
    </row>
    <row r="616" spans="1:20" ht="15" x14ac:dyDescent="0.25">
      <c r="A616" t="s">
        <v>79</v>
      </c>
      <c r="B616" t="s">
        <v>38</v>
      </c>
      <c r="D616" t="s">
        <v>62</v>
      </c>
      <c r="I616">
        <v>1984</v>
      </c>
      <c r="J616" t="s">
        <v>80</v>
      </c>
      <c r="K616" t="s">
        <v>29</v>
      </c>
      <c r="L616" t="s">
        <v>30</v>
      </c>
      <c r="M616" t="s">
        <v>31</v>
      </c>
      <c r="N616" t="s">
        <v>32</v>
      </c>
      <c r="P616" t="s">
        <v>79</v>
      </c>
      <c r="Q616" t="s">
        <v>33</v>
      </c>
      <c r="R616" t="s">
        <v>34</v>
      </c>
      <c r="S616" t="s">
        <v>35</v>
      </c>
      <c r="T616" t="s">
        <v>36</v>
      </c>
    </row>
    <row r="617" spans="1:20" ht="15" x14ac:dyDescent="0.25">
      <c r="A617" t="s">
        <v>79</v>
      </c>
      <c r="B617" t="s">
        <v>38</v>
      </c>
      <c r="D617" t="s">
        <v>62</v>
      </c>
      <c r="I617">
        <v>1985</v>
      </c>
      <c r="J617" t="s">
        <v>80</v>
      </c>
      <c r="K617" t="s">
        <v>29</v>
      </c>
      <c r="L617" t="s">
        <v>30</v>
      </c>
      <c r="M617" t="s">
        <v>31</v>
      </c>
      <c r="N617" t="s">
        <v>32</v>
      </c>
      <c r="P617" t="s">
        <v>79</v>
      </c>
      <c r="Q617" t="s">
        <v>33</v>
      </c>
      <c r="R617" t="s">
        <v>34</v>
      </c>
      <c r="S617" t="s">
        <v>35</v>
      </c>
      <c r="T617" t="s">
        <v>36</v>
      </c>
    </row>
    <row r="618" spans="1:20" ht="15" x14ac:dyDescent="0.25">
      <c r="A618" t="s">
        <v>79</v>
      </c>
      <c r="B618" t="s">
        <v>38</v>
      </c>
      <c r="D618" t="s">
        <v>62</v>
      </c>
      <c r="I618">
        <v>1986</v>
      </c>
      <c r="J618" t="s">
        <v>80</v>
      </c>
      <c r="K618" t="s">
        <v>29</v>
      </c>
      <c r="L618" t="s">
        <v>30</v>
      </c>
      <c r="M618" t="s">
        <v>31</v>
      </c>
      <c r="N618" t="s">
        <v>32</v>
      </c>
      <c r="P618" t="s">
        <v>79</v>
      </c>
      <c r="Q618" t="s">
        <v>33</v>
      </c>
      <c r="R618" t="s">
        <v>34</v>
      </c>
      <c r="S618" t="s">
        <v>35</v>
      </c>
      <c r="T618" t="s">
        <v>36</v>
      </c>
    </row>
    <row r="619" spans="1:20" ht="15" x14ac:dyDescent="0.25">
      <c r="A619" t="s">
        <v>79</v>
      </c>
      <c r="B619" t="s">
        <v>38</v>
      </c>
      <c r="D619" t="s">
        <v>62</v>
      </c>
      <c r="I619">
        <v>1987</v>
      </c>
      <c r="J619" t="s">
        <v>80</v>
      </c>
      <c r="K619" t="s">
        <v>29</v>
      </c>
      <c r="L619" t="s">
        <v>30</v>
      </c>
      <c r="M619" t="s">
        <v>31</v>
      </c>
      <c r="N619" t="s">
        <v>32</v>
      </c>
      <c r="P619" t="s">
        <v>79</v>
      </c>
      <c r="Q619" t="s">
        <v>33</v>
      </c>
      <c r="R619" t="s">
        <v>34</v>
      </c>
      <c r="S619" t="s">
        <v>35</v>
      </c>
      <c r="T619" t="s">
        <v>36</v>
      </c>
    </row>
    <row r="620" spans="1:20" ht="15" x14ac:dyDescent="0.25">
      <c r="A620" t="s">
        <v>79</v>
      </c>
      <c r="B620" t="s">
        <v>38</v>
      </c>
      <c r="D620" t="s">
        <v>62</v>
      </c>
      <c r="I620">
        <v>1988</v>
      </c>
      <c r="J620" t="s">
        <v>80</v>
      </c>
      <c r="K620" t="s">
        <v>29</v>
      </c>
      <c r="L620" t="s">
        <v>30</v>
      </c>
      <c r="M620" t="s">
        <v>31</v>
      </c>
      <c r="N620" t="s">
        <v>32</v>
      </c>
      <c r="P620" t="s">
        <v>79</v>
      </c>
      <c r="Q620" t="s">
        <v>33</v>
      </c>
      <c r="R620" t="s">
        <v>34</v>
      </c>
      <c r="S620" t="s">
        <v>35</v>
      </c>
      <c r="T620" t="s">
        <v>36</v>
      </c>
    </row>
    <row r="621" spans="1:20" ht="15" x14ac:dyDescent="0.25">
      <c r="A621" t="s">
        <v>79</v>
      </c>
      <c r="B621" t="s">
        <v>38</v>
      </c>
      <c r="D621" t="s">
        <v>62</v>
      </c>
      <c r="I621">
        <v>1989</v>
      </c>
      <c r="J621" t="s">
        <v>80</v>
      </c>
      <c r="K621" t="s">
        <v>29</v>
      </c>
      <c r="L621" t="s">
        <v>30</v>
      </c>
      <c r="M621" t="s">
        <v>31</v>
      </c>
      <c r="N621" t="s">
        <v>32</v>
      </c>
      <c r="P621" t="s">
        <v>79</v>
      </c>
      <c r="Q621" t="s">
        <v>33</v>
      </c>
      <c r="R621" t="s">
        <v>34</v>
      </c>
      <c r="S621" t="s">
        <v>35</v>
      </c>
      <c r="T621" t="s">
        <v>36</v>
      </c>
    </row>
    <row r="622" spans="1:20" ht="15" x14ac:dyDescent="0.25">
      <c r="A622" t="s">
        <v>79</v>
      </c>
      <c r="B622" t="s">
        <v>38</v>
      </c>
      <c r="C622">
        <v>31793.423798308399</v>
      </c>
      <c r="D622">
        <v>0.42097299999999999</v>
      </c>
      <c r="E622">
        <v>0.42097299999999999</v>
      </c>
      <c r="I622">
        <v>1990</v>
      </c>
      <c r="J622" t="s">
        <v>80</v>
      </c>
      <c r="K622" t="s">
        <v>29</v>
      </c>
      <c r="L622" t="s">
        <v>30</v>
      </c>
      <c r="M622" t="s">
        <v>31</v>
      </c>
      <c r="N622" t="s">
        <v>32</v>
      </c>
      <c r="P622" t="s">
        <v>79</v>
      </c>
      <c r="Q622" t="s">
        <v>33</v>
      </c>
      <c r="R622" t="s">
        <v>34</v>
      </c>
      <c r="S622" t="s">
        <v>35</v>
      </c>
      <c r="T622" t="s">
        <v>36</v>
      </c>
    </row>
    <row r="623" spans="1:20" ht="15" x14ac:dyDescent="0.25">
      <c r="A623" t="s">
        <v>79</v>
      </c>
      <c r="B623" t="s">
        <v>38</v>
      </c>
      <c r="C623">
        <v>32994.711285080703</v>
      </c>
      <c r="D623">
        <v>0.38723800000000003</v>
      </c>
      <c r="E623">
        <v>0.38723800000000003</v>
      </c>
      <c r="I623">
        <v>1991</v>
      </c>
      <c r="J623" t="s">
        <v>80</v>
      </c>
      <c r="K623" t="s">
        <v>29</v>
      </c>
      <c r="L623" t="s">
        <v>30</v>
      </c>
      <c r="M623" t="s">
        <v>31</v>
      </c>
      <c r="N623" t="s">
        <v>32</v>
      </c>
      <c r="P623" t="s">
        <v>79</v>
      </c>
      <c r="Q623" t="s">
        <v>33</v>
      </c>
      <c r="R623" t="s">
        <v>34</v>
      </c>
      <c r="S623" t="s">
        <v>35</v>
      </c>
      <c r="T623" t="s">
        <v>36</v>
      </c>
    </row>
    <row r="624" spans="1:20" ht="15" x14ac:dyDescent="0.25">
      <c r="A624" t="s">
        <v>79</v>
      </c>
      <c r="B624" t="s">
        <v>38</v>
      </c>
      <c r="C624">
        <v>33324.626178012899</v>
      </c>
      <c r="D624">
        <v>0.37298301</v>
      </c>
      <c r="E624">
        <v>0.37298301</v>
      </c>
      <c r="I624">
        <v>1992</v>
      </c>
      <c r="J624" t="s">
        <v>80</v>
      </c>
      <c r="K624" t="s">
        <v>29</v>
      </c>
      <c r="L624" t="s">
        <v>30</v>
      </c>
      <c r="M624" t="s">
        <v>31</v>
      </c>
      <c r="N624" t="s">
        <v>32</v>
      </c>
      <c r="P624" t="s">
        <v>79</v>
      </c>
      <c r="Q624" t="s">
        <v>33</v>
      </c>
      <c r="R624" t="s">
        <v>34</v>
      </c>
      <c r="S624" t="s">
        <v>35</v>
      </c>
      <c r="T624" t="s">
        <v>36</v>
      </c>
    </row>
    <row r="625" spans="1:20" ht="15" x14ac:dyDescent="0.25">
      <c r="A625" t="s">
        <v>79</v>
      </c>
      <c r="B625" t="s">
        <v>38</v>
      </c>
      <c r="C625">
        <v>32732.253235524298</v>
      </c>
      <c r="D625">
        <v>0.35410699000000001</v>
      </c>
      <c r="E625">
        <v>0.35410699000000001</v>
      </c>
      <c r="I625">
        <v>1993</v>
      </c>
      <c r="J625" t="s">
        <v>80</v>
      </c>
      <c r="K625" t="s">
        <v>29</v>
      </c>
      <c r="L625" t="s">
        <v>30</v>
      </c>
      <c r="M625" t="s">
        <v>31</v>
      </c>
      <c r="N625" t="s">
        <v>32</v>
      </c>
      <c r="P625" t="s">
        <v>79</v>
      </c>
      <c r="Q625" t="s">
        <v>33</v>
      </c>
      <c r="R625" t="s">
        <v>34</v>
      </c>
      <c r="S625" t="s">
        <v>35</v>
      </c>
      <c r="T625" t="s">
        <v>36</v>
      </c>
    </row>
    <row r="626" spans="1:20" ht="15" x14ac:dyDescent="0.25">
      <c r="A626" t="s">
        <v>79</v>
      </c>
      <c r="B626" t="s">
        <v>38</v>
      </c>
      <c r="C626">
        <v>33195.511785331</v>
      </c>
      <c r="D626">
        <v>0.32709500000000002</v>
      </c>
      <c r="E626">
        <v>0.32709500000000002</v>
      </c>
      <c r="I626">
        <v>1994</v>
      </c>
      <c r="J626" t="s">
        <v>80</v>
      </c>
      <c r="K626" t="s">
        <v>29</v>
      </c>
      <c r="L626" t="s">
        <v>30</v>
      </c>
      <c r="M626" t="s">
        <v>31</v>
      </c>
      <c r="N626" t="s">
        <v>32</v>
      </c>
      <c r="P626" t="s">
        <v>79</v>
      </c>
      <c r="Q626" t="s">
        <v>33</v>
      </c>
      <c r="R626" t="s">
        <v>34</v>
      </c>
      <c r="S626" t="s">
        <v>35</v>
      </c>
      <c r="T626" t="s">
        <v>36</v>
      </c>
    </row>
    <row r="627" spans="1:20" ht="15" x14ac:dyDescent="0.25">
      <c r="A627" t="s">
        <v>79</v>
      </c>
      <c r="B627" t="s">
        <v>38</v>
      </c>
      <c r="C627">
        <v>33594.298888283403</v>
      </c>
      <c r="D627">
        <v>0.307751</v>
      </c>
      <c r="E627">
        <v>0.307751</v>
      </c>
      <c r="I627">
        <v>1995</v>
      </c>
      <c r="J627" t="s">
        <v>80</v>
      </c>
      <c r="K627" t="s">
        <v>29</v>
      </c>
      <c r="L627" t="s">
        <v>30</v>
      </c>
      <c r="M627" t="s">
        <v>31</v>
      </c>
      <c r="N627" t="s">
        <v>32</v>
      </c>
      <c r="P627" t="s">
        <v>79</v>
      </c>
      <c r="Q627" t="s">
        <v>33</v>
      </c>
      <c r="R627" t="s">
        <v>34</v>
      </c>
      <c r="S627" t="s">
        <v>35</v>
      </c>
      <c r="T627" t="s">
        <v>36</v>
      </c>
    </row>
    <row r="628" spans="1:20" ht="15" x14ac:dyDescent="0.25">
      <c r="A628" t="s">
        <v>79</v>
      </c>
      <c r="B628" t="s">
        <v>38</v>
      </c>
      <c r="C628">
        <v>33807.379149854198</v>
      </c>
      <c r="D628">
        <v>0.32029398999999997</v>
      </c>
      <c r="E628">
        <v>0.32029398999999997</v>
      </c>
      <c r="I628">
        <v>1996</v>
      </c>
      <c r="J628" t="s">
        <v>80</v>
      </c>
      <c r="K628" t="s">
        <v>29</v>
      </c>
      <c r="L628" t="s">
        <v>30</v>
      </c>
      <c r="M628" t="s">
        <v>31</v>
      </c>
      <c r="N628" t="s">
        <v>32</v>
      </c>
      <c r="P628" t="s">
        <v>79</v>
      </c>
      <c r="Q628" t="s">
        <v>33</v>
      </c>
      <c r="R628" t="s">
        <v>34</v>
      </c>
      <c r="S628" t="s">
        <v>35</v>
      </c>
      <c r="T628" t="s">
        <v>36</v>
      </c>
    </row>
    <row r="629" spans="1:20" ht="15" x14ac:dyDescent="0.25">
      <c r="A629" t="s">
        <v>79</v>
      </c>
      <c r="B629" t="s">
        <v>38</v>
      </c>
      <c r="C629">
        <v>34311.178583325804</v>
      </c>
      <c r="D629">
        <v>0.27759900999999998</v>
      </c>
      <c r="E629">
        <v>0.27759900999999998</v>
      </c>
      <c r="I629">
        <v>1997</v>
      </c>
      <c r="J629" t="s">
        <v>80</v>
      </c>
      <c r="K629" t="s">
        <v>29</v>
      </c>
      <c r="L629" t="s">
        <v>30</v>
      </c>
      <c r="M629" t="s">
        <v>31</v>
      </c>
      <c r="N629" t="s">
        <v>32</v>
      </c>
      <c r="P629" t="s">
        <v>79</v>
      </c>
      <c r="Q629" t="s">
        <v>33</v>
      </c>
      <c r="R629" t="s">
        <v>34</v>
      </c>
      <c r="S629" t="s">
        <v>35</v>
      </c>
      <c r="T629" t="s">
        <v>36</v>
      </c>
    </row>
    <row r="630" spans="1:20" ht="15" x14ac:dyDescent="0.25">
      <c r="A630" t="s">
        <v>79</v>
      </c>
      <c r="B630" t="s">
        <v>38</v>
      </c>
      <c r="C630">
        <v>34853.244993615903</v>
      </c>
      <c r="D630">
        <v>0.26053800999999999</v>
      </c>
      <c r="E630">
        <v>0.26053800999999999</v>
      </c>
      <c r="I630">
        <v>1998</v>
      </c>
      <c r="J630" t="s">
        <v>80</v>
      </c>
      <c r="K630" t="s">
        <v>29</v>
      </c>
      <c r="L630" t="s">
        <v>30</v>
      </c>
      <c r="M630" t="s">
        <v>31</v>
      </c>
      <c r="N630" t="s">
        <v>32</v>
      </c>
      <c r="P630" t="s">
        <v>79</v>
      </c>
      <c r="Q630" t="s">
        <v>33</v>
      </c>
      <c r="R630" t="s">
        <v>34</v>
      </c>
      <c r="S630" t="s">
        <v>35</v>
      </c>
      <c r="T630" t="s">
        <v>36</v>
      </c>
    </row>
    <row r="631" spans="1:20" ht="15" x14ac:dyDescent="0.25">
      <c r="A631" t="s">
        <v>79</v>
      </c>
      <c r="B631" t="s">
        <v>38</v>
      </c>
      <c r="C631">
        <v>35457.764079496803</v>
      </c>
      <c r="D631">
        <v>0.26384999999999997</v>
      </c>
      <c r="E631">
        <v>0.26384999999999997</v>
      </c>
      <c r="I631">
        <v>1999</v>
      </c>
      <c r="J631" t="s">
        <v>80</v>
      </c>
      <c r="K631" t="s">
        <v>29</v>
      </c>
      <c r="L631" t="s">
        <v>30</v>
      </c>
      <c r="M631" t="s">
        <v>31</v>
      </c>
      <c r="N631" t="s">
        <v>32</v>
      </c>
      <c r="P631" t="s">
        <v>79</v>
      </c>
      <c r="Q631" t="s">
        <v>33</v>
      </c>
      <c r="R631" t="s">
        <v>34</v>
      </c>
      <c r="S631" t="s">
        <v>35</v>
      </c>
      <c r="T631" t="s">
        <v>36</v>
      </c>
    </row>
    <row r="632" spans="1:20" ht="15" x14ac:dyDescent="0.25">
      <c r="A632" t="s">
        <v>79</v>
      </c>
      <c r="B632" t="s">
        <v>38</v>
      </c>
      <c r="C632">
        <v>36528.937156723798</v>
      </c>
      <c r="D632">
        <v>0.27008700000000002</v>
      </c>
      <c r="E632">
        <v>0.27008700000000002</v>
      </c>
      <c r="I632">
        <v>2000</v>
      </c>
      <c r="J632" t="s">
        <v>80</v>
      </c>
      <c r="K632" t="s">
        <v>29</v>
      </c>
      <c r="L632" t="s">
        <v>30</v>
      </c>
      <c r="M632" t="s">
        <v>31</v>
      </c>
      <c r="N632" t="s">
        <v>32</v>
      </c>
      <c r="P632" t="s">
        <v>79</v>
      </c>
      <c r="Q632" t="s">
        <v>33</v>
      </c>
      <c r="R632" t="s">
        <v>34</v>
      </c>
      <c r="S632" t="s">
        <v>35</v>
      </c>
      <c r="T632" t="s">
        <v>36</v>
      </c>
    </row>
    <row r="633" spans="1:20" ht="15" x14ac:dyDescent="0.25">
      <c r="A633" t="s">
        <v>79</v>
      </c>
      <c r="B633" t="s">
        <v>38</v>
      </c>
      <c r="C633">
        <v>37019.020505084998</v>
      </c>
      <c r="D633">
        <v>0.271007</v>
      </c>
      <c r="E633">
        <v>0.271007</v>
      </c>
      <c r="I633">
        <v>2001</v>
      </c>
      <c r="J633" t="s">
        <v>80</v>
      </c>
      <c r="K633" t="s">
        <v>29</v>
      </c>
      <c r="L633" t="s">
        <v>30</v>
      </c>
      <c r="M633" t="s">
        <v>31</v>
      </c>
      <c r="N633" t="s">
        <v>32</v>
      </c>
      <c r="P633" t="s">
        <v>79</v>
      </c>
      <c r="Q633" t="s">
        <v>33</v>
      </c>
      <c r="R633" t="s">
        <v>34</v>
      </c>
      <c r="S633" t="s">
        <v>35</v>
      </c>
      <c r="T633" t="s">
        <v>36</v>
      </c>
    </row>
    <row r="634" spans="1:20" ht="15" x14ac:dyDescent="0.25">
      <c r="A634" t="s">
        <v>79</v>
      </c>
      <c r="B634" t="s">
        <v>38</v>
      </c>
      <c r="C634">
        <v>36820.815339719797</v>
      </c>
      <c r="D634">
        <v>0.26790899000000001</v>
      </c>
      <c r="E634">
        <v>0.26790899000000001</v>
      </c>
      <c r="I634">
        <v>2002</v>
      </c>
      <c r="J634" t="s">
        <v>80</v>
      </c>
      <c r="K634" t="s">
        <v>29</v>
      </c>
      <c r="L634" t="s">
        <v>30</v>
      </c>
      <c r="M634" t="s">
        <v>31</v>
      </c>
      <c r="N634" t="s">
        <v>32</v>
      </c>
      <c r="P634" t="s">
        <v>79</v>
      </c>
      <c r="Q634" t="s">
        <v>33</v>
      </c>
      <c r="R634" t="s">
        <v>34</v>
      </c>
      <c r="S634" t="s">
        <v>35</v>
      </c>
      <c r="T634" t="s">
        <v>36</v>
      </c>
    </row>
    <row r="635" spans="1:20" ht="15" x14ac:dyDescent="0.25">
      <c r="A635" t="s">
        <v>79</v>
      </c>
      <c r="B635" t="s">
        <v>38</v>
      </c>
      <c r="C635">
        <v>36648.608049357899</v>
      </c>
      <c r="D635">
        <v>0.28401700000000002</v>
      </c>
      <c r="E635">
        <v>0.28401700000000002</v>
      </c>
      <c r="I635">
        <v>2003</v>
      </c>
      <c r="J635" t="s">
        <v>80</v>
      </c>
      <c r="K635" t="s">
        <v>29</v>
      </c>
      <c r="L635" t="s">
        <v>30</v>
      </c>
      <c r="M635" t="s">
        <v>31</v>
      </c>
      <c r="N635" t="s">
        <v>32</v>
      </c>
      <c r="P635" t="s">
        <v>79</v>
      </c>
      <c r="Q635" t="s">
        <v>33</v>
      </c>
      <c r="R635" t="s">
        <v>34</v>
      </c>
      <c r="S635" t="s">
        <v>35</v>
      </c>
      <c r="T635" t="s">
        <v>36</v>
      </c>
    </row>
    <row r="636" spans="1:20" ht="15" x14ac:dyDescent="0.25">
      <c r="A636" t="s">
        <v>79</v>
      </c>
      <c r="B636" t="s">
        <v>38</v>
      </c>
      <c r="C636">
        <v>37693.9650788668</v>
      </c>
      <c r="D636">
        <v>0.27606499000000001</v>
      </c>
      <c r="E636">
        <v>0.27606499000000001</v>
      </c>
      <c r="I636">
        <v>2004</v>
      </c>
      <c r="J636" t="s">
        <v>80</v>
      </c>
      <c r="K636" t="s">
        <v>29</v>
      </c>
      <c r="L636" t="s">
        <v>30</v>
      </c>
      <c r="M636" t="s">
        <v>31</v>
      </c>
      <c r="N636" t="s">
        <v>32</v>
      </c>
      <c r="P636" t="s">
        <v>79</v>
      </c>
      <c r="Q636" t="s">
        <v>33</v>
      </c>
      <c r="R636" t="s">
        <v>34</v>
      </c>
      <c r="S636" t="s">
        <v>35</v>
      </c>
      <c r="T636" t="s">
        <v>36</v>
      </c>
    </row>
    <row r="637" spans="1:20" ht="15" x14ac:dyDescent="0.25">
      <c r="A637" t="s">
        <v>79</v>
      </c>
      <c r="B637" t="s">
        <v>38</v>
      </c>
      <c r="C637">
        <v>38050.823525881897</v>
      </c>
      <c r="D637">
        <v>0.36035099999999998</v>
      </c>
      <c r="E637">
        <v>0.36035099999999998</v>
      </c>
      <c r="I637">
        <v>2005</v>
      </c>
      <c r="J637" t="s">
        <v>80</v>
      </c>
      <c r="K637" t="s">
        <v>29</v>
      </c>
      <c r="L637" t="s">
        <v>30</v>
      </c>
      <c r="M637" t="s">
        <v>31</v>
      </c>
      <c r="N637" t="s">
        <v>32</v>
      </c>
      <c r="P637" t="s">
        <v>79</v>
      </c>
      <c r="Q637" t="s">
        <v>33</v>
      </c>
      <c r="R637" t="s">
        <v>34</v>
      </c>
      <c r="S637" t="s">
        <v>35</v>
      </c>
      <c r="T637" t="s">
        <v>36</v>
      </c>
    </row>
    <row r="638" spans="1:20" ht="15" x14ac:dyDescent="0.25">
      <c r="A638" t="s">
        <v>79</v>
      </c>
      <c r="B638" t="s">
        <v>38</v>
      </c>
      <c r="C638">
        <v>39828.109768470997</v>
      </c>
      <c r="D638">
        <v>0.35603899</v>
      </c>
      <c r="E638">
        <v>0.35603899</v>
      </c>
      <c r="I638">
        <v>2006</v>
      </c>
      <c r="J638" t="s">
        <v>80</v>
      </c>
      <c r="K638" t="s">
        <v>29</v>
      </c>
      <c r="L638" t="s">
        <v>30</v>
      </c>
      <c r="M638" t="s">
        <v>31</v>
      </c>
      <c r="N638" t="s">
        <v>32</v>
      </c>
      <c r="P638" t="s">
        <v>79</v>
      </c>
      <c r="Q638" t="s">
        <v>33</v>
      </c>
      <c r="R638" t="s">
        <v>34</v>
      </c>
      <c r="S638" t="s">
        <v>35</v>
      </c>
      <c r="T638" t="s">
        <v>36</v>
      </c>
    </row>
    <row r="639" spans="1:20" ht="15" x14ac:dyDescent="0.25">
      <c r="A639" t="s">
        <v>79</v>
      </c>
      <c r="B639" t="s">
        <v>38</v>
      </c>
      <c r="C639">
        <v>41079.774197672203</v>
      </c>
      <c r="D639">
        <v>0.36685401000000001</v>
      </c>
      <c r="E639">
        <v>0.36685401000000001</v>
      </c>
      <c r="I639">
        <v>2007</v>
      </c>
      <c r="J639" t="s">
        <v>80</v>
      </c>
      <c r="K639" t="s">
        <v>29</v>
      </c>
      <c r="L639" t="s">
        <v>30</v>
      </c>
      <c r="M639" t="s">
        <v>31</v>
      </c>
      <c r="N639" t="s">
        <v>32</v>
      </c>
      <c r="P639" t="s">
        <v>79</v>
      </c>
      <c r="Q639" t="s">
        <v>33</v>
      </c>
      <c r="R639" t="s">
        <v>34</v>
      </c>
      <c r="S639" t="s">
        <v>35</v>
      </c>
      <c r="T639" t="s">
        <v>36</v>
      </c>
    </row>
    <row r="640" spans="1:20" ht="15" x14ac:dyDescent="0.25">
      <c r="A640" t="s">
        <v>79</v>
      </c>
      <c r="B640" t="s">
        <v>38</v>
      </c>
      <c r="C640">
        <v>41393.0088556439</v>
      </c>
      <c r="D640">
        <v>0.382826</v>
      </c>
      <c r="E640">
        <v>0.382826</v>
      </c>
      <c r="I640">
        <v>2008</v>
      </c>
      <c r="J640" t="s">
        <v>80</v>
      </c>
      <c r="K640" t="s">
        <v>29</v>
      </c>
      <c r="L640" t="s">
        <v>30</v>
      </c>
      <c r="M640" t="s">
        <v>31</v>
      </c>
      <c r="N640" t="s">
        <v>32</v>
      </c>
      <c r="P640" t="s">
        <v>79</v>
      </c>
      <c r="Q640" t="s">
        <v>33</v>
      </c>
      <c r="R640" t="s">
        <v>34</v>
      </c>
      <c r="S640" t="s">
        <v>35</v>
      </c>
      <c r="T640" t="s">
        <v>36</v>
      </c>
    </row>
    <row r="641" spans="1:20" ht="15" x14ac:dyDescent="0.25">
      <c r="A641" t="s">
        <v>79</v>
      </c>
      <c r="B641" t="s">
        <v>38</v>
      </c>
      <c r="C641">
        <v>39673.321173255303</v>
      </c>
      <c r="D641">
        <v>0.35491898999999999</v>
      </c>
      <c r="E641">
        <v>0.35491898999999999</v>
      </c>
      <c r="I641">
        <v>2009</v>
      </c>
      <c r="J641" t="s">
        <v>80</v>
      </c>
      <c r="K641" t="s">
        <v>29</v>
      </c>
      <c r="L641" t="s">
        <v>30</v>
      </c>
      <c r="M641" t="s">
        <v>31</v>
      </c>
      <c r="N641" t="s">
        <v>32</v>
      </c>
      <c r="P641" t="s">
        <v>79</v>
      </c>
      <c r="Q641" t="s">
        <v>33</v>
      </c>
      <c r="R641" t="s">
        <v>34</v>
      </c>
      <c r="S641" t="s">
        <v>35</v>
      </c>
      <c r="T641" t="s">
        <v>36</v>
      </c>
    </row>
    <row r="642" spans="1:20" ht="15" x14ac:dyDescent="0.25">
      <c r="A642" t="s">
        <v>79</v>
      </c>
      <c r="B642" t="s">
        <v>38</v>
      </c>
      <c r="C642">
        <v>41235.894616412501</v>
      </c>
      <c r="D642">
        <v>0.38670099000000002</v>
      </c>
      <c r="E642">
        <v>0.38670099000000002</v>
      </c>
      <c r="I642">
        <v>2010</v>
      </c>
      <c r="J642" t="s">
        <v>80</v>
      </c>
      <c r="K642" t="s">
        <v>29</v>
      </c>
      <c r="L642" t="s">
        <v>30</v>
      </c>
      <c r="M642" t="s">
        <v>31</v>
      </c>
      <c r="N642" t="s">
        <v>32</v>
      </c>
      <c r="P642" t="s">
        <v>79</v>
      </c>
      <c r="Q642" t="s">
        <v>33</v>
      </c>
      <c r="R642" t="s">
        <v>34</v>
      </c>
      <c r="S642" t="s">
        <v>35</v>
      </c>
      <c r="T642" t="s">
        <v>36</v>
      </c>
    </row>
    <row r="643" spans="1:20" ht="15" x14ac:dyDescent="0.25">
      <c r="A643" t="s">
        <v>79</v>
      </c>
      <c r="B643" t="s">
        <v>38</v>
      </c>
      <c r="C643">
        <v>43769.861809588598</v>
      </c>
      <c r="D643">
        <v>0.38679299</v>
      </c>
      <c r="E643">
        <v>0.38679299</v>
      </c>
      <c r="I643">
        <v>2011</v>
      </c>
      <c r="J643" t="s">
        <v>80</v>
      </c>
      <c r="K643" t="s">
        <v>29</v>
      </c>
      <c r="L643" t="s">
        <v>30</v>
      </c>
      <c r="M643" t="s">
        <v>31</v>
      </c>
      <c r="N643" t="s">
        <v>32</v>
      </c>
      <c r="P643" t="s">
        <v>79</v>
      </c>
      <c r="Q643" t="s">
        <v>33</v>
      </c>
      <c r="R643" t="s">
        <v>34</v>
      </c>
      <c r="S643" t="s">
        <v>35</v>
      </c>
      <c r="T643" t="s">
        <v>36</v>
      </c>
    </row>
    <row r="644" spans="1:20" ht="15" x14ac:dyDescent="0.25">
      <c r="A644" t="s">
        <v>79</v>
      </c>
      <c r="B644" t="s">
        <v>38</v>
      </c>
      <c r="C644">
        <v>43826.741222773802</v>
      </c>
      <c r="D644">
        <v>0.37176000999999997</v>
      </c>
      <c r="E644">
        <v>0.37176000999999997</v>
      </c>
      <c r="I644">
        <v>2012</v>
      </c>
      <c r="J644" t="s">
        <v>80</v>
      </c>
      <c r="K644" t="s">
        <v>29</v>
      </c>
      <c r="L644" t="s">
        <v>30</v>
      </c>
      <c r="M644" t="s">
        <v>31</v>
      </c>
      <c r="N644" t="s">
        <v>32</v>
      </c>
      <c r="P644" t="s">
        <v>79</v>
      </c>
      <c r="Q644" t="s">
        <v>33</v>
      </c>
      <c r="R644" t="s">
        <v>34</v>
      </c>
      <c r="S644" t="s">
        <v>35</v>
      </c>
      <c r="T644" t="s">
        <v>36</v>
      </c>
    </row>
    <row r="645" spans="1:20" ht="15" x14ac:dyDescent="0.25">
      <c r="A645" t="s">
        <v>79</v>
      </c>
      <c r="B645" t="s">
        <v>38</v>
      </c>
      <c r="C645">
        <v>43888.4392199668</v>
      </c>
      <c r="D645">
        <v>0.38086598999999999</v>
      </c>
      <c r="E645">
        <v>0.38086598999999999</v>
      </c>
      <c r="I645">
        <v>2013</v>
      </c>
      <c r="J645" t="s">
        <v>80</v>
      </c>
      <c r="K645" t="s">
        <v>29</v>
      </c>
      <c r="L645" t="s">
        <v>30</v>
      </c>
      <c r="M645" t="s">
        <v>31</v>
      </c>
      <c r="N645" t="s">
        <v>32</v>
      </c>
      <c r="P645" t="s">
        <v>79</v>
      </c>
      <c r="Q645" t="s">
        <v>33</v>
      </c>
      <c r="R645" t="s">
        <v>34</v>
      </c>
      <c r="S645" t="s">
        <v>35</v>
      </c>
      <c r="T645" t="s">
        <v>36</v>
      </c>
    </row>
    <row r="646" spans="1:20" ht="15" x14ac:dyDescent="0.25">
      <c r="A646" t="s">
        <v>79</v>
      </c>
      <c r="B646" t="s">
        <v>38</v>
      </c>
      <c r="C646">
        <v>44529.492744035</v>
      </c>
      <c r="D646">
        <v>0.41873500000000002</v>
      </c>
      <c r="E646">
        <v>0.41873500000000002</v>
      </c>
      <c r="I646">
        <v>2014</v>
      </c>
      <c r="J646" t="s">
        <v>80</v>
      </c>
      <c r="K646" t="s">
        <v>29</v>
      </c>
      <c r="L646" t="s">
        <v>30</v>
      </c>
      <c r="M646" t="s">
        <v>31</v>
      </c>
      <c r="N646" t="s">
        <v>32</v>
      </c>
      <c r="P646" t="s">
        <v>79</v>
      </c>
      <c r="Q646" t="s">
        <v>33</v>
      </c>
      <c r="R646" t="s">
        <v>34</v>
      </c>
      <c r="S646" t="s">
        <v>35</v>
      </c>
      <c r="T646" t="s">
        <v>36</v>
      </c>
    </row>
    <row r="647" spans="1:20" ht="15" x14ac:dyDescent="0.25">
      <c r="A647" t="s">
        <v>79</v>
      </c>
      <c r="B647" t="s">
        <v>38</v>
      </c>
      <c r="C647">
        <v>45011.628160739099</v>
      </c>
      <c r="D647">
        <v>0.52317601000000002</v>
      </c>
      <c r="E647">
        <v>0.52317601000000002</v>
      </c>
      <c r="I647">
        <v>2015</v>
      </c>
      <c r="J647" t="s">
        <v>80</v>
      </c>
      <c r="K647" t="s">
        <v>29</v>
      </c>
      <c r="L647" t="s">
        <v>30</v>
      </c>
      <c r="M647" t="s">
        <v>31</v>
      </c>
      <c r="N647" t="s">
        <v>32</v>
      </c>
      <c r="P647" t="s">
        <v>79</v>
      </c>
      <c r="Q647" t="s">
        <v>33</v>
      </c>
      <c r="R647" t="s">
        <v>34</v>
      </c>
      <c r="S647" t="s">
        <v>35</v>
      </c>
      <c r="T647" t="s">
        <v>36</v>
      </c>
    </row>
    <row r="648" spans="1:20" ht="15" x14ac:dyDescent="0.25">
      <c r="A648" t="s">
        <v>79</v>
      </c>
      <c r="B648" t="s">
        <v>38</v>
      </c>
      <c r="C648">
        <v>45577.093963999898</v>
      </c>
      <c r="D648">
        <v>0.69929600000000003</v>
      </c>
      <c r="E648">
        <v>0.69929600000000003</v>
      </c>
      <c r="I648">
        <v>2016</v>
      </c>
      <c r="J648" t="s">
        <v>80</v>
      </c>
      <c r="K648" t="s">
        <v>29</v>
      </c>
      <c r="L648" t="s">
        <v>30</v>
      </c>
      <c r="M648" t="s">
        <v>31</v>
      </c>
      <c r="N648" t="s">
        <v>32</v>
      </c>
      <c r="P648" t="s">
        <v>79</v>
      </c>
      <c r="Q648" t="s">
        <v>33</v>
      </c>
      <c r="R648" t="s">
        <v>34</v>
      </c>
      <c r="S648" t="s">
        <v>35</v>
      </c>
      <c r="T648" t="s">
        <v>36</v>
      </c>
    </row>
    <row r="649" spans="1:20" ht="15" x14ac:dyDescent="0.25">
      <c r="A649" t="s">
        <v>79</v>
      </c>
      <c r="B649" t="s">
        <v>38</v>
      </c>
      <c r="C649">
        <v>46421.751638665097</v>
      </c>
      <c r="D649">
        <v>0.66740500999999997</v>
      </c>
      <c r="E649">
        <v>0.66740500999999997</v>
      </c>
      <c r="I649">
        <v>2017</v>
      </c>
      <c r="J649" t="s">
        <v>80</v>
      </c>
      <c r="K649" t="s">
        <v>29</v>
      </c>
      <c r="L649" t="s">
        <v>30</v>
      </c>
      <c r="M649" t="s">
        <v>31</v>
      </c>
      <c r="N649" t="s">
        <v>32</v>
      </c>
      <c r="P649" t="s">
        <v>79</v>
      </c>
      <c r="Q649" t="s">
        <v>33</v>
      </c>
      <c r="R649" t="s">
        <v>34</v>
      </c>
      <c r="S649" t="s">
        <v>35</v>
      </c>
      <c r="T649" t="s">
        <v>36</v>
      </c>
    </row>
    <row r="650" spans="1:20" ht="15" x14ac:dyDescent="0.25">
      <c r="A650" t="s">
        <v>79</v>
      </c>
      <c r="B650" t="s">
        <v>38</v>
      </c>
      <c r="D650" t="s">
        <v>62</v>
      </c>
      <c r="I650">
        <v>2018</v>
      </c>
      <c r="J650" t="s">
        <v>80</v>
      </c>
      <c r="K650" t="s">
        <v>29</v>
      </c>
      <c r="L650" t="s">
        <v>30</v>
      </c>
      <c r="M650" t="s">
        <v>31</v>
      </c>
      <c r="N650" t="s">
        <v>32</v>
      </c>
      <c r="P650" t="s">
        <v>79</v>
      </c>
      <c r="Q650" t="s">
        <v>33</v>
      </c>
      <c r="R650" t="s">
        <v>34</v>
      </c>
      <c r="S650" t="s">
        <v>35</v>
      </c>
      <c r="T650" t="s">
        <v>36</v>
      </c>
    </row>
    <row r="651" spans="1:20" ht="15" x14ac:dyDescent="0.25">
      <c r="A651" t="s">
        <v>81</v>
      </c>
      <c r="B651" t="s">
        <v>38</v>
      </c>
      <c r="D651" t="s">
        <v>62</v>
      </c>
      <c r="I651">
        <v>1960</v>
      </c>
      <c r="J651" t="s">
        <v>82</v>
      </c>
      <c r="K651" t="s">
        <v>29</v>
      </c>
      <c r="L651" t="s">
        <v>30</v>
      </c>
      <c r="M651" t="s">
        <v>31</v>
      </c>
      <c r="N651" t="s">
        <v>32</v>
      </c>
      <c r="P651" t="s">
        <v>81</v>
      </c>
      <c r="Q651" t="s">
        <v>33</v>
      </c>
      <c r="R651" t="s">
        <v>34</v>
      </c>
      <c r="S651" t="s">
        <v>35</v>
      </c>
      <c r="T651" t="s">
        <v>36</v>
      </c>
    </row>
    <row r="652" spans="1:20" ht="15" x14ac:dyDescent="0.25">
      <c r="A652" t="s">
        <v>81</v>
      </c>
      <c r="B652" t="s">
        <v>38</v>
      </c>
      <c r="D652" t="s">
        <v>62</v>
      </c>
      <c r="I652">
        <v>1961</v>
      </c>
      <c r="J652" t="s">
        <v>82</v>
      </c>
      <c r="K652" t="s">
        <v>29</v>
      </c>
      <c r="L652" t="s">
        <v>30</v>
      </c>
      <c r="M652" t="s">
        <v>31</v>
      </c>
      <c r="N652" t="s">
        <v>32</v>
      </c>
      <c r="P652" t="s">
        <v>81</v>
      </c>
      <c r="Q652" t="s">
        <v>33</v>
      </c>
      <c r="R652" t="s">
        <v>34</v>
      </c>
      <c r="S652" t="s">
        <v>35</v>
      </c>
      <c r="T652" t="s">
        <v>36</v>
      </c>
    </row>
    <row r="653" spans="1:20" ht="15" x14ac:dyDescent="0.25">
      <c r="A653" t="s">
        <v>81</v>
      </c>
      <c r="B653" t="s">
        <v>38</v>
      </c>
      <c r="D653" t="s">
        <v>62</v>
      </c>
      <c r="I653">
        <v>1962</v>
      </c>
      <c r="J653" t="s">
        <v>82</v>
      </c>
      <c r="K653" t="s">
        <v>29</v>
      </c>
      <c r="L653" t="s">
        <v>30</v>
      </c>
      <c r="M653" t="s">
        <v>31</v>
      </c>
      <c r="N653" t="s">
        <v>32</v>
      </c>
      <c r="P653" t="s">
        <v>81</v>
      </c>
      <c r="Q653" t="s">
        <v>33</v>
      </c>
      <c r="R653" t="s">
        <v>34</v>
      </c>
      <c r="S653" t="s">
        <v>35</v>
      </c>
      <c r="T653" t="s">
        <v>36</v>
      </c>
    </row>
    <row r="654" spans="1:20" ht="15" x14ac:dyDescent="0.25">
      <c r="A654" t="s">
        <v>81</v>
      </c>
      <c r="B654" t="s">
        <v>38</v>
      </c>
      <c r="D654" t="s">
        <v>62</v>
      </c>
      <c r="I654">
        <v>1963</v>
      </c>
      <c r="J654" t="s">
        <v>82</v>
      </c>
      <c r="K654" t="s">
        <v>29</v>
      </c>
      <c r="L654" t="s">
        <v>30</v>
      </c>
      <c r="M654" t="s">
        <v>31</v>
      </c>
      <c r="N654" t="s">
        <v>32</v>
      </c>
      <c r="P654" t="s">
        <v>81</v>
      </c>
      <c r="Q654" t="s">
        <v>33</v>
      </c>
      <c r="R654" t="s">
        <v>34</v>
      </c>
      <c r="S654" t="s">
        <v>35</v>
      </c>
      <c r="T654" t="s">
        <v>36</v>
      </c>
    </row>
    <row r="655" spans="1:20" ht="15" x14ac:dyDescent="0.25">
      <c r="A655" t="s">
        <v>81</v>
      </c>
      <c r="B655" t="s">
        <v>38</v>
      </c>
      <c r="D655" t="s">
        <v>62</v>
      </c>
      <c r="I655">
        <v>1964</v>
      </c>
      <c r="J655" t="s">
        <v>82</v>
      </c>
      <c r="K655" t="s">
        <v>29</v>
      </c>
      <c r="L655" t="s">
        <v>30</v>
      </c>
      <c r="M655" t="s">
        <v>31</v>
      </c>
      <c r="N655" t="s">
        <v>32</v>
      </c>
      <c r="P655" t="s">
        <v>81</v>
      </c>
      <c r="Q655" t="s">
        <v>33</v>
      </c>
      <c r="R655" t="s">
        <v>34</v>
      </c>
      <c r="S655" t="s">
        <v>35</v>
      </c>
      <c r="T655" t="s">
        <v>36</v>
      </c>
    </row>
    <row r="656" spans="1:20" ht="15" x14ac:dyDescent="0.25">
      <c r="A656" t="s">
        <v>81</v>
      </c>
      <c r="B656" t="s">
        <v>38</v>
      </c>
      <c r="D656" t="s">
        <v>62</v>
      </c>
      <c r="I656">
        <v>1965</v>
      </c>
      <c r="J656" t="s">
        <v>82</v>
      </c>
      <c r="K656" t="s">
        <v>29</v>
      </c>
      <c r="L656" t="s">
        <v>30</v>
      </c>
      <c r="M656" t="s">
        <v>31</v>
      </c>
      <c r="N656" t="s">
        <v>32</v>
      </c>
      <c r="P656" t="s">
        <v>81</v>
      </c>
      <c r="Q656" t="s">
        <v>33</v>
      </c>
      <c r="R656" t="s">
        <v>34</v>
      </c>
      <c r="S656" t="s">
        <v>35</v>
      </c>
      <c r="T656" t="s">
        <v>36</v>
      </c>
    </row>
    <row r="657" spans="1:20" ht="15" x14ac:dyDescent="0.25">
      <c r="A657" t="s">
        <v>81</v>
      </c>
      <c r="B657" t="s">
        <v>38</v>
      </c>
      <c r="D657" t="s">
        <v>62</v>
      </c>
      <c r="I657">
        <v>1966</v>
      </c>
      <c r="J657" t="s">
        <v>82</v>
      </c>
      <c r="K657" t="s">
        <v>29</v>
      </c>
      <c r="L657" t="s">
        <v>30</v>
      </c>
      <c r="M657" t="s">
        <v>31</v>
      </c>
      <c r="N657" t="s">
        <v>32</v>
      </c>
      <c r="P657" t="s">
        <v>81</v>
      </c>
      <c r="Q657" t="s">
        <v>33</v>
      </c>
      <c r="R657" t="s">
        <v>34</v>
      </c>
      <c r="S657" t="s">
        <v>35</v>
      </c>
      <c r="T657" t="s">
        <v>36</v>
      </c>
    </row>
    <row r="658" spans="1:20" ht="15" x14ac:dyDescent="0.25">
      <c r="A658" t="s">
        <v>81</v>
      </c>
      <c r="B658" t="s">
        <v>38</v>
      </c>
      <c r="D658" t="s">
        <v>62</v>
      </c>
      <c r="I658">
        <v>1967</v>
      </c>
      <c r="J658" t="s">
        <v>82</v>
      </c>
      <c r="K658" t="s">
        <v>29</v>
      </c>
      <c r="L658" t="s">
        <v>30</v>
      </c>
      <c r="M658" t="s">
        <v>31</v>
      </c>
      <c r="N658" t="s">
        <v>32</v>
      </c>
      <c r="P658" t="s">
        <v>81</v>
      </c>
      <c r="Q658" t="s">
        <v>33</v>
      </c>
      <c r="R658" t="s">
        <v>34</v>
      </c>
      <c r="S658" t="s">
        <v>35</v>
      </c>
      <c r="T658" t="s">
        <v>36</v>
      </c>
    </row>
    <row r="659" spans="1:20" ht="15" x14ac:dyDescent="0.25">
      <c r="A659" t="s">
        <v>81</v>
      </c>
      <c r="B659" t="s">
        <v>38</v>
      </c>
      <c r="D659" t="s">
        <v>62</v>
      </c>
      <c r="I659">
        <v>1968</v>
      </c>
      <c r="J659" t="s">
        <v>82</v>
      </c>
      <c r="K659" t="s">
        <v>29</v>
      </c>
      <c r="L659" t="s">
        <v>30</v>
      </c>
      <c r="M659" t="s">
        <v>31</v>
      </c>
      <c r="N659" t="s">
        <v>32</v>
      </c>
      <c r="P659" t="s">
        <v>81</v>
      </c>
      <c r="Q659" t="s">
        <v>33</v>
      </c>
      <c r="R659" t="s">
        <v>34</v>
      </c>
      <c r="S659" t="s">
        <v>35</v>
      </c>
      <c r="T659" t="s">
        <v>36</v>
      </c>
    </row>
    <row r="660" spans="1:20" ht="15" x14ac:dyDescent="0.25">
      <c r="A660" t="s">
        <v>81</v>
      </c>
      <c r="B660" t="s">
        <v>38</v>
      </c>
      <c r="D660" t="s">
        <v>62</v>
      </c>
      <c r="I660">
        <v>1969</v>
      </c>
      <c r="J660" t="s">
        <v>82</v>
      </c>
      <c r="K660" t="s">
        <v>29</v>
      </c>
      <c r="L660" t="s">
        <v>30</v>
      </c>
      <c r="M660" t="s">
        <v>31</v>
      </c>
      <c r="N660" t="s">
        <v>32</v>
      </c>
      <c r="P660" t="s">
        <v>81</v>
      </c>
      <c r="Q660" t="s">
        <v>33</v>
      </c>
      <c r="R660" t="s">
        <v>34</v>
      </c>
      <c r="S660" t="s">
        <v>35</v>
      </c>
      <c r="T660" t="s">
        <v>36</v>
      </c>
    </row>
    <row r="661" spans="1:20" ht="15" x14ac:dyDescent="0.25">
      <c r="A661" t="s">
        <v>81</v>
      </c>
      <c r="B661" t="s">
        <v>38</v>
      </c>
      <c r="D661" t="s">
        <v>62</v>
      </c>
      <c r="I661">
        <v>1970</v>
      </c>
      <c r="J661" t="s">
        <v>82</v>
      </c>
      <c r="K661" t="s">
        <v>29</v>
      </c>
      <c r="L661" t="s">
        <v>30</v>
      </c>
      <c r="M661" t="s">
        <v>31</v>
      </c>
      <c r="N661" t="s">
        <v>32</v>
      </c>
      <c r="P661" t="s">
        <v>81</v>
      </c>
      <c r="Q661" t="s">
        <v>33</v>
      </c>
      <c r="R661" t="s">
        <v>34</v>
      </c>
      <c r="S661" t="s">
        <v>35</v>
      </c>
      <c r="T661" t="s">
        <v>36</v>
      </c>
    </row>
    <row r="662" spans="1:20" ht="15" x14ac:dyDescent="0.25">
      <c r="A662" t="s">
        <v>81</v>
      </c>
      <c r="B662" t="s">
        <v>38</v>
      </c>
      <c r="D662" t="s">
        <v>62</v>
      </c>
      <c r="I662">
        <v>1971</v>
      </c>
      <c r="J662" t="s">
        <v>82</v>
      </c>
      <c r="K662" t="s">
        <v>29</v>
      </c>
      <c r="L662" t="s">
        <v>30</v>
      </c>
      <c r="M662" t="s">
        <v>31</v>
      </c>
      <c r="N662" t="s">
        <v>32</v>
      </c>
      <c r="P662" t="s">
        <v>81</v>
      </c>
      <c r="Q662" t="s">
        <v>33</v>
      </c>
      <c r="R662" t="s">
        <v>34</v>
      </c>
      <c r="S662" t="s">
        <v>35</v>
      </c>
      <c r="T662" t="s">
        <v>36</v>
      </c>
    </row>
    <row r="663" spans="1:20" ht="15" x14ac:dyDescent="0.25">
      <c r="A663" t="s">
        <v>81</v>
      </c>
      <c r="B663" t="s">
        <v>38</v>
      </c>
      <c r="D663" t="s">
        <v>62</v>
      </c>
      <c r="I663">
        <v>1972</v>
      </c>
      <c r="J663" t="s">
        <v>82</v>
      </c>
      <c r="K663" t="s">
        <v>29</v>
      </c>
      <c r="L663" t="s">
        <v>30</v>
      </c>
      <c r="M663" t="s">
        <v>31</v>
      </c>
      <c r="N663" t="s">
        <v>32</v>
      </c>
      <c r="P663" t="s">
        <v>81</v>
      </c>
      <c r="Q663" t="s">
        <v>33</v>
      </c>
      <c r="R663" t="s">
        <v>34</v>
      </c>
      <c r="S663" t="s">
        <v>35</v>
      </c>
      <c r="T663" t="s">
        <v>36</v>
      </c>
    </row>
    <row r="664" spans="1:20" ht="15" x14ac:dyDescent="0.25">
      <c r="A664" t="s">
        <v>81</v>
      </c>
      <c r="B664" t="s">
        <v>38</v>
      </c>
      <c r="D664" t="s">
        <v>62</v>
      </c>
      <c r="I664">
        <v>1973</v>
      </c>
      <c r="J664" t="s">
        <v>82</v>
      </c>
      <c r="K664" t="s">
        <v>29</v>
      </c>
      <c r="L664" t="s">
        <v>30</v>
      </c>
      <c r="M664" t="s">
        <v>31</v>
      </c>
      <c r="N664" t="s">
        <v>32</v>
      </c>
      <c r="P664" t="s">
        <v>81</v>
      </c>
      <c r="Q664" t="s">
        <v>33</v>
      </c>
      <c r="R664" t="s">
        <v>34</v>
      </c>
      <c r="S664" t="s">
        <v>35</v>
      </c>
      <c r="T664" t="s">
        <v>36</v>
      </c>
    </row>
    <row r="665" spans="1:20" ht="15" x14ac:dyDescent="0.25">
      <c r="A665" t="s">
        <v>81</v>
      </c>
      <c r="B665" t="s">
        <v>38</v>
      </c>
      <c r="D665" t="s">
        <v>62</v>
      </c>
      <c r="I665">
        <v>1974</v>
      </c>
      <c r="J665" t="s">
        <v>82</v>
      </c>
      <c r="K665" t="s">
        <v>29</v>
      </c>
      <c r="L665" t="s">
        <v>30</v>
      </c>
      <c r="M665" t="s">
        <v>31</v>
      </c>
      <c r="N665" t="s">
        <v>32</v>
      </c>
      <c r="P665" t="s">
        <v>81</v>
      </c>
      <c r="Q665" t="s">
        <v>33</v>
      </c>
      <c r="R665" t="s">
        <v>34</v>
      </c>
      <c r="S665" t="s">
        <v>35</v>
      </c>
      <c r="T665" t="s">
        <v>36</v>
      </c>
    </row>
    <row r="666" spans="1:20" ht="15" x14ac:dyDescent="0.25">
      <c r="A666" t="s">
        <v>81</v>
      </c>
      <c r="B666" t="s">
        <v>38</v>
      </c>
      <c r="D666" t="s">
        <v>62</v>
      </c>
      <c r="I666">
        <v>1975</v>
      </c>
      <c r="J666" t="s">
        <v>82</v>
      </c>
      <c r="K666" t="s">
        <v>29</v>
      </c>
      <c r="L666" t="s">
        <v>30</v>
      </c>
      <c r="M666" t="s">
        <v>31</v>
      </c>
      <c r="N666" t="s">
        <v>32</v>
      </c>
      <c r="P666" t="s">
        <v>81</v>
      </c>
      <c r="Q666" t="s">
        <v>33</v>
      </c>
      <c r="R666" t="s">
        <v>34</v>
      </c>
      <c r="S666" t="s">
        <v>35</v>
      </c>
      <c r="T666" t="s">
        <v>36</v>
      </c>
    </row>
    <row r="667" spans="1:20" ht="15" x14ac:dyDescent="0.25">
      <c r="A667" t="s">
        <v>81</v>
      </c>
      <c r="B667" t="s">
        <v>38</v>
      </c>
      <c r="D667" t="s">
        <v>62</v>
      </c>
      <c r="I667">
        <v>1976</v>
      </c>
      <c r="J667" t="s">
        <v>82</v>
      </c>
      <c r="K667" t="s">
        <v>29</v>
      </c>
      <c r="L667" t="s">
        <v>30</v>
      </c>
      <c r="M667" t="s">
        <v>31</v>
      </c>
      <c r="N667" t="s">
        <v>32</v>
      </c>
      <c r="P667" t="s">
        <v>81</v>
      </c>
      <c r="Q667" t="s">
        <v>33</v>
      </c>
      <c r="R667" t="s">
        <v>34</v>
      </c>
      <c r="S667" t="s">
        <v>35</v>
      </c>
      <c r="T667" t="s">
        <v>36</v>
      </c>
    </row>
    <row r="668" spans="1:20" ht="15" x14ac:dyDescent="0.25">
      <c r="A668" t="s">
        <v>81</v>
      </c>
      <c r="B668" t="s">
        <v>38</v>
      </c>
      <c r="D668" t="s">
        <v>62</v>
      </c>
      <c r="I668">
        <v>1977</v>
      </c>
      <c r="J668" t="s">
        <v>82</v>
      </c>
      <c r="K668" t="s">
        <v>29</v>
      </c>
      <c r="L668" t="s">
        <v>30</v>
      </c>
      <c r="M668" t="s">
        <v>31</v>
      </c>
      <c r="N668" t="s">
        <v>32</v>
      </c>
      <c r="P668" t="s">
        <v>81</v>
      </c>
      <c r="Q668" t="s">
        <v>33</v>
      </c>
      <c r="R668" t="s">
        <v>34</v>
      </c>
      <c r="S668" t="s">
        <v>35</v>
      </c>
      <c r="T668" t="s">
        <v>36</v>
      </c>
    </row>
    <row r="669" spans="1:20" ht="15" x14ac:dyDescent="0.25">
      <c r="A669" t="s">
        <v>81</v>
      </c>
      <c r="B669" t="s">
        <v>38</v>
      </c>
      <c r="D669" t="s">
        <v>62</v>
      </c>
      <c r="I669">
        <v>1978</v>
      </c>
      <c r="J669" t="s">
        <v>82</v>
      </c>
      <c r="K669" t="s">
        <v>29</v>
      </c>
      <c r="L669" t="s">
        <v>30</v>
      </c>
      <c r="M669" t="s">
        <v>31</v>
      </c>
      <c r="N669" t="s">
        <v>32</v>
      </c>
      <c r="P669" t="s">
        <v>81</v>
      </c>
      <c r="Q669" t="s">
        <v>33</v>
      </c>
      <c r="R669" t="s">
        <v>34</v>
      </c>
      <c r="S669" t="s">
        <v>35</v>
      </c>
      <c r="T669" t="s">
        <v>36</v>
      </c>
    </row>
    <row r="670" spans="1:20" ht="15" x14ac:dyDescent="0.25">
      <c r="A670" t="s">
        <v>81</v>
      </c>
      <c r="B670" t="s">
        <v>38</v>
      </c>
      <c r="D670" t="s">
        <v>62</v>
      </c>
      <c r="I670">
        <v>1979</v>
      </c>
      <c r="J670" t="s">
        <v>82</v>
      </c>
      <c r="K670" t="s">
        <v>29</v>
      </c>
      <c r="L670" t="s">
        <v>30</v>
      </c>
      <c r="M670" t="s">
        <v>31</v>
      </c>
      <c r="N670" t="s">
        <v>32</v>
      </c>
      <c r="P670" t="s">
        <v>81</v>
      </c>
      <c r="Q670" t="s">
        <v>33</v>
      </c>
      <c r="R670" t="s">
        <v>34</v>
      </c>
      <c r="S670" t="s">
        <v>35</v>
      </c>
      <c r="T670" t="s">
        <v>36</v>
      </c>
    </row>
    <row r="671" spans="1:20" ht="15" x14ac:dyDescent="0.25">
      <c r="A671" t="s">
        <v>81</v>
      </c>
      <c r="B671" t="s">
        <v>38</v>
      </c>
      <c r="D671" t="s">
        <v>62</v>
      </c>
      <c r="I671">
        <v>1980</v>
      </c>
      <c r="J671" t="s">
        <v>82</v>
      </c>
      <c r="K671" t="s">
        <v>29</v>
      </c>
      <c r="L671" t="s">
        <v>30</v>
      </c>
      <c r="M671" t="s">
        <v>31</v>
      </c>
      <c r="N671" t="s">
        <v>32</v>
      </c>
      <c r="P671" t="s">
        <v>81</v>
      </c>
      <c r="Q671" t="s">
        <v>33</v>
      </c>
      <c r="R671" t="s">
        <v>34</v>
      </c>
      <c r="S671" t="s">
        <v>35</v>
      </c>
      <c r="T671" t="s">
        <v>36</v>
      </c>
    </row>
    <row r="672" spans="1:20" ht="15" x14ac:dyDescent="0.25">
      <c r="A672" t="s">
        <v>81</v>
      </c>
      <c r="B672" t="s">
        <v>38</v>
      </c>
      <c r="D672" t="s">
        <v>62</v>
      </c>
      <c r="I672">
        <v>1981</v>
      </c>
      <c r="J672" t="s">
        <v>82</v>
      </c>
      <c r="K672" t="s">
        <v>29</v>
      </c>
      <c r="L672" t="s">
        <v>30</v>
      </c>
      <c r="M672" t="s">
        <v>31</v>
      </c>
      <c r="N672" t="s">
        <v>32</v>
      </c>
      <c r="P672" t="s">
        <v>81</v>
      </c>
      <c r="Q672" t="s">
        <v>33</v>
      </c>
      <c r="R672" t="s">
        <v>34</v>
      </c>
      <c r="S672" t="s">
        <v>35</v>
      </c>
      <c r="T672" t="s">
        <v>36</v>
      </c>
    </row>
    <row r="673" spans="1:20" ht="15" x14ac:dyDescent="0.25">
      <c r="A673" t="s">
        <v>81</v>
      </c>
      <c r="B673" t="s">
        <v>38</v>
      </c>
      <c r="D673" t="s">
        <v>62</v>
      </c>
      <c r="I673">
        <v>1982</v>
      </c>
      <c r="J673" t="s">
        <v>82</v>
      </c>
      <c r="K673" t="s">
        <v>29</v>
      </c>
      <c r="L673" t="s">
        <v>30</v>
      </c>
      <c r="M673" t="s">
        <v>31</v>
      </c>
      <c r="N673" t="s">
        <v>32</v>
      </c>
      <c r="P673" t="s">
        <v>81</v>
      </c>
      <c r="Q673" t="s">
        <v>33</v>
      </c>
      <c r="R673" t="s">
        <v>34</v>
      </c>
      <c r="S673" t="s">
        <v>35</v>
      </c>
      <c r="T673" t="s">
        <v>36</v>
      </c>
    </row>
    <row r="674" spans="1:20" ht="15" x14ac:dyDescent="0.25">
      <c r="A674" t="s">
        <v>81</v>
      </c>
      <c r="B674" t="s">
        <v>38</v>
      </c>
      <c r="D674" t="s">
        <v>62</v>
      </c>
      <c r="I674">
        <v>1983</v>
      </c>
      <c r="J674" t="s">
        <v>82</v>
      </c>
      <c r="K674" t="s">
        <v>29</v>
      </c>
      <c r="L674" t="s">
        <v>30</v>
      </c>
      <c r="M674" t="s">
        <v>31</v>
      </c>
      <c r="N674" t="s">
        <v>32</v>
      </c>
      <c r="P674" t="s">
        <v>81</v>
      </c>
      <c r="Q674" t="s">
        <v>33</v>
      </c>
      <c r="R674" t="s">
        <v>34</v>
      </c>
      <c r="S674" t="s">
        <v>35</v>
      </c>
      <c r="T674" t="s">
        <v>36</v>
      </c>
    </row>
    <row r="675" spans="1:20" ht="15" x14ac:dyDescent="0.25">
      <c r="A675" t="s">
        <v>81</v>
      </c>
      <c r="B675" t="s">
        <v>38</v>
      </c>
      <c r="D675" t="s">
        <v>62</v>
      </c>
      <c r="I675">
        <v>1984</v>
      </c>
      <c r="J675" t="s">
        <v>82</v>
      </c>
      <c r="K675" t="s">
        <v>29</v>
      </c>
      <c r="L675" t="s">
        <v>30</v>
      </c>
      <c r="M675" t="s">
        <v>31</v>
      </c>
      <c r="N675" t="s">
        <v>32</v>
      </c>
      <c r="P675" t="s">
        <v>81</v>
      </c>
      <c r="Q675" t="s">
        <v>33</v>
      </c>
      <c r="R675" t="s">
        <v>34</v>
      </c>
      <c r="S675" t="s">
        <v>35</v>
      </c>
      <c r="T675" t="s">
        <v>36</v>
      </c>
    </row>
    <row r="676" spans="1:20" ht="15" x14ac:dyDescent="0.25">
      <c r="A676" t="s">
        <v>81</v>
      </c>
      <c r="B676" t="s">
        <v>38</v>
      </c>
      <c r="D676" t="s">
        <v>62</v>
      </c>
      <c r="I676">
        <v>1985</v>
      </c>
      <c r="J676" t="s">
        <v>82</v>
      </c>
      <c r="K676" t="s">
        <v>29</v>
      </c>
      <c r="L676" t="s">
        <v>30</v>
      </c>
      <c r="M676" t="s">
        <v>31</v>
      </c>
      <c r="N676" t="s">
        <v>32</v>
      </c>
      <c r="P676" t="s">
        <v>81</v>
      </c>
      <c r="Q676" t="s">
        <v>33</v>
      </c>
      <c r="R676" t="s">
        <v>34</v>
      </c>
      <c r="S676" t="s">
        <v>35</v>
      </c>
      <c r="T676" t="s">
        <v>36</v>
      </c>
    </row>
    <row r="677" spans="1:20" ht="15" x14ac:dyDescent="0.25">
      <c r="A677" t="s">
        <v>81</v>
      </c>
      <c r="B677" t="s">
        <v>38</v>
      </c>
      <c r="D677" t="s">
        <v>62</v>
      </c>
      <c r="I677">
        <v>1986</v>
      </c>
      <c r="J677" t="s">
        <v>82</v>
      </c>
      <c r="K677" t="s">
        <v>29</v>
      </c>
      <c r="L677" t="s">
        <v>30</v>
      </c>
      <c r="M677" t="s">
        <v>31</v>
      </c>
      <c r="N677" t="s">
        <v>32</v>
      </c>
      <c r="P677" t="s">
        <v>81</v>
      </c>
      <c r="Q677" t="s">
        <v>33</v>
      </c>
      <c r="R677" t="s">
        <v>34</v>
      </c>
      <c r="S677" t="s">
        <v>35</v>
      </c>
      <c r="T677" t="s">
        <v>36</v>
      </c>
    </row>
    <row r="678" spans="1:20" ht="15" x14ac:dyDescent="0.25">
      <c r="A678" t="s">
        <v>81</v>
      </c>
      <c r="B678" t="s">
        <v>38</v>
      </c>
      <c r="D678" t="s">
        <v>62</v>
      </c>
      <c r="I678">
        <v>1987</v>
      </c>
      <c r="J678" t="s">
        <v>82</v>
      </c>
      <c r="K678" t="s">
        <v>29</v>
      </c>
      <c r="L678" t="s">
        <v>30</v>
      </c>
      <c r="M678" t="s">
        <v>31</v>
      </c>
      <c r="N678" t="s">
        <v>32</v>
      </c>
      <c r="P678" t="s">
        <v>81</v>
      </c>
      <c r="Q678" t="s">
        <v>33</v>
      </c>
      <c r="R678" t="s">
        <v>34</v>
      </c>
      <c r="S678" t="s">
        <v>35</v>
      </c>
      <c r="T678" t="s">
        <v>36</v>
      </c>
    </row>
    <row r="679" spans="1:20" ht="15" x14ac:dyDescent="0.25">
      <c r="A679" t="s">
        <v>81</v>
      </c>
      <c r="B679" t="s">
        <v>38</v>
      </c>
      <c r="D679" t="s">
        <v>62</v>
      </c>
      <c r="I679">
        <v>1988</v>
      </c>
      <c r="J679" t="s">
        <v>82</v>
      </c>
      <c r="K679" t="s">
        <v>29</v>
      </c>
      <c r="L679" t="s">
        <v>30</v>
      </c>
      <c r="M679" t="s">
        <v>31</v>
      </c>
      <c r="N679" t="s">
        <v>32</v>
      </c>
      <c r="P679" t="s">
        <v>81</v>
      </c>
      <c r="Q679" t="s">
        <v>33</v>
      </c>
      <c r="R679" t="s">
        <v>34</v>
      </c>
      <c r="S679" t="s">
        <v>35</v>
      </c>
      <c r="T679" t="s">
        <v>36</v>
      </c>
    </row>
    <row r="680" spans="1:20" ht="15" x14ac:dyDescent="0.25">
      <c r="A680" t="s">
        <v>81</v>
      </c>
      <c r="B680" t="s">
        <v>38</v>
      </c>
      <c r="D680" t="s">
        <v>62</v>
      </c>
      <c r="I680">
        <v>1989</v>
      </c>
      <c r="J680" t="s">
        <v>82</v>
      </c>
      <c r="K680" t="s">
        <v>29</v>
      </c>
      <c r="L680" t="s">
        <v>30</v>
      </c>
      <c r="M680" t="s">
        <v>31</v>
      </c>
      <c r="N680" t="s">
        <v>32</v>
      </c>
      <c r="P680" t="s">
        <v>81</v>
      </c>
      <c r="Q680" t="s">
        <v>33</v>
      </c>
      <c r="R680" t="s">
        <v>34</v>
      </c>
      <c r="S680" t="s">
        <v>35</v>
      </c>
      <c r="T680" t="s">
        <v>36</v>
      </c>
    </row>
    <row r="681" spans="1:20" ht="15" x14ac:dyDescent="0.25">
      <c r="A681" t="s">
        <v>81</v>
      </c>
      <c r="B681" t="s">
        <v>38</v>
      </c>
      <c r="C681">
        <v>21080.152624972299</v>
      </c>
      <c r="D681" t="s">
        <v>62</v>
      </c>
      <c r="I681">
        <v>1990</v>
      </c>
      <c r="J681" t="s">
        <v>82</v>
      </c>
      <c r="K681" t="s">
        <v>29</v>
      </c>
      <c r="L681" t="s">
        <v>30</v>
      </c>
      <c r="M681" t="s">
        <v>31</v>
      </c>
      <c r="N681" t="s">
        <v>32</v>
      </c>
      <c r="P681" t="s">
        <v>81</v>
      </c>
      <c r="Q681" t="s">
        <v>33</v>
      </c>
      <c r="R681" t="s">
        <v>34</v>
      </c>
      <c r="S681" t="s">
        <v>35</v>
      </c>
      <c r="T681" t="s">
        <v>36</v>
      </c>
    </row>
    <row r="682" spans="1:20" ht="15" x14ac:dyDescent="0.25">
      <c r="A682" t="s">
        <v>81</v>
      </c>
      <c r="B682" t="s">
        <v>38</v>
      </c>
      <c r="C682">
        <v>21554.305406972999</v>
      </c>
      <c r="D682" t="s">
        <v>62</v>
      </c>
      <c r="I682">
        <v>1991</v>
      </c>
      <c r="J682" t="s">
        <v>82</v>
      </c>
      <c r="K682" t="s">
        <v>29</v>
      </c>
      <c r="L682" t="s">
        <v>30</v>
      </c>
      <c r="M682" t="s">
        <v>31</v>
      </c>
      <c r="N682" t="s">
        <v>32</v>
      </c>
      <c r="P682" t="s">
        <v>81</v>
      </c>
      <c r="Q682" t="s">
        <v>33</v>
      </c>
      <c r="R682" t="s">
        <v>34</v>
      </c>
      <c r="S682" t="s">
        <v>35</v>
      </c>
      <c r="T682" t="s">
        <v>36</v>
      </c>
    </row>
    <row r="683" spans="1:20" ht="15" x14ac:dyDescent="0.25">
      <c r="A683" t="s">
        <v>81</v>
      </c>
      <c r="B683" t="s">
        <v>38</v>
      </c>
      <c r="C683">
        <v>21595.679785058299</v>
      </c>
      <c r="D683" t="s">
        <v>62</v>
      </c>
      <c r="I683">
        <v>1992</v>
      </c>
      <c r="J683" t="s">
        <v>82</v>
      </c>
      <c r="K683" t="s">
        <v>29</v>
      </c>
      <c r="L683" t="s">
        <v>30</v>
      </c>
      <c r="M683" t="s">
        <v>31</v>
      </c>
      <c r="N683" t="s">
        <v>32</v>
      </c>
      <c r="P683" t="s">
        <v>81</v>
      </c>
      <c r="Q683" t="s">
        <v>33</v>
      </c>
      <c r="R683" t="s">
        <v>34</v>
      </c>
      <c r="S683" t="s">
        <v>35</v>
      </c>
      <c r="T683" t="s">
        <v>36</v>
      </c>
    </row>
    <row r="684" spans="1:20" ht="15" x14ac:dyDescent="0.25">
      <c r="A684" t="s">
        <v>81</v>
      </c>
      <c r="B684" t="s">
        <v>38</v>
      </c>
      <c r="C684">
        <v>21073.1906148546</v>
      </c>
      <c r="D684" t="s">
        <v>62</v>
      </c>
      <c r="I684">
        <v>1993</v>
      </c>
      <c r="J684" t="s">
        <v>82</v>
      </c>
      <c r="K684" t="s">
        <v>29</v>
      </c>
      <c r="L684" t="s">
        <v>30</v>
      </c>
      <c r="M684" t="s">
        <v>31</v>
      </c>
      <c r="N684" t="s">
        <v>32</v>
      </c>
      <c r="P684" t="s">
        <v>81</v>
      </c>
      <c r="Q684" t="s">
        <v>33</v>
      </c>
      <c r="R684" t="s">
        <v>34</v>
      </c>
      <c r="S684" t="s">
        <v>35</v>
      </c>
      <c r="T684" t="s">
        <v>36</v>
      </c>
    </row>
    <row r="685" spans="1:20" ht="15" x14ac:dyDescent="0.25">
      <c r="A685" t="s">
        <v>81</v>
      </c>
      <c r="B685" t="s">
        <v>38</v>
      </c>
      <c r="C685">
        <v>21403.695040742499</v>
      </c>
      <c r="D685" t="s">
        <v>62</v>
      </c>
      <c r="I685">
        <v>1994</v>
      </c>
      <c r="J685" t="s">
        <v>82</v>
      </c>
      <c r="K685" t="s">
        <v>29</v>
      </c>
      <c r="L685" t="s">
        <v>30</v>
      </c>
      <c r="M685" t="s">
        <v>31</v>
      </c>
      <c r="N685" t="s">
        <v>32</v>
      </c>
      <c r="P685" t="s">
        <v>81</v>
      </c>
      <c r="Q685" t="s">
        <v>33</v>
      </c>
      <c r="R685" t="s">
        <v>34</v>
      </c>
      <c r="S685" t="s">
        <v>35</v>
      </c>
      <c r="T685" t="s">
        <v>36</v>
      </c>
    </row>
    <row r="686" spans="1:20" ht="15" x14ac:dyDescent="0.25">
      <c r="A686" t="s">
        <v>81</v>
      </c>
      <c r="B686" t="s">
        <v>38</v>
      </c>
      <c r="C686">
        <v>21751.797665772199</v>
      </c>
      <c r="D686" t="s">
        <v>62</v>
      </c>
      <c r="I686">
        <v>1995</v>
      </c>
      <c r="J686" t="s">
        <v>82</v>
      </c>
      <c r="K686" t="s">
        <v>29</v>
      </c>
      <c r="L686" t="s">
        <v>30</v>
      </c>
      <c r="M686" t="s">
        <v>31</v>
      </c>
      <c r="N686" t="s">
        <v>32</v>
      </c>
      <c r="P686" t="s">
        <v>81</v>
      </c>
      <c r="Q686" t="s">
        <v>33</v>
      </c>
      <c r="R686" t="s">
        <v>34</v>
      </c>
      <c r="S686" t="s">
        <v>35</v>
      </c>
      <c r="T686" t="s">
        <v>36</v>
      </c>
    </row>
    <row r="687" spans="1:20" ht="15" x14ac:dyDescent="0.25">
      <c r="A687" t="s">
        <v>81</v>
      </c>
      <c r="B687" t="s">
        <v>38</v>
      </c>
      <c r="C687">
        <v>22203.008003542302</v>
      </c>
      <c r="D687">
        <v>0.148899</v>
      </c>
      <c r="E687">
        <v>0.148899</v>
      </c>
      <c r="I687">
        <v>1996</v>
      </c>
      <c r="J687" t="s">
        <v>82</v>
      </c>
      <c r="K687" t="s">
        <v>29</v>
      </c>
      <c r="L687" t="s">
        <v>30</v>
      </c>
      <c r="M687" t="s">
        <v>31</v>
      </c>
      <c r="N687" t="s">
        <v>32</v>
      </c>
      <c r="P687" t="s">
        <v>81</v>
      </c>
      <c r="Q687" t="s">
        <v>33</v>
      </c>
      <c r="R687" t="s">
        <v>34</v>
      </c>
      <c r="S687" t="s">
        <v>35</v>
      </c>
      <c r="T687" t="s">
        <v>36</v>
      </c>
    </row>
    <row r="688" spans="1:20" ht="15" x14ac:dyDescent="0.25">
      <c r="A688" t="s">
        <v>81</v>
      </c>
      <c r="B688" t="s">
        <v>38</v>
      </c>
      <c r="C688">
        <v>23100.562988138299</v>
      </c>
      <c r="D688">
        <v>0.144122</v>
      </c>
      <c r="E688">
        <v>0.144122</v>
      </c>
      <c r="I688">
        <v>1997</v>
      </c>
      <c r="J688" t="s">
        <v>82</v>
      </c>
      <c r="K688" t="s">
        <v>29</v>
      </c>
      <c r="L688" t="s">
        <v>30</v>
      </c>
      <c r="M688" t="s">
        <v>31</v>
      </c>
      <c r="N688" t="s">
        <v>32</v>
      </c>
      <c r="P688" t="s">
        <v>81</v>
      </c>
      <c r="Q688" t="s">
        <v>33</v>
      </c>
      <c r="R688" t="s">
        <v>34</v>
      </c>
      <c r="S688" t="s">
        <v>35</v>
      </c>
      <c r="T688" t="s">
        <v>36</v>
      </c>
    </row>
    <row r="689" spans="1:20" ht="15" x14ac:dyDescent="0.25">
      <c r="A689" t="s">
        <v>81</v>
      </c>
      <c r="B689" t="s">
        <v>38</v>
      </c>
      <c r="C689">
        <v>23839.871443681299</v>
      </c>
      <c r="D689">
        <v>0.14862201</v>
      </c>
      <c r="E689">
        <v>0.14862201</v>
      </c>
      <c r="I689">
        <v>1998</v>
      </c>
      <c r="J689" t="s">
        <v>82</v>
      </c>
      <c r="K689" t="s">
        <v>29</v>
      </c>
      <c r="L689" t="s">
        <v>30</v>
      </c>
      <c r="M689" t="s">
        <v>31</v>
      </c>
      <c r="N689" t="s">
        <v>32</v>
      </c>
      <c r="P689" t="s">
        <v>81</v>
      </c>
      <c r="Q689" t="s">
        <v>33</v>
      </c>
      <c r="R689" t="s">
        <v>34</v>
      </c>
      <c r="S689" t="s">
        <v>35</v>
      </c>
      <c r="T689" t="s">
        <v>36</v>
      </c>
    </row>
    <row r="690" spans="1:20" ht="15" x14ac:dyDescent="0.25">
      <c r="A690" t="s">
        <v>81</v>
      </c>
      <c r="B690" t="s">
        <v>38</v>
      </c>
      <c r="C690">
        <v>24193.611798214799</v>
      </c>
      <c r="D690">
        <v>0.15487400000000001</v>
      </c>
      <c r="E690">
        <v>0.15487400000000001</v>
      </c>
      <c r="I690">
        <v>1999</v>
      </c>
      <c r="J690" t="s">
        <v>82</v>
      </c>
      <c r="K690" t="s">
        <v>29</v>
      </c>
      <c r="L690" t="s">
        <v>30</v>
      </c>
      <c r="M690" t="s">
        <v>31</v>
      </c>
      <c r="N690" t="s">
        <v>32</v>
      </c>
      <c r="P690" t="s">
        <v>81</v>
      </c>
      <c r="Q690" t="s">
        <v>33</v>
      </c>
      <c r="R690" t="s">
        <v>34</v>
      </c>
      <c r="S690" t="s">
        <v>35</v>
      </c>
      <c r="T690" t="s">
        <v>36</v>
      </c>
    </row>
    <row r="691" spans="1:20" ht="15" x14ac:dyDescent="0.25">
      <c r="A691" t="s">
        <v>81</v>
      </c>
      <c r="B691" t="s">
        <v>38</v>
      </c>
      <c r="C691">
        <v>24924.192959072301</v>
      </c>
      <c r="D691">
        <v>0.20193700000000001</v>
      </c>
      <c r="E691">
        <v>0.20193700000000001</v>
      </c>
      <c r="I691">
        <v>2000</v>
      </c>
      <c r="J691" t="s">
        <v>82</v>
      </c>
      <c r="K691" t="s">
        <v>29</v>
      </c>
      <c r="L691" t="s">
        <v>30</v>
      </c>
      <c r="M691" t="s">
        <v>31</v>
      </c>
      <c r="N691" t="s">
        <v>32</v>
      </c>
      <c r="P691" t="s">
        <v>81</v>
      </c>
      <c r="Q691" t="s">
        <v>33</v>
      </c>
      <c r="R691" t="s">
        <v>34</v>
      </c>
      <c r="S691" t="s">
        <v>35</v>
      </c>
      <c r="T691" t="s">
        <v>36</v>
      </c>
    </row>
    <row r="692" spans="1:20" ht="15" x14ac:dyDescent="0.25">
      <c r="A692" t="s">
        <v>81</v>
      </c>
      <c r="B692" t="s">
        <v>38</v>
      </c>
      <c r="C692">
        <v>25891.0802353168</v>
      </c>
      <c r="D692">
        <v>0.17197299999999999</v>
      </c>
      <c r="E692">
        <v>0.17197299999999999</v>
      </c>
      <c r="I692">
        <v>2001</v>
      </c>
      <c r="J692" t="s">
        <v>82</v>
      </c>
      <c r="K692" t="s">
        <v>29</v>
      </c>
      <c r="L692" t="s">
        <v>30</v>
      </c>
      <c r="M692" t="s">
        <v>31</v>
      </c>
      <c r="N692" t="s">
        <v>32</v>
      </c>
      <c r="P692" t="s">
        <v>81</v>
      </c>
      <c r="Q692" t="s">
        <v>33</v>
      </c>
      <c r="R692" t="s">
        <v>34</v>
      </c>
      <c r="S692" t="s">
        <v>35</v>
      </c>
      <c r="T692" t="s">
        <v>36</v>
      </c>
    </row>
    <row r="693" spans="1:20" ht="15" x14ac:dyDescent="0.25">
      <c r="A693" t="s">
        <v>81</v>
      </c>
      <c r="B693" t="s">
        <v>38</v>
      </c>
      <c r="C693">
        <v>26724.0491927232</v>
      </c>
      <c r="D693">
        <v>0.20706099</v>
      </c>
      <c r="E693">
        <v>0.20706099</v>
      </c>
      <c r="I693">
        <v>2002</v>
      </c>
      <c r="J693" t="s">
        <v>82</v>
      </c>
      <c r="K693" t="s">
        <v>29</v>
      </c>
      <c r="L693" t="s">
        <v>30</v>
      </c>
      <c r="M693" t="s">
        <v>31</v>
      </c>
      <c r="N693" t="s">
        <v>32</v>
      </c>
      <c r="P693" t="s">
        <v>81</v>
      </c>
      <c r="Q693" t="s">
        <v>33</v>
      </c>
      <c r="R693" t="s">
        <v>34</v>
      </c>
      <c r="S693" t="s">
        <v>35</v>
      </c>
      <c r="T693" t="s">
        <v>36</v>
      </c>
    </row>
    <row r="694" spans="1:20" ht="15" x14ac:dyDescent="0.25">
      <c r="A694" t="s">
        <v>81</v>
      </c>
      <c r="B694" t="s">
        <v>38</v>
      </c>
      <c r="C694">
        <v>28008.5648580696</v>
      </c>
      <c r="D694">
        <v>0.20947099999999999</v>
      </c>
      <c r="E694">
        <v>0.20947099999999999</v>
      </c>
      <c r="I694">
        <v>2003</v>
      </c>
      <c r="J694" t="s">
        <v>82</v>
      </c>
      <c r="K694" t="s">
        <v>29</v>
      </c>
      <c r="L694" t="s">
        <v>30</v>
      </c>
      <c r="M694" t="s">
        <v>31</v>
      </c>
      <c r="N694" t="s">
        <v>32</v>
      </c>
      <c r="P694" t="s">
        <v>81</v>
      </c>
      <c r="Q694" t="s">
        <v>33</v>
      </c>
      <c r="R694" t="s">
        <v>34</v>
      </c>
      <c r="S694" t="s">
        <v>35</v>
      </c>
      <c r="T694" t="s">
        <v>36</v>
      </c>
    </row>
    <row r="695" spans="1:20" ht="15" x14ac:dyDescent="0.25">
      <c r="A695" t="s">
        <v>81</v>
      </c>
      <c r="B695" t="s">
        <v>38</v>
      </c>
      <c r="C695">
        <v>29325.812523316901</v>
      </c>
      <c r="D695">
        <v>0.15703900000000001</v>
      </c>
      <c r="E695">
        <v>0.15703900000000001</v>
      </c>
      <c r="I695">
        <v>2004</v>
      </c>
      <c r="J695" t="s">
        <v>82</v>
      </c>
      <c r="K695" t="s">
        <v>29</v>
      </c>
      <c r="L695" t="s">
        <v>30</v>
      </c>
      <c r="M695" t="s">
        <v>31</v>
      </c>
      <c r="N695" t="s">
        <v>32</v>
      </c>
      <c r="P695" t="s">
        <v>81</v>
      </c>
      <c r="Q695" t="s">
        <v>33</v>
      </c>
      <c r="R695" t="s">
        <v>34</v>
      </c>
      <c r="S695" t="s">
        <v>35</v>
      </c>
      <c r="T695" t="s">
        <v>36</v>
      </c>
    </row>
    <row r="696" spans="1:20" ht="15" x14ac:dyDescent="0.25">
      <c r="A696" t="s">
        <v>81</v>
      </c>
      <c r="B696" t="s">
        <v>38</v>
      </c>
      <c r="C696">
        <v>29203.349835644</v>
      </c>
      <c r="D696">
        <v>0.17155999999999999</v>
      </c>
      <c r="E696">
        <v>0.17155999999999999</v>
      </c>
      <c r="I696">
        <v>2005</v>
      </c>
      <c r="J696" t="s">
        <v>82</v>
      </c>
      <c r="K696" t="s">
        <v>29</v>
      </c>
      <c r="L696" t="s">
        <v>30</v>
      </c>
      <c r="M696" t="s">
        <v>31</v>
      </c>
      <c r="N696" t="s">
        <v>32</v>
      </c>
      <c r="P696" t="s">
        <v>81</v>
      </c>
      <c r="Q696" t="s">
        <v>33</v>
      </c>
      <c r="R696" t="s">
        <v>34</v>
      </c>
      <c r="S696" t="s">
        <v>35</v>
      </c>
      <c r="T696" t="s">
        <v>36</v>
      </c>
    </row>
    <row r="697" spans="1:20" ht="15" x14ac:dyDescent="0.25">
      <c r="A697" t="s">
        <v>81</v>
      </c>
      <c r="B697" t="s">
        <v>38</v>
      </c>
      <c r="C697">
        <v>30555.563111728101</v>
      </c>
      <c r="D697">
        <v>0.17297999999999999</v>
      </c>
      <c r="E697">
        <v>0.17297999999999999</v>
      </c>
      <c r="I697">
        <v>2006</v>
      </c>
      <c r="J697" t="s">
        <v>82</v>
      </c>
      <c r="K697" t="s">
        <v>29</v>
      </c>
      <c r="L697" t="s">
        <v>30</v>
      </c>
      <c r="M697" t="s">
        <v>31</v>
      </c>
      <c r="N697" t="s">
        <v>32</v>
      </c>
      <c r="P697" t="s">
        <v>81</v>
      </c>
      <c r="Q697" t="s">
        <v>33</v>
      </c>
      <c r="R697" t="s">
        <v>34</v>
      </c>
      <c r="S697" t="s">
        <v>35</v>
      </c>
      <c r="T697" t="s">
        <v>36</v>
      </c>
    </row>
    <row r="698" spans="1:20" ht="15" x14ac:dyDescent="0.25">
      <c r="A698" t="s">
        <v>81</v>
      </c>
      <c r="B698" t="s">
        <v>38</v>
      </c>
      <c r="C698">
        <v>31243.2192236839</v>
      </c>
      <c r="D698">
        <v>0.16238900000000001</v>
      </c>
      <c r="E698">
        <v>0.16238900000000001</v>
      </c>
      <c r="I698">
        <v>2007</v>
      </c>
      <c r="J698" t="s">
        <v>82</v>
      </c>
      <c r="K698" t="s">
        <v>29</v>
      </c>
      <c r="L698" t="s">
        <v>30</v>
      </c>
      <c r="M698" t="s">
        <v>31</v>
      </c>
      <c r="N698" t="s">
        <v>32</v>
      </c>
      <c r="P698" t="s">
        <v>81</v>
      </c>
      <c r="Q698" t="s">
        <v>33</v>
      </c>
      <c r="R698" t="s">
        <v>34</v>
      </c>
      <c r="S698" t="s">
        <v>35</v>
      </c>
      <c r="T698" t="s">
        <v>36</v>
      </c>
    </row>
    <row r="699" spans="1:20" ht="15" x14ac:dyDescent="0.25">
      <c r="A699" t="s">
        <v>81</v>
      </c>
      <c r="B699" t="s">
        <v>38</v>
      </c>
      <c r="C699">
        <v>30929.965680322399</v>
      </c>
      <c r="D699">
        <v>0.21077899999999999</v>
      </c>
      <c r="E699">
        <v>0.21077899999999999</v>
      </c>
      <c r="I699">
        <v>2008</v>
      </c>
      <c r="J699" t="s">
        <v>82</v>
      </c>
      <c r="K699" t="s">
        <v>29</v>
      </c>
      <c r="L699" t="s">
        <v>30</v>
      </c>
      <c r="M699" t="s">
        <v>31</v>
      </c>
      <c r="N699" t="s">
        <v>32</v>
      </c>
      <c r="P699" t="s">
        <v>81</v>
      </c>
      <c r="Q699" t="s">
        <v>33</v>
      </c>
      <c r="R699" t="s">
        <v>34</v>
      </c>
      <c r="S699" t="s">
        <v>35</v>
      </c>
      <c r="T699" t="s">
        <v>36</v>
      </c>
    </row>
    <row r="700" spans="1:20" ht="15" x14ac:dyDescent="0.25">
      <c r="A700" t="s">
        <v>81</v>
      </c>
      <c r="B700" t="s">
        <v>38</v>
      </c>
      <c r="C700">
        <v>29749.416819896302</v>
      </c>
      <c r="D700">
        <v>0.18883</v>
      </c>
      <c r="E700">
        <v>0.18883</v>
      </c>
      <c r="I700">
        <v>2009</v>
      </c>
      <c r="J700" t="s">
        <v>82</v>
      </c>
      <c r="K700" t="s">
        <v>29</v>
      </c>
      <c r="L700" t="s">
        <v>30</v>
      </c>
      <c r="M700" t="s">
        <v>31</v>
      </c>
      <c r="N700" t="s">
        <v>32</v>
      </c>
      <c r="P700" t="s">
        <v>81</v>
      </c>
      <c r="Q700" t="s">
        <v>33</v>
      </c>
      <c r="R700" t="s">
        <v>34</v>
      </c>
      <c r="S700" t="s">
        <v>35</v>
      </c>
      <c r="T700" t="s">
        <v>36</v>
      </c>
    </row>
    <row r="701" spans="1:20" ht="15" x14ac:dyDescent="0.25">
      <c r="A701" t="s">
        <v>81</v>
      </c>
      <c r="B701" t="s">
        <v>38</v>
      </c>
      <c r="C701">
        <v>28134.033615080301</v>
      </c>
      <c r="D701">
        <v>0.171241</v>
      </c>
      <c r="E701">
        <v>0.171241</v>
      </c>
      <c r="I701">
        <v>2010</v>
      </c>
      <c r="J701" t="s">
        <v>82</v>
      </c>
      <c r="K701" t="s">
        <v>29</v>
      </c>
      <c r="L701" t="s">
        <v>30</v>
      </c>
      <c r="M701" t="s">
        <v>31</v>
      </c>
      <c r="N701" t="s">
        <v>32</v>
      </c>
      <c r="P701" t="s">
        <v>81</v>
      </c>
      <c r="Q701" t="s">
        <v>33</v>
      </c>
      <c r="R701" t="s">
        <v>34</v>
      </c>
      <c r="S701" t="s">
        <v>35</v>
      </c>
      <c r="T701" t="s">
        <v>36</v>
      </c>
    </row>
    <row r="702" spans="1:20" ht="15" x14ac:dyDescent="0.25">
      <c r="A702" t="s">
        <v>81</v>
      </c>
      <c r="B702" t="s">
        <v>38</v>
      </c>
      <c r="C702">
        <v>25427.593709558401</v>
      </c>
      <c r="D702">
        <v>0.14670200999999999</v>
      </c>
      <c r="E702">
        <v>0.14670200999999999</v>
      </c>
      <c r="I702">
        <v>2011</v>
      </c>
      <c r="J702" t="s">
        <v>82</v>
      </c>
      <c r="K702" t="s">
        <v>29</v>
      </c>
      <c r="L702" t="s">
        <v>30</v>
      </c>
      <c r="M702" t="s">
        <v>31</v>
      </c>
      <c r="N702" t="s">
        <v>32</v>
      </c>
      <c r="P702" t="s">
        <v>81</v>
      </c>
      <c r="Q702" t="s">
        <v>33</v>
      </c>
      <c r="R702" t="s">
        <v>34</v>
      </c>
      <c r="S702" t="s">
        <v>35</v>
      </c>
      <c r="T702" t="s">
        <v>36</v>
      </c>
    </row>
    <row r="703" spans="1:20" ht="15" x14ac:dyDescent="0.25">
      <c r="A703" t="s">
        <v>81</v>
      </c>
      <c r="B703" t="s">
        <v>38</v>
      </c>
      <c r="C703">
        <v>24521.114551759099</v>
      </c>
      <c r="D703">
        <v>0.130826</v>
      </c>
      <c r="E703">
        <v>0.130826</v>
      </c>
      <c r="I703">
        <v>2012</v>
      </c>
      <c r="J703" t="s">
        <v>82</v>
      </c>
      <c r="K703" t="s">
        <v>29</v>
      </c>
      <c r="L703" t="s">
        <v>30</v>
      </c>
      <c r="M703" t="s">
        <v>31</v>
      </c>
      <c r="N703" t="s">
        <v>32</v>
      </c>
      <c r="P703" t="s">
        <v>81</v>
      </c>
      <c r="Q703" t="s">
        <v>33</v>
      </c>
      <c r="R703" t="s">
        <v>34</v>
      </c>
      <c r="S703" t="s">
        <v>35</v>
      </c>
      <c r="T703" t="s">
        <v>36</v>
      </c>
    </row>
    <row r="704" spans="1:20" ht="15" x14ac:dyDescent="0.25">
      <c r="A704" t="s">
        <v>81</v>
      </c>
      <c r="B704" t="s">
        <v>38</v>
      </c>
      <c r="C704">
        <v>23714.478138933198</v>
      </c>
      <c r="D704">
        <v>9.8999999000000005E-2</v>
      </c>
      <c r="E704">
        <v>9.8999999000000005E-2</v>
      </c>
      <c r="I704">
        <v>2013</v>
      </c>
      <c r="J704" t="s">
        <v>82</v>
      </c>
      <c r="K704" t="s">
        <v>29</v>
      </c>
      <c r="L704" t="s">
        <v>30</v>
      </c>
      <c r="M704" t="s">
        <v>31</v>
      </c>
      <c r="N704" t="s">
        <v>32</v>
      </c>
      <c r="P704" t="s">
        <v>81</v>
      </c>
      <c r="Q704" t="s">
        <v>33</v>
      </c>
      <c r="R704" t="s">
        <v>34</v>
      </c>
      <c r="S704" t="s">
        <v>35</v>
      </c>
      <c r="T704" t="s">
        <v>36</v>
      </c>
    </row>
    <row r="705" spans="1:20" ht="15" x14ac:dyDescent="0.25">
      <c r="A705" t="s">
        <v>81</v>
      </c>
      <c r="B705" t="s">
        <v>38</v>
      </c>
      <c r="C705">
        <v>24241.769078293401</v>
      </c>
      <c r="D705">
        <v>0.10548399999999999</v>
      </c>
      <c r="E705">
        <v>0.10548399999999999</v>
      </c>
      <c r="I705">
        <v>2014</v>
      </c>
      <c r="J705" t="s">
        <v>82</v>
      </c>
      <c r="K705" t="s">
        <v>29</v>
      </c>
      <c r="L705" t="s">
        <v>30</v>
      </c>
      <c r="M705" t="s">
        <v>31</v>
      </c>
      <c r="N705" t="s">
        <v>32</v>
      </c>
      <c r="P705" t="s">
        <v>81</v>
      </c>
      <c r="Q705" t="s">
        <v>33</v>
      </c>
      <c r="R705" t="s">
        <v>34</v>
      </c>
      <c r="S705" t="s">
        <v>35</v>
      </c>
      <c r="T705" t="s">
        <v>36</v>
      </c>
    </row>
    <row r="706" spans="1:20" ht="15" x14ac:dyDescent="0.25">
      <c r="A706" t="s">
        <v>81</v>
      </c>
      <c r="B706" t="s">
        <v>38</v>
      </c>
      <c r="C706">
        <v>24165.383176406602</v>
      </c>
      <c r="D706">
        <v>0.12192</v>
      </c>
      <c r="E706">
        <v>0.12192</v>
      </c>
      <c r="I706">
        <v>2015</v>
      </c>
      <c r="J706" t="s">
        <v>82</v>
      </c>
      <c r="K706" t="s">
        <v>29</v>
      </c>
      <c r="L706" t="s">
        <v>30</v>
      </c>
      <c r="M706" t="s">
        <v>31</v>
      </c>
      <c r="N706" t="s">
        <v>32</v>
      </c>
      <c r="P706" t="s">
        <v>81</v>
      </c>
      <c r="Q706" t="s">
        <v>33</v>
      </c>
      <c r="R706" t="s">
        <v>34</v>
      </c>
      <c r="S706" t="s">
        <v>35</v>
      </c>
      <c r="T706" t="s">
        <v>36</v>
      </c>
    </row>
    <row r="707" spans="1:20" ht="15" x14ac:dyDescent="0.25">
      <c r="A707" t="s">
        <v>81</v>
      </c>
      <c r="B707" t="s">
        <v>38</v>
      </c>
      <c r="C707">
        <v>24186.798474826901</v>
      </c>
      <c r="D707">
        <v>0.18915100000000001</v>
      </c>
      <c r="E707">
        <v>0.18915100000000001</v>
      </c>
      <c r="I707">
        <v>2016</v>
      </c>
      <c r="J707" t="s">
        <v>82</v>
      </c>
      <c r="K707" t="s">
        <v>29</v>
      </c>
      <c r="L707" t="s">
        <v>30</v>
      </c>
      <c r="M707" t="s">
        <v>31</v>
      </c>
      <c r="N707" t="s">
        <v>32</v>
      </c>
      <c r="P707" t="s">
        <v>81</v>
      </c>
      <c r="Q707" t="s">
        <v>33</v>
      </c>
      <c r="R707" t="s">
        <v>34</v>
      </c>
      <c r="S707" t="s">
        <v>35</v>
      </c>
      <c r="T707" t="s">
        <v>36</v>
      </c>
    </row>
    <row r="708" spans="1:20" ht="15" x14ac:dyDescent="0.25">
      <c r="A708" t="s">
        <v>81</v>
      </c>
      <c r="B708" t="s">
        <v>38</v>
      </c>
      <c r="C708">
        <v>24649.682074937999</v>
      </c>
      <c r="D708">
        <v>0.156248</v>
      </c>
      <c r="E708">
        <v>0.156248</v>
      </c>
      <c r="I708">
        <v>2017</v>
      </c>
      <c r="J708" t="s">
        <v>82</v>
      </c>
      <c r="K708" t="s">
        <v>29</v>
      </c>
      <c r="L708" t="s">
        <v>30</v>
      </c>
      <c r="M708" t="s">
        <v>31</v>
      </c>
      <c r="N708" t="s">
        <v>32</v>
      </c>
      <c r="P708" t="s">
        <v>81</v>
      </c>
      <c r="Q708" t="s">
        <v>33</v>
      </c>
      <c r="R708" t="s">
        <v>34</v>
      </c>
      <c r="S708" t="s">
        <v>35</v>
      </c>
      <c r="T708" t="s">
        <v>36</v>
      </c>
    </row>
    <row r="709" spans="1:20" ht="15" x14ac:dyDescent="0.25">
      <c r="A709" t="s">
        <v>81</v>
      </c>
      <c r="B709" t="s">
        <v>38</v>
      </c>
      <c r="D709" t="s">
        <v>62</v>
      </c>
      <c r="I709">
        <v>2018</v>
      </c>
      <c r="J709" t="s">
        <v>82</v>
      </c>
      <c r="K709" t="s">
        <v>29</v>
      </c>
      <c r="L709" t="s">
        <v>30</v>
      </c>
      <c r="M709" t="s">
        <v>31</v>
      </c>
      <c r="N709" t="s">
        <v>32</v>
      </c>
      <c r="P709" t="s">
        <v>81</v>
      </c>
      <c r="Q709" t="s">
        <v>33</v>
      </c>
      <c r="R709" t="s">
        <v>34</v>
      </c>
      <c r="S709" t="s">
        <v>35</v>
      </c>
      <c r="T709" t="s">
        <v>36</v>
      </c>
    </row>
    <row r="710" spans="1:20" ht="15" x14ac:dyDescent="0.25">
      <c r="A710" t="s">
        <v>83</v>
      </c>
      <c r="B710" t="s">
        <v>38</v>
      </c>
      <c r="D710" t="s">
        <v>62</v>
      </c>
      <c r="I710">
        <v>1960</v>
      </c>
      <c r="J710" t="s">
        <v>84</v>
      </c>
      <c r="K710" t="s">
        <v>29</v>
      </c>
      <c r="L710" t="s">
        <v>30</v>
      </c>
      <c r="M710" t="s">
        <v>31</v>
      </c>
      <c r="N710" t="s">
        <v>32</v>
      </c>
      <c r="P710" t="s">
        <v>83</v>
      </c>
      <c r="Q710" t="s">
        <v>33</v>
      </c>
      <c r="R710" t="s">
        <v>34</v>
      </c>
      <c r="S710" t="s">
        <v>35</v>
      </c>
      <c r="T710" t="s">
        <v>36</v>
      </c>
    </row>
    <row r="711" spans="1:20" ht="15" x14ac:dyDescent="0.25">
      <c r="A711" t="s">
        <v>83</v>
      </c>
      <c r="B711" t="s">
        <v>38</v>
      </c>
      <c r="D711" t="s">
        <v>62</v>
      </c>
      <c r="I711">
        <v>1961</v>
      </c>
      <c r="J711" t="s">
        <v>84</v>
      </c>
      <c r="K711" t="s">
        <v>29</v>
      </c>
      <c r="L711" t="s">
        <v>30</v>
      </c>
      <c r="M711" t="s">
        <v>31</v>
      </c>
      <c r="N711" t="s">
        <v>32</v>
      </c>
      <c r="P711" t="s">
        <v>83</v>
      </c>
      <c r="Q711" t="s">
        <v>33</v>
      </c>
      <c r="R711" t="s">
        <v>34</v>
      </c>
      <c r="S711" t="s">
        <v>35</v>
      </c>
      <c r="T711" t="s">
        <v>36</v>
      </c>
    </row>
    <row r="712" spans="1:20" ht="15" x14ac:dyDescent="0.25">
      <c r="A712" t="s">
        <v>83</v>
      </c>
      <c r="B712" t="s">
        <v>38</v>
      </c>
      <c r="D712" t="s">
        <v>62</v>
      </c>
      <c r="I712">
        <v>1962</v>
      </c>
      <c r="J712" t="s">
        <v>84</v>
      </c>
      <c r="K712" t="s">
        <v>29</v>
      </c>
      <c r="L712" t="s">
        <v>30</v>
      </c>
      <c r="M712" t="s">
        <v>31</v>
      </c>
      <c r="N712" t="s">
        <v>32</v>
      </c>
      <c r="P712" t="s">
        <v>83</v>
      </c>
      <c r="Q712" t="s">
        <v>33</v>
      </c>
      <c r="R712" t="s">
        <v>34</v>
      </c>
      <c r="S712" t="s">
        <v>35</v>
      </c>
      <c r="T712" t="s">
        <v>36</v>
      </c>
    </row>
    <row r="713" spans="1:20" ht="15" x14ac:dyDescent="0.25">
      <c r="A713" t="s">
        <v>83</v>
      </c>
      <c r="B713" t="s">
        <v>38</v>
      </c>
      <c r="D713" t="s">
        <v>62</v>
      </c>
      <c r="I713">
        <v>1963</v>
      </c>
      <c r="J713" t="s">
        <v>84</v>
      </c>
      <c r="K713" t="s">
        <v>29</v>
      </c>
      <c r="L713" t="s">
        <v>30</v>
      </c>
      <c r="M713" t="s">
        <v>31</v>
      </c>
      <c r="N713" t="s">
        <v>32</v>
      </c>
      <c r="P713" t="s">
        <v>83</v>
      </c>
      <c r="Q713" t="s">
        <v>33</v>
      </c>
      <c r="R713" t="s">
        <v>34</v>
      </c>
      <c r="S713" t="s">
        <v>35</v>
      </c>
      <c r="T713" t="s">
        <v>36</v>
      </c>
    </row>
    <row r="714" spans="1:20" ht="15" x14ac:dyDescent="0.25">
      <c r="A714" t="s">
        <v>83</v>
      </c>
      <c r="B714" t="s">
        <v>38</v>
      </c>
      <c r="D714" t="s">
        <v>62</v>
      </c>
      <c r="I714">
        <v>1964</v>
      </c>
      <c r="J714" t="s">
        <v>84</v>
      </c>
      <c r="K714" t="s">
        <v>29</v>
      </c>
      <c r="L714" t="s">
        <v>30</v>
      </c>
      <c r="M714" t="s">
        <v>31</v>
      </c>
      <c r="N714" t="s">
        <v>32</v>
      </c>
      <c r="P714" t="s">
        <v>83</v>
      </c>
      <c r="Q714" t="s">
        <v>33</v>
      </c>
      <c r="R714" t="s">
        <v>34</v>
      </c>
      <c r="S714" t="s">
        <v>35</v>
      </c>
      <c r="T714" t="s">
        <v>36</v>
      </c>
    </row>
    <row r="715" spans="1:20" ht="15" x14ac:dyDescent="0.25">
      <c r="A715" t="s">
        <v>83</v>
      </c>
      <c r="B715" t="s">
        <v>38</v>
      </c>
      <c r="D715" t="s">
        <v>62</v>
      </c>
      <c r="I715">
        <v>1965</v>
      </c>
      <c r="J715" t="s">
        <v>84</v>
      </c>
      <c r="K715" t="s">
        <v>29</v>
      </c>
      <c r="L715" t="s">
        <v>30</v>
      </c>
      <c r="M715" t="s">
        <v>31</v>
      </c>
      <c r="N715" t="s">
        <v>32</v>
      </c>
      <c r="P715" t="s">
        <v>83</v>
      </c>
      <c r="Q715" t="s">
        <v>33</v>
      </c>
      <c r="R715" t="s">
        <v>34</v>
      </c>
      <c r="S715" t="s">
        <v>35</v>
      </c>
      <c r="T715" t="s">
        <v>36</v>
      </c>
    </row>
    <row r="716" spans="1:20" ht="15" x14ac:dyDescent="0.25">
      <c r="A716" t="s">
        <v>83</v>
      </c>
      <c r="B716" t="s">
        <v>38</v>
      </c>
      <c r="D716" t="s">
        <v>62</v>
      </c>
      <c r="I716">
        <v>1966</v>
      </c>
      <c r="J716" t="s">
        <v>84</v>
      </c>
      <c r="K716" t="s">
        <v>29</v>
      </c>
      <c r="L716" t="s">
        <v>30</v>
      </c>
      <c r="M716" t="s">
        <v>31</v>
      </c>
      <c r="N716" t="s">
        <v>32</v>
      </c>
      <c r="P716" t="s">
        <v>83</v>
      </c>
      <c r="Q716" t="s">
        <v>33</v>
      </c>
      <c r="R716" t="s">
        <v>34</v>
      </c>
      <c r="S716" t="s">
        <v>35</v>
      </c>
      <c r="T716" t="s">
        <v>36</v>
      </c>
    </row>
    <row r="717" spans="1:20" ht="15" x14ac:dyDescent="0.25">
      <c r="A717" t="s">
        <v>83</v>
      </c>
      <c r="B717" t="s">
        <v>38</v>
      </c>
      <c r="D717" t="s">
        <v>62</v>
      </c>
      <c r="I717">
        <v>1967</v>
      </c>
      <c r="J717" t="s">
        <v>84</v>
      </c>
      <c r="K717" t="s">
        <v>29</v>
      </c>
      <c r="L717" t="s">
        <v>30</v>
      </c>
      <c r="M717" t="s">
        <v>31</v>
      </c>
      <c r="N717" t="s">
        <v>32</v>
      </c>
      <c r="P717" t="s">
        <v>83</v>
      </c>
      <c r="Q717" t="s">
        <v>33</v>
      </c>
      <c r="R717" t="s">
        <v>34</v>
      </c>
      <c r="S717" t="s">
        <v>35</v>
      </c>
      <c r="T717" t="s">
        <v>36</v>
      </c>
    </row>
    <row r="718" spans="1:20" ht="15" x14ac:dyDescent="0.25">
      <c r="A718" t="s">
        <v>83</v>
      </c>
      <c r="B718" t="s">
        <v>38</v>
      </c>
      <c r="D718" t="s">
        <v>62</v>
      </c>
      <c r="I718">
        <v>1968</v>
      </c>
      <c r="J718" t="s">
        <v>84</v>
      </c>
      <c r="K718" t="s">
        <v>29</v>
      </c>
      <c r="L718" t="s">
        <v>30</v>
      </c>
      <c r="M718" t="s">
        <v>31</v>
      </c>
      <c r="N718" t="s">
        <v>32</v>
      </c>
      <c r="P718" t="s">
        <v>83</v>
      </c>
      <c r="Q718" t="s">
        <v>33</v>
      </c>
      <c r="R718" t="s">
        <v>34</v>
      </c>
      <c r="S718" t="s">
        <v>35</v>
      </c>
      <c r="T718" t="s">
        <v>36</v>
      </c>
    </row>
    <row r="719" spans="1:20" ht="15" x14ac:dyDescent="0.25">
      <c r="A719" t="s">
        <v>83</v>
      </c>
      <c r="B719" t="s">
        <v>38</v>
      </c>
      <c r="D719" t="s">
        <v>62</v>
      </c>
      <c r="I719">
        <v>1969</v>
      </c>
      <c r="J719" t="s">
        <v>84</v>
      </c>
      <c r="K719" t="s">
        <v>29</v>
      </c>
      <c r="L719" t="s">
        <v>30</v>
      </c>
      <c r="M719" t="s">
        <v>31</v>
      </c>
      <c r="N719" t="s">
        <v>32</v>
      </c>
      <c r="P719" t="s">
        <v>83</v>
      </c>
      <c r="Q719" t="s">
        <v>33</v>
      </c>
      <c r="R719" t="s">
        <v>34</v>
      </c>
      <c r="S719" t="s">
        <v>35</v>
      </c>
      <c r="T719" t="s">
        <v>36</v>
      </c>
    </row>
    <row r="720" spans="1:20" ht="15" x14ac:dyDescent="0.25">
      <c r="A720" t="s">
        <v>83</v>
      </c>
      <c r="B720" t="s">
        <v>38</v>
      </c>
      <c r="D720" t="s">
        <v>62</v>
      </c>
      <c r="I720">
        <v>1970</v>
      </c>
      <c r="J720" t="s">
        <v>84</v>
      </c>
      <c r="K720" t="s">
        <v>29</v>
      </c>
      <c r="L720" t="s">
        <v>30</v>
      </c>
      <c r="M720" t="s">
        <v>31</v>
      </c>
      <c r="N720" t="s">
        <v>32</v>
      </c>
      <c r="P720" t="s">
        <v>83</v>
      </c>
      <c r="Q720" t="s">
        <v>33</v>
      </c>
      <c r="R720" t="s">
        <v>34</v>
      </c>
      <c r="S720" t="s">
        <v>35</v>
      </c>
      <c r="T720" t="s">
        <v>36</v>
      </c>
    </row>
    <row r="721" spans="1:20" ht="15" x14ac:dyDescent="0.25">
      <c r="A721" t="s">
        <v>83</v>
      </c>
      <c r="B721" t="s">
        <v>38</v>
      </c>
      <c r="D721" t="s">
        <v>62</v>
      </c>
      <c r="I721">
        <v>1971</v>
      </c>
      <c r="J721" t="s">
        <v>84</v>
      </c>
      <c r="K721" t="s">
        <v>29</v>
      </c>
      <c r="L721" t="s">
        <v>30</v>
      </c>
      <c r="M721" t="s">
        <v>31</v>
      </c>
      <c r="N721" t="s">
        <v>32</v>
      </c>
      <c r="P721" t="s">
        <v>83</v>
      </c>
      <c r="Q721" t="s">
        <v>33</v>
      </c>
      <c r="R721" t="s">
        <v>34</v>
      </c>
      <c r="S721" t="s">
        <v>35</v>
      </c>
      <c r="T721" t="s">
        <v>36</v>
      </c>
    </row>
    <row r="722" spans="1:20" ht="15" x14ac:dyDescent="0.25">
      <c r="A722" t="s">
        <v>83</v>
      </c>
      <c r="B722" t="s">
        <v>38</v>
      </c>
      <c r="D722" t="s">
        <v>62</v>
      </c>
      <c r="I722">
        <v>1972</v>
      </c>
      <c r="J722" t="s">
        <v>84</v>
      </c>
      <c r="K722" t="s">
        <v>29</v>
      </c>
      <c r="L722" t="s">
        <v>30</v>
      </c>
      <c r="M722" t="s">
        <v>31</v>
      </c>
      <c r="N722" t="s">
        <v>32</v>
      </c>
      <c r="P722" t="s">
        <v>83</v>
      </c>
      <c r="Q722" t="s">
        <v>33</v>
      </c>
      <c r="R722" t="s">
        <v>34</v>
      </c>
      <c r="S722" t="s">
        <v>35</v>
      </c>
      <c r="T722" t="s">
        <v>36</v>
      </c>
    </row>
    <row r="723" spans="1:20" ht="15" x14ac:dyDescent="0.25">
      <c r="A723" t="s">
        <v>83</v>
      </c>
      <c r="B723" t="s">
        <v>38</v>
      </c>
      <c r="D723" t="s">
        <v>62</v>
      </c>
      <c r="I723">
        <v>1973</v>
      </c>
      <c r="J723" t="s">
        <v>84</v>
      </c>
      <c r="K723" t="s">
        <v>29</v>
      </c>
      <c r="L723" t="s">
        <v>30</v>
      </c>
      <c r="M723" t="s">
        <v>31</v>
      </c>
      <c r="N723" t="s">
        <v>32</v>
      </c>
      <c r="P723" t="s">
        <v>83</v>
      </c>
      <c r="Q723" t="s">
        <v>33</v>
      </c>
      <c r="R723" t="s">
        <v>34</v>
      </c>
      <c r="S723" t="s">
        <v>35</v>
      </c>
      <c r="T723" t="s">
        <v>36</v>
      </c>
    </row>
    <row r="724" spans="1:20" ht="15" x14ac:dyDescent="0.25">
      <c r="A724" t="s">
        <v>83</v>
      </c>
      <c r="B724" t="s">
        <v>38</v>
      </c>
      <c r="D724" t="s">
        <v>62</v>
      </c>
      <c r="I724">
        <v>1974</v>
      </c>
      <c r="J724" t="s">
        <v>84</v>
      </c>
      <c r="K724" t="s">
        <v>29</v>
      </c>
      <c r="L724" t="s">
        <v>30</v>
      </c>
      <c r="M724" t="s">
        <v>31</v>
      </c>
      <c r="N724" t="s">
        <v>32</v>
      </c>
      <c r="P724" t="s">
        <v>83</v>
      </c>
      <c r="Q724" t="s">
        <v>33</v>
      </c>
      <c r="R724" t="s">
        <v>34</v>
      </c>
      <c r="S724" t="s">
        <v>35</v>
      </c>
      <c r="T724" t="s">
        <v>36</v>
      </c>
    </row>
    <row r="725" spans="1:20" ht="15" x14ac:dyDescent="0.25">
      <c r="A725" t="s">
        <v>83</v>
      </c>
      <c r="B725" t="s">
        <v>38</v>
      </c>
      <c r="D725" t="s">
        <v>62</v>
      </c>
      <c r="I725">
        <v>1975</v>
      </c>
      <c r="J725" t="s">
        <v>84</v>
      </c>
      <c r="K725" t="s">
        <v>29</v>
      </c>
      <c r="L725" t="s">
        <v>30</v>
      </c>
      <c r="M725" t="s">
        <v>31</v>
      </c>
      <c r="N725" t="s">
        <v>32</v>
      </c>
      <c r="P725" t="s">
        <v>83</v>
      </c>
      <c r="Q725" t="s">
        <v>33</v>
      </c>
      <c r="R725" t="s">
        <v>34</v>
      </c>
      <c r="S725" t="s">
        <v>35</v>
      </c>
      <c r="T725" t="s">
        <v>36</v>
      </c>
    </row>
    <row r="726" spans="1:20" ht="15" x14ac:dyDescent="0.25">
      <c r="A726" t="s">
        <v>83</v>
      </c>
      <c r="B726" t="s">
        <v>38</v>
      </c>
      <c r="D726" t="s">
        <v>62</v>
      </c>
      <c r="I726">
        <v>1976</v>
      </c>
      <c r="J726" t="s">
        <v>84</v>
      </c>
      <c r="K726" t="s">
        <v>29</v>
      </c>
      <c r="L726" t="s">
        <v>30</v>
      </c>
      <c r="M726" t="s">
        <v>31</v>
      </c>
      <c r="N726" t="s">
        <v>32</v>
      </c>
      <c r="P726" t="s">
        <v>83</v>
      </c>
      <c r="Q726" t="s">
        <v>33</v>
      </c>
      <c r="R726" t="s">
        <v>34</v>
      </c>
      <c r="S726" t="s">
        <v>35</v>
      </c>
      <c r="T726" t="s">
        <v>36</v>
      </c>
    </row>
    <row r="727" spans="1:20" ht="15" x14ac:dyDescent="0.25">
      <c r="A727" t="s">
        <v>83</v>
      </c>
      <c r="B727" t="s">
        <v>38</v>
      </c>
      <c r="D727" t="s">
        <v>62</v>
      </c>
      <c r="I727">
        <v>1977</v>
      </c>
      <c r="J727" t="s">
        <v>84</v>
      </c>
      <c r="K727" t="s">
        <v>29</v>
      </c>
      <c r="L727" t="s">
        <v>30</v>
      </c>
      <c r="M727" t="s">
        <v>31</v>
      </c>
      <c r="N727" t="s">
        <v>32</v>
      </c>
      <c r="P727" t="s">
        <v>83</v>
      </c>
      <c r="Q727" t="s">
        <v>33</v>
      </c>
      <c r="R727" t="s">
        <v>34</v>
      </c>
      <c r="S727" t="s">
        <v>35</v>
      </c>
      <c r="T727" t="s">
        <v>36</v>
      </c>
    </row>
    <row r="728" spans="1:20" ht="15" x14ac:dyDescent="0.25">
      <c r="A728" t="s">
        <v>83</v>
      </c>
      <c r="B728" t="s">
        <v>38</v>
      </c>
      <c r="D728" t="s">
        <v>62</v>
      </c>
      <c r="I728">
        <v>1978</v>
      </c>
      <c r="J728" t="s">
        <v>84</v>
      </c>
      <c r="K728" t="s">
        <v>29</v>
      </c>
      <c r="L728" t="s">
        <v>30</v>
      </c>
      <c r="M728" t="s">
        <v>31</v>
      </c>
      <c r="N728" t="s">
        <v>32</v>
      </c>
      <c r="P728" t="s">
        <v>83</v>
      </c>
      <c r="Q728" t="s">
        <v>33</v>
      </c>
      <c r="R728" t="s">
        <v>34</v>
      </c>
      <c r="S728" t="s">
        <v>35</v>
      </c>
      <c r="T728" t="s">
        <v>36</v>
      </c>
    </row>
    <row r="729" spans="1:20" ht="15" x14ac:dyDescent="0.25">
      <c r="A729" t="s">
        <v>83</v>
      </c>
      <c r="B729" t="s">
        <v>38</v>
      </c>
      <c r="D729" t="s">
        <v>62</v>
      </c>
      <c r="I729">
        <v>1979</v>
      </c>
      <c r="J729" t="s">
        <v>84</v>
      </c>
      <c r="K729" t="s">
        <v>29</v>
      </c>
      <c r="L729" t="s">
        <v>30</v>
      </c>
      <c r="M729" t="s">
        <v>31</v>
      </c>
      <c r="N729" t="s">
        <v>32</v>
      </c>
      <c r="P729" t="s">
        <v>83</v>
      </c>
      <c r="Q729" t="s">
        <v>33</v>
      </c>
      <c r="R729" t="s">
        <v>34</v>
      </c>
      <c r="S729" t="s">
        <v>35</v>
      </c>
      <c r="T729" t="s">
        <v>36</v>
      </c>
    </row>
    <row r="730" spans="1:20" ht="15" x14ac:dyDescent="0.25">
      <c r="A730" t="s">
        <v>83</v>
      </c>
      <c r="B730" t="s">
        <v>38</v>
      </c>
      <c r="D730" t="s">
        <v>62</v>
      </c>
      <c r="I730">
        <v>1980</v>
      </c>
      <c r="J730" t="s">
        <v>84</v>
      </c>
      <c r="K730" t="s">
        <v>29</v>
      </c>
      <c r="L730" t="s">
        <v>30</v>
      </c>
      <c r="M730" t="s">
        <v>31</v>
      </c>
      <c r="N730" t="s">
        <v>32</v>
      </c>
      <c r="P730" t="s">
        <v>83</v>
      </c>
      <c r="Q730" t="s">
        <v>33</v>
      </c>
      <c r="R730" t="s">
        <v>34</v>
      </c>
      <c r="S730" t="s">
        <v>35</v>
      </c>
      <c r="T730" t="s">
        <v>36</v>
      </c>
    </row>
    <row r="731" spans="1:20" ht="15" x14ac:dyDescent="0.25">
      <c r="A731" t="s">
        <v>83</v>
      </c>
      <c r="B731" t="s">
        <v>38</v>
      </c>
      <c r="D731" t="s">
        <v>62</v>
      </c>
      <c r="I731">
        <v>1981</v>
      </c>
      <c r="J731" t="s">
        <v>84</v>
      </c>
      <c r="K731" t="s">
        <v>29</v>
      </c>
      <c r="L731" t="s">
        <v>30</v>
      </c>
      <c r="M731" t="s">
        <v>31</v>
      </c>
      <c r="N731" t="s">
        <v>32</v>
      </c>
      <c r="P731" t="s">
        <v>83</v>
      </c>
      <c r="Q731" t="s">
        <v>33</v>
      </c>
      <c r="R731" t="s">
        <v>34</v>
      </c>
      <c r="S731" t="s">
        <v>35</v>
      </c>
      <c r="T731" t="s">
        <v>36</v>
      </c>
    </row>
    <row r="732" spans="1:20" ht="15" x14ac:dyDescent="0.25">
      <c r="A732" t="s">
        <v>83</v>
      </c>
      <c r="B732" t="s">
        <v>38</v>
      </c>
      <c r="D732" t="s">
        <v>62</v>
      </c>
      <c r="I732">
        <v>1982</v>
      </c>
      <c r="J732" t="s">
        <v>84</v>
      </c>
      <c r="K732" t="s">
        <v>29</v>
      </c>
      <c r="L732" t="s">
        <v>30</v>
      </c>
      <c r="M732" t="s">
        <v>31</v>
      </c>
      <c r="N732" t="s">
        <v>32</v>
      </c>
      <c r="P732" t="s">
        <v>83</v>
      </c>
      <c r="Q732" t="s">
        <v>33</v>
      </c>
      <c r="R732" t="s">
        <v>34</v>
      </c>
      <c r="S732" t="s">
        <v>35</v>
      </c>
      <c r="T732" t="s">
        <v>36</v>
      </c>
    </row>
    <row r="733" spans="1:20" ht="15" x14ac:dyDescent="0.25">
      <c r="A733" t="s">
        <v>83</v>
      </c>
      <c r="B733" t="s">
        <v>38</v>
      </c>
      <c r="D733" t="s">
        <v>62</v>
      </c>
      <c r="I733">
        <v>1983</v>
      </c>
      <c r="J733" t="s">
        <v>84</v>
      </c>
      <c r="K733" t="s">
        <v>29</v>
      </c>
      <c r="L733" t="s">
        <v>30</v>
      </c>
      <c r="M733" t="s">
        <v>31</v>
      </c>
      <c r="N733" t="s">
        <v>32</v>
      </c>
      <c r="P733" t="s">
        <v>83</v>
      </c>
      <c r="Q733" t="s">
        <v>33</v>
      </c>
      <c r="R733" t="s">
        <v>34</v>
      </c>
      <c r="S733" t="s">
        <v>35</v>
      </c>
      <c r="T733" t="s">
        <v>36</v>
      </c>
    </row>
    <row r="734" spans="1:20" ht="15" x14ac:dyDescent="0.25">
      <c r="A734" t="s">
        <v>83</v>
      </c>
      <c r="B734" t="s">
        <v>38</v>
      </c>
      <c r="D734" t="s">
        <v>62</v>
      </c>
      <c r="I734">
        <v>1984</v>
      </c>
      <c r="J734" t="s">
        <v>84</v>
      </c>
      <c r="K734" t="s">
        <v>29</v>
      </c>
      <c r="L734" t="s">
        <v>30</v>
      </c>
      <c r="M734" t="s">
        <v>31</v>
      </c>
      <c r="N734" t="s">
        <v>32</v>
      </c>
      <c r="P734" t="s">
        <v>83</v>
      </c>
      <c r="Q734" t="s">
        <v>33</v>
      </c>
      <c r="R734" t="s">
        <v>34</v>
      </c>
      <c r="S734" t="s">
        <v>35</v>
      </c>
      <c r="T734" t="s">
        <v>36</v>
      </c>
    </row>
    <row r="735" spans="1:20" ht="15" x14ac:dyDescent="0.25">
      <c r="A735" t="s">
        <v>83</v>
      </c>
      <c r="B735" t="s">
        <v>38</v>
      </c>
      <c r="D735" t="s">
        <v>62</v>
      </c>
      <c r="I735">
        <v>1985</v>
      </c>
      <c r="J735" t="s">
        <v>84</v>
      </c>
      <c r="K735" t="s">
        <v>29</v>
      </c>
      <c r="L735" t="s">
        <v>30</v>
      </c>
      <c r="M735" t="s">
        <v>31</v>
      </c>
      <c r="N735" t="s">
        <v>32</v>
      </c>
      <c r="P735" t="s">
        <v>83</v>
      </c>
      <c r="Q735" t="s">
        <v>33</v>
      </c>
      <c r="R735" t="s">
        <v>34</v>
      </c>
      <c r="S735" t="s">
        <v>35</v>
      </c>
      <c r="T735" t="s">
        <v>36</v>
      </c>
    </row>
    <row r="736" spans="1:20" ht="15" x14ac:dyDescent="0.25">
      <c r="A736" t="s">
        <v>83</v>
      </c>
      <c r="B736" t="s">
        <v>38</v>
      </c>
      <c r="D736" t="s">
        <v>62</v>
      </c>
      <c r="I736">
        <v>1986</v>
      </c>
      <c r="J736" t="s">
        <v>84</v>
      </c>
      <c r="K736" t="s">
        <v>29</v>
      </c>
      <c r="L736" t="s">
        <v>30</v>
      </c>
      <c r="M736" t="s">
        <v>31</v>
      </c>
      <c r="N736" t="s">
        <v>32</v>
      </c>
      <c r="P736" t="s">
        <v>83</v>
      </c>
      <c r="Q736" t="s">
        <v>33</v>
      </c>
      <c r="R736" t="s">
        <v>34</v>
      </c>
      <c r="S736" t="s">
        <v>35</v>
      </c>
      <c r="T736" t="s">
        <v>36</v>
      </c>
    </row>
    <row r="737" spans="1:20" ht="15" x14ac:dyDescent="0.25">
      <c r="A737" t="s">
        <v>83</v>
      </c>
      <c r="B737" t="s">
        <v>38</v>
      </c>
      <c r="D737" t="s">
        <v>62</v>
      </c>
      <c r="I737">
        <v>1987</v>
      </c>
      <c r="J737" t="s">
        <v>84</v>
      </c>
      <c r="K737" t="s">
        <v>29</v>
      </c>
      <c r="L737" t="s">
        <v>30</v>
      </c>
      <c r="M737" t="s">
        <v>31</v>
      </c>
      <c r="N737" t="s">
        <v>32</v>
      </c>
      <c r="P737" t="s">
        <v>83</v>
      </c>
      <c r="Q737" t="s">
        <v>33</v>
      </c>
      <c r="R737" t="s">
        <v>34</v>
      </c>
      <c r="S737" t="s">
        <v>35</v>
      </c>
      <c r="T737" t="s">
        <v>36</v>
      </c>
    </row>
    <row r="738" spans="1:20" ht="15" x14ac:dyDescent="0.25">
      <c r="A738" t="s">
        <v>83</v>
      </c>
      <c r="B738" t="s">
        <v>38</v>
      </c>
      <c r="D738" t="s">
        <v>62</v>
      </c>
      <c r="I738">
        <v>1988</v>
      </c>
      <c r="J738" t="s">
        <v>84</v>
      </c>
      <c r="K738" t="s">
        <v>29</v>
      </c>
      <c r="L738" t="s">
        <v>30</v>
      </c>
      <c r="M738" t="s">
        <v>31</v>
      </c>
      <c r="N738" t="s">
        <v>32</v>
      </c>
      <c r="P738" t="s">
        <v>83</v>
      </c>
      <c r="Q738" t="s">
        <v>33</v>
      </c>
      <c r="R738" t="s">
        <v>34</v>
      </c>
      <c r="S738" t="s">
        <v>35</v>
      </c>
      <c r="T738" t="s">
        <v>36</v>
      </c>
    </row>
    <row r="739" spans="1:20" ht="15" x14ac:dyDescent="0.25">
      <c r="A739" t="s">
        <v>83</v>
      </c>
      <c r="B739" t="s">
        <v>38</v>
      </c>
      <c r="D739" t="s">
        <v>62</v>
      </c>
      <c r="I739">
        <v>1989</v>
      </c>
      <c r="J739" t="s">
        <v>84</v>
      </c>
      <c r="K739" t="s">
        <v>29</v>
      </c>
      <c r="L739" t="s">
        <v>30</v>
      </c>
      <c r="M739" t="s">
        <v>31</v>
      </c>
      <c r="N739" t="s">
        <v>32</v>
      </c>
      <c r="P739" t="s">
        <v>83</v>
      </c>
      <c r="Q739" t="s">
        <v>33</v>
      </c>
      <c r="R739" t="s">
        <v>34</v>
      </c>
      <c r="S739" t="s">
        <v>35</v>
      </c>
      <c r="T739" t="s">
        <v>36</v>
      </c>
    </row>
    <row r="740" spans="1:20" ht="15" x14ac:dyDescent="0.25">
      <c r="A740" t="s">
        <v>83</v>
      </c>
      <c r="B740" t="s">
        <v>38</v>
      </c>
      <c r="D740" t="s">
        <v>62</v>
      </c>
      <c r="I740">
        <v>1990</v>
      </c>
      <c r="J740" t="s">
        <v>84</v>
      </c>
      <c r="K740" t="s">
        <v>29</v>
      </c>
      <c r="L740" t="s">
        <v>30</v>
      </c>
      <c r="M740" t="s">
        <v>31</v>
      </c>
      <c r="N740" t="s">
        <v>32</v>
      </c>
      <c r="P740" t="s">
        <v>83</v>
      </c>
      <c r="Q740" t="s">
        <v>33</v>
      </c>
      <c r="R740" t="s">
        <v>34</v>
      </c>
      <c r="S740" t="s">
        <v>35</v>
      </c>
      <c r="T740" t="s">
        <v>36</v>
      </c>
    </row>
    <row r="741" spans="1:20" ht="15" x14ac:dyDescent="0.25">
      <c r="A741" t="s">
        <v>83</v>
      </c>
      <c r="B741" t="s">
        <v>38</v>
      </c>
      <c r="D741" t="s">
        <v>62</v>
      </c>
      <c r="I741">
        <v>1991</v>
      </c>
      <c r="J741" t="s">
        <v>84</v>
      </c>
      <c r="K741" t="s">
        <v>29</v>
      </c>
      <c r="L741" t="s">
        <v>30</v>
      </c>
      <c r="M741" t="s">
        <v>31</v>
      </c>
      <c r="N741" t="s">
        <v>32</v>
      </c>
      <c r="P741" t="s">
        <v>83</v>
      </c>
      <c r="Q741" t="s">
        <v>33</v>
      </c>
      <c r="R741" t="s">
        <v>34</v>
      </c>
      <c r="S741" t="s">
        <v>35</v>
      </c>
      <c r="T741" t="s">
        <v>36</v>
      </c>
    </row>
    <row r="742" spans="1:20" ht="15" x14ac:dyDescent="0.25">
      <c r="A742" t="s">
        <v>83</v>
      </c>
      <c r="B742" t="s">
        <v>38</v>
      </c>
      <c r="D742" t="s">
        <v>62</v>
      </c>
      <c r="I742">
        <v>1992</v>
      </c>
      <c r="J742" t="s">
        <v>84</v>
      </c>
      <c r="K742" t="s">
        <v>29</v>
      </c>
      <c r="L742" t="s">
        <v>30</v>
      </c>
      <c r="M742" t="s">
        <v>31</v>
      </c>
      <c r="N742" t="s">
        <v>32</v>
      </c>
      <c r="P742" t="s">
        <v>83</v>
      </c>
      <c r="Q742" t="s">
        <v>33</v>
      </c>
      <c r="R742" t="s">
        <v>34</v>
      </c>
      <c r="S742" t="s">
        <v>35</v>
      </c>
      <c r="T742" t="s">
        <v>36</v>
      </c>
    </row>
    <row r="743" spans="1:20" ht="15" x14ac:dyDescent="0.25">
      <c r="A743" t="s">
        <v>83</v>
      </c>
      <c r="B743" t="s">
        <v>38</v>
      </c>
      <c r="C743">
        <v>14248.3836850727</v>
      </c>
      <c r="D743" t="s">
        <v>62</v>
      </c>
      <c r="I743">
        <v>1993</v>
      </c>
      <c r="J743" t="s">
        <v>84</v>
      </c>
      <c r="K743" t="s">
        <v>29</v>
      </c>
      <c r="L743" t="s">
        <v>30</v>
      </c>
      <c r="M743" t="s">
        <v>31</v>
      </c>
      <c r="N743" t="s">
        <v>32</v>
      </c>
      <c r="P743" t="s">
        <v>83</v>
      </c>
      <c r="Q743" t="s">
        <v>33</v>
      </c>
      <c r="R743" t="s">
        <v>34</v>
      </c>
      <c r="S743" t="s">
        <v>35</v>
      </c>
      <c r="T743" t="s">
        <v>36</v>
      </c>
    </row>
    <row r="744" spans="1:20" ht="15" x14ac:dyDescent="0.25">
      <c r="A744" t="s">
        <v>83</v>
      </c>
      <c r="B744" t="s">
        <v>38</v>
      </c>
      <c r="C744">
        <v>14664.808931664</v>
      </c>
      <c r="D744" t="s">
        <v>62</v>
      </c>
      <c r="I744">
        <v>1994</v>
      </c>
      <c r="J744" t="s">
        <v>84</v>
      </c>
      <c r="K744" t="s">
        <v>29</v>
      </c>
      <c r="L744" t="s">
        <v>30</v>
      </c>
      <c r="M744" t="s">
        <v>31</v>
      </c>
      <c r="N744" t="s">
        <v>32</v>
      </c>
      <c r="P744" t="s">
        <v>83</v>
      </c>
      <c r="Q744" t="s">
        <v>33</v>
      </c>
      <c r="R744" t="s">
        <v>34</v>
      </c>
      <c r="S744" t="s">
        <v>35</v>
      </c>
      <c r="T744" t="s">
        <v>36</v>
      </c>
    </row>
    <row r="745" spans="1:20" ht="15" x14ac:dyDescent="0.25">
      <c r="A745" t="s">
        <v>83</v>
      </c>
      <c r="B745" t="s">
        <v>38</v>
      </c>
      <c r="C745">
        <v>14822.313015453699</v>
      </c>
      <c r="D745" t="s">
        <v>62</v>
      </c>
      <c r="I745">
        <v>1995</v>
      </c>
      <c r="J745" t="s">
        <v>84</v>
      </c>
      <c r="K745" t="s">
        <v>29</v>
      </c>
      <c r="L745" t="s">
        <v>30</v>
      </c>
      <c r="M745" t="s">
        <v>31</v>
      </c>
      <c r="N745" t="s">
        <v>32</v>
      </c>
      <c r="P745" t="s">
        <v>83</v>
      </c>
      <c r="Q745" t="s">
        <v>33</v>
      </c>
      <c r="R745" t="s">
        <v>34</v>
      </c>
      <c r="S745" t="s">
        <v>35</v>
      </c>
      <c r="T745" t="s">
        <v>36</v>
      </c>
    </row>
    <row r="746" spans="1:20" ht="15" x14ac:dyDescent="0.25">
      <c r="A746" t="s">
        <v>83</v>
      </c>
      <c r="B746" t="s">
        <v>38</v>
      </c>
      <c r="C746">
        <v>14773.243178909701</v>
      </c>
      <c r="D746" t="s">
        <v>62</v>
      </c>
      <c r="I746">
        <v>1996</v>
      </c>
      <c r="J746" t="s">
        <v>84</v>
      </c>
      <c r="K746" t="s">
        <v>29</v>
      </c>
      <c r="L746" t="s">
        <v>30</v>
      </c>
      <c r="M746" t="s">
        <v>31</v>
      </c>
      <c r="N746" t="s">
        <v>32</v>
      </c>
      <c r="P746" t="s">
        <v>83</v>
      </c>
      <c r="Q746" t="s">
        <v>33</v>
      </c>
      <c r="R746" t="s">
        <v>34</v>
      </c>
      <c r="S746" t="s">
        <v>35</v>
      </c>
      <c r="T746" t="s">
        <v>36</v>
      </c>
    </row>
    <row r="747" spans="1:20" ht="15" x14ac:dyDescent="0.25">
      <c r="A747" t="s">
        <v>83</v>
      </c>
      <c r="B747" t="s">
        <v>38</v>
      </c>
      <c r="C747">
        <v>15050.228811188499</v>
      </c>
      <c r="D747" t="s">
        <v>62</v>
      </c>
      <c r="I747">
        <v>1997</v>
      </c>
      <c r="J747" t="s">
        <v>84</v>
      </c>
      <c r="K747" t="s">
        <v>29</v>
      </c>
      <c r="L747" t="s">
        <v>30</v>
      </c>
      <c r="M747" t="s">
        <v>31</v>
      </c>
      <c r="N747" t="s">
        <v>32</v>
      </c>
      <c r="P747" t="s">
        <v>83</v>
      </c>
      <c r="Q747" t="s">
        <v>33</v>
      </c>
      <c r="R747" t="s">
        <v>34</v>
      </c>
      <c r="S747" t="s">
        <v>35</v>
      </c>
      <c r="T747" t="s">
        <v>36</v>
      </c>
    </row>
    <row r="748" spans="1:20" ht="15" x14ac:dyDescent="0.25">
      <c r="A748" t="s">
        <v>83</v>
      </c>
      <c r="B748" t="s">
        <v>38</v>
      </c>
      <c r="C748">
        <v>15694.69391369</v>
      </c>
      <c r="D748" t="s">
        <v>62</v>
      </c>
      <c r="I748">
        <v>1998</v>
      </c>
      <c r="J748" t="s">
        <v>84</v>
      </c>
      <c r="K748" t="s">
        <v>29</v>
      </c>
      <c r="L748" t="s">
        <v>30</v>
      </c>
      <c r="M748" t="s">
        <v>31</v>
      </c>
      <c r="N748" t="s">
        <v>32</v>
      </c>
      <c r="P748" t="s">
        <v>83</v>
      </c>
      <c r="Q748" t="s">
        <v>33</v>
      </c>
      <c r="R748" t="s">
        <v>34</v>
      </c>
      <c r="S748" t="s">
        <v>35</v>
      </c>
      <c r="T748" t="s">
        <v>36</v>
      </c>
    </row>
    <row r="749" spans="1:20" ht="15" x14ac:dyDescent="0.25">
      <c r="A749" t="s">
        <v>83</v>
      </c>
      <c r="B749" t="s">
        <v>38</v>
      </c>
      <c r="C749">
        <v>16215.0107626475</v>
      </c>
      <c r="D749" t="s">
        <v>62</v>
      </c>
      <c r="I749">
        <v>1999</v>
      </c>
      <c r="J749" t="s">
        <v>84</v>
      </c>
      <c r="K749" t="s">
        <v>29</v>
      </c>
      <c r="L749" t="s">
        <v>30</v>
      </c>
      <c r="M749" t="s">
        <v>31</v>
      </c>
      <c r="N749" t="s">
        <v>32</v>
      </c>
      <c r="P749" t="s">
        <v>83</v>
      </c>
      <c r="Q749" t="s">
        <v>33</v>
      </c>
      <c r="R749" t="s">
        <v>34</v>
      </c>
      <c r="S749" t="s">
        <v>35</v>
      </c>
      <c r="T749" t="s">
        <v>36</v>
      </c>
    </row>
    <row r="750" spans="1:20" ht="15" x14ac:dyDescent="0.25">
      <c r="A750" t="s">
        <v>83</v>
      </c>
      <c r="B750" t="s">
        <v>38</v>
      </c>
      <c r="C750">
        <v>17083.017216026899</v>
      </c>
      <c r="D750" t="s">
        <v>62</v>
      </c>
      <c r="I750">
        <v>2000</v>
      </c>
      <c r="J750" t="s">
        <v>84</v>
      </c>
      <c r="K750" t="s">
        <v>29</v>
      </c>
      <c r="L750" t="s">
        <v>30</v>
      </c>
      <c r="M750" t="s">
        <v>31</v>
      </c>
      <c r="N750" t="s">
        <v>32</v>
      </c>
      <c r="P750" t="s">
        <v>83</v>
      </c>
      <c r="Q750" t="s">
        <v>33</v>
      </c>
      <c r="R750" t="s">
        <v>34</v>
      </c>
      <c r="S750" t="s">
        <v>35</v>
      </c>
      <c r="T750" t="s">
        <v>36</v>
      </c>
    </row>
    <row r="751" spans="1:20" ht="15" x14ac:dyDescent="0.25">
      <c r="A751" t="s">
        <v>83</v>
      </c>
      <c r="B751" t="s">
        <v>38</v>
      </c>
      <c r="C751">
        <v>17760.4004585209</v>
      </c>
      <c r="D751" t="s">
        <v>62</v>
      </c>
      <c r="I751">
        <v>2001</v>
      </c>
      <c r="J751" t="s">
        <v>84</v>
      </c>
      <c r="K751" t="s">
        <v>29</v>
      </c>
      <c r="L751" t="s">
        <v>30</v>
      </c>
      <c r="M751" t="s">
        <v>31</v>
      </c>
      <c r="N751" t="s">
        <v>32</v>
      </c>
      <c r="P751" t="s">
        <v>83</v>
      </c>
      <c r="Q751" t="s">
        <v>33</v>
      </c>
      <c r="R751" t="s">
        <v>34</v>
      </c>
      <c r="S751" t="s">
        <v>35</v>
      </c>
      <c r="T751" t="s">
        <v>36</v>
      </c>
    </row>
    <row r="752" spans="1:20" ht="15" x14ac:dyDescent="0.25">
      <c r="A752" t="s">
        <v>83</v>
      </c>
      <c r="B752" t="s">
        <v>38</v>
      </c>
      <c r="C752">
        <v>18576.646543873801</v>
      </c>
      <c r="D752" t="s">
        <v>62</v>
      </c>
      <c r="I752">
        <v>2002</v>
      </c>
      <c r="J752" t="s">
        <v>84</v>
      </c>
      <c r="K752" t="s">
        <v>29</v>
      </c>
      <c r="L752" t="s">
        <v>30</v>
      </c>
      <c r="M752" t="s">
        <v>31</v>
      </c>
      <c r="N752" t="s">
        <v>32</v>
      </c>
      <c r="P752" t="s">
        <v>83</v>
      </c>
      <c r="Q752" t="s">
        <v>33</v>
      </c>
      <c r="R752" t="s">
        <v>34</v>
      </c>
      <c r="S752" t="s">
        <v>35</v>
      </c>
      <c r="T752" t="s">
        <v>36</v>
      </c>
    </row>
    <row r="753" spans="1:20" ht="15" x14ac:dyDescent="0.25">
      <c r="A753" t="s">
        <v>83</v>
      </c>
      <c r="B753" t="s">
        <v>38</v>
      </c>
      <c r="C753">
        <v>19462.3402264506</v>
      </c>
      <c r="D753">
        <v>2.6837000999999999E-2</v>
      </c>
      <c r="E753">
        <v>2.6837000999999999E-2</v>
      </c>
      <c r="I753">
        <v>2003</v>
      </c>
      <c r="J753" t="s">
        <v>84</v>
      </c>
      <c r="K753" t="s">
        <v>29</v>
      </c>
      <c r="L753" t="s">
        <v>30</v>
      </c>
      <c r="M753" t="s">
        <v>31</v>
      </c>
      <c r="N753" t="s">
        <v>32</v>
      </c>
      <c r="P753" t="s">
        <v>83</v>
      </c>
      <c r="Q753" t="s">
        <v>33</v>
      </c>
      <c r="R753" t="s">
        <v>34</v>
      </c>
      <c r="S753" t="s">
        <v>35</v>
      </c>
      <c r="T753" t="s">
        <v>36</v>
      </c>
    </row>
    <row r="754" spans="1:20" ht="15" x14ac:dyDescent="0.25">
      <c r="A754" t="s">
        <v>83</v>
      </c>
      <c r="B754" t="s">
        <v>38</v>
      </c>
      <c r="C754">
        <v>20306.4885129334</v>
      </c>
      <c r="D754">
        <v>7.3743001000000002E-2</v>
      </c>
      <c r="E754">
        <v>7.3743001000000002E-2</v>
      </c>
      <c r="I754">
        <v>2004</v>
      </c>
      <c r="J754" t="s">
        <v>84</v>
      </c>
      <c r="K754" t="s">
        <v>29</v>
      </c>
      <c r="L754" t="s">
        <v>30</v>
      </c>
      <c r="M754" t="s">
        <v>31</v>
      </c>
      <c r="N754" t="s">
        <v>32</v>
      </c>
      <c r="P754" t="s">
        <v>83</v>
      </c>
      <c r="Q754" t="s">
        <v>33</v>
      </c>
      <c r="R754" t="s">
        <v>34</v>
      </c>
      <c r="S754" t="s">
        <v>35</v>
      </c>
      <c r="T754" t="s">
        <v>36</v>
      </c>
    </row>
    <row r="755" spans="1:20" ht="15" x14ac:dyDescent="0.25">
      <c r="A755" t="s">
        <v>83</v>
      </c>
      <c r="B755" t="s">
        <v>38</v>
      </c>
      <c r="C755">
        <v>21225.4043960542</v>
      </c>
      <c r="D755">
        <v>0.107407</v>
      </c>
      <c r="E755">
        <v>0.107407</v>
      </c>
      <c r="I755">
        <v>2005</v>
      </c>
      <c r="J755" t="s">
        <v>84</v>
      </c>
      <c r="K755" t="s">
        <v>29</v>
      </c>
      <c r="L755" t="s">
        <v>30</v>
      </c>
      <c r="M755" t="s">
        <v>31</v>
      </c>
      <c r="N755" t="s">
        <v>32</v>
      </c>
      <c r="P755" t="s">
        <v>83</v>
      </c>
      <c r="Q755" t="s">
        <v>33</v>
      </c>
      <c r="R755" t="s">
        <v>34</v>
      </c>
      <c r="S755" t="s">
        <v>35</v>
      </c>
      <c r="T755" t="s">
        <v>36</v>
      </c>
    </row>
    <row r="756" spans="1:20" ht="15" x14ac:dyDescent="0.25">
      <c r="A756" t="s">
        <v>83</v>
      </c>
      <c r="B756" t="s">
        <v>38</v>
      </c>
      <c r="C756">
        <v>22154.748046189899</v>
      </c>
      <c r="D756">
        <v>0.13008800000000001</v>
      </c>
      <c r="E756">
        <v>0.13008800000000001</v>
      </c>
      <c r="I756">
        <v>2006</v>
      </c>
      <c r="J756" t="s">
        <v>84</v>
      </c>
      <c r="K756" t="s">
        <v>29</v>
      </c>
      <c r="L756" t="s">
        <v>30</v>
      </c>
      <c r="M756" t="s">
        <v>31</v>
      </c>
      <c r="N756" t="s">
        <v>32</v>
      </c>
      <c r="P756" t="s">
        <v>83</v>
      </c>
      <c r="Q756" t="s">
        <v>33</v>
      </c>
      <c r="R756" t="s">
        <v>34</v>
      </c>
      <c r="S756" t="s">
        <v>35</v>
      </c>
      <c r="T756" t="s">
        <v>36</v>
      </c>
    </row>
    <row r="757" spans="1:20" ht="15" x14ac:dyDescent="0.25">
      <c r="A757" t="s">
        <v>83</v>
      </c>
      <c r="B757" t="s">
        <v>38</v>
      </c>
      <c r="C757">
        <v>21937.398981939401</v>
      </c>
      <c r="D757">
        <v>7.7051996999999997E-2</v>
      </c>
      <c r="E757">
        <v>7.7051996999999997E-2</v>
      </c>
      <c r="I757">
        <v>2007</v>
      </c>
      <c r="J757" t="s">
        <v>84</v>
      </c>
      <c r="K757" t="s">
        <v>29</v>
      </c>
      <c r="L757" t="s">
        <v>30</v>
      </c>
      <c r="M757" t="s">
        <v>31</v>
      </c>
      <c r="N757" t="s">
        <v>32</v>
      </c>
      <c r="P757" t="s">
        <v>83</v>
      </c>
      <c r="Q757" t="s">
        <v>33</v>
      </c>
      <c r="R757" t="s">
        <v>34</v>
      </c>
      <c r="S757" t="s">
        <v>35</v>
      </c>
      <c r="T757" t="s">
        <v>36</v>
      </c>
    </row>
    <row r="758" spans="1:20" ht="15" x14ac:dyDescent="0.25">
      <c r="A758" t="s">
        <v>83</v>
      </c>
      <c r="B758" t="s">
        <v>38</v>
      </c>
      <c r="C758">
        <v>22290.5157709337</v>
      </c>
      <c r="D758">
        <v>7.5142003999999998E-2</v>
      </c>
      <c r="E758">
        <v>7.5142003999999998E-2</v>
      </c>
      <c r="I758">
        <v>2008</v>
      </c>
      <c r="J758" t="s">
        <v>84</v>
      </c>
      <c r="K758" t="s">
        <v>29</v>
      </c>
      <c r="L758" t="s">
        <v>30</v>
      </c>
      <c r="M758" t="s">
        <v>31</v>
      </c>
      <c r="N758" t="s">
        <v>32</v>
      </c>
      <c r="P758" t="s">
        <v>83</v>
      </c>
      <c r="Q758" t="s">
        <v>33</v>
      </c>
      <c r="R758" t="s">
        <v>34</v>
      </c>
      <c r="S758" t="s">
        <v>35</v>
      </c>
      <c r="T758" t="s">
        <v>36</v>
      </c>
    </row>
    <row r="759" spans="1:20" ht="15" x14ac:dyDescent="0.25">
      <c r="A759" t="s">
        <v>83</v>
      </c>
      <c r="B759" t="s">
        <v>38</v>
      </c>
      <c r="C759">
        <v>21188.816920107802</v>
      </c>
      <c r="D759">
        <v>9.5228001000000007E-2</v>
      </c>
      <c r="E759">
        <v>9.5228001000000007E-2</v>
      </c>
      <c r="I759">
        <v>2009</v>
      </c>
      <c r="J759" t="s">
        <v>84</v>
      </c>
      <c r="K759" t="s">
        <v>29</v>
      </c>
      <c r="L759" t="s">
        <v>30</v>
      </c>
      <c r="M759" t="s">
        <v>31</v>
      </c>
      <c r="N759" t="s">
        <v>32</v>
      </c>
      <c r="P759" t="s">
        <v>83</v>
      </c>
      <c r="Q759" t="s">
        <v>33</v>
      </c>
      <c r="R759" t="s">
        <v>34</v>
      </c>
      <c r="S759" t="s">
        <v>35</v>
      </c>
      <c r="T759" t="s">
        <v>36</v>
      </c>
    </row>
    <row r="760" spans="1:20" ht="15" x14ac:dyDescent="0.25">
      <c r="A760" t="s">
        <v>83</v>
      </c>
      <c r="B760" t="s">
        <v>38</v>
      </c>
      <c r="C760">
        <v>21358.554003064899</v>
      </c>
      <c r="D760">
        <v>9.2321999000000002E-2</v>
      </c>
      <c r="E760">
        <v>9.2321999000000002E-2</v>
      </c>
      <c r="I760">
        <v>2010</v>
      </c>
      <c r="J760" t="s">
        <v>84</v>
      </c>
      <c r="K760" t="s">
        <v>29</v>
      </c>
      <c r="L760" t="s">
        <v>30</v>
      </c>
      <c r="M760" t="s">
        <v>31</v>
      </c>
      <c r="N760" t="s">
        <v>32</v>
      </c>
      <c r="P760" t="s">
        <v>83</v>
      </c>
      <c r="Q760" t="s">
        <v>33</v>
      </c>
      <c r="R760" t="s">
        <v>34</v>
      </c>
      <c r="S760" t="s">
        <v>35</v>
      </c>
      <c r="T760" t="s">
        <v>36</v>
      </c>
    </row>
    <row r="761" spans="1:20" ht="15" x14ac:dyDescent="0.25">
      <c r="A761" t="s">
        <v>83</v>
      </c>
      <c r="B761" t="s">
        <v>38</v>
      </c>
      <c r="C761">
        <v>21784.161514266001</v>
      </c>
      <c r="D761">
        <v>0.107733</v>
      </c>
      <c r="E761">
        <v>0.107733</v>
      </c>
      <c r="I761">
        <v>2011</v>
      </c>
      <c r="J761" t="s">
        <v>84</v>
      </c>
      <c r="K761" t="s">
        <v>29</v>
      </c>
      <c r="L761" t="s">
        <v>30</v>
      </c>
      <c r="M761" t="s">
        <v>31</v>
      </c>
      <c r="N761" t="s">
        <v>32</v>
      </c>
      <c r="P761" t="s">
        <v>83</v>
      </c>
      <c r="Q761" t="s">
        <v>33</v>
      </c>
      <c r="R761" t="s">
        <v>34</v>
      </c>
      <c r="S761" t="s">
        <v>35</v>
      </c>
      <c r="T761" t="s">
        <v>36</v>
      </c>
    </row>
    <row r="762" spans="1:20" ht="15" x14ac:dyDescent="0.25">
      <c r="A762" t="s">
        <v>83</v>
      </c>
      <c r="B762" t="s">
        <v>38</v>
      </c>
      <c r="C762">
        <v>21691.978499688899</v>
      </c>
      <c r="D762">
        <v>9.9192999000000004E-2</v>
      </c>
      <c r="E762">
        <v>9.9192999000000004E-2</v>
      </c>
      <c r="I762">
        <v>2012</v>
      </c>
      <c r="J762" t="s">
        <v>84</v>
      </c>
      <c r="K762" t="s">
        <v>29</v>
      </c>
      <c r="L762" t="s">
        <v>30</v>
      </c>
      <c r="M762" t="s">
        <v>31</v>
      </c>
      <c r="N762" t="s">
        <v>32</v>
      </c>
      <c r="P762" t="s">
        <v>83</v>
      </c>
      <c r="Q762" t="s">
        <v>33</v>
      </c>
      <c r="R762" t="s">
        <v>34</v>
      </c>
      <c r="S762" t="s">
        <v>35</v>
      </c>
      <c r="T762" t="s">
        <v>36</v>
      </c>
    </row>
    <row r="763" spans="1:20" ht="15" x14ac:dyDescent="0.25">
      <c r="A763" t="s">
        <v>83</v>
      </c>
      <c r="B763" t="s">
        <v>38</v>
      </c>
      <c r="C763">
        <v>22514.588397216801</v>
      </c>
      <c r="D763">
        <v>0.10303</v>
      </c>
      <c r="E763">
        <v>0.10303</v>
      </c>
      <c r="I763">
        <v>2013</v>
      </c>
      <c r="J763" t="s">
        <v>84</v>
      </c>
      <c r="K763" t="s">
        <v>29</v>
      </c>
      <c r="L763" t="s">
        <v>30</v>
      </c>
      <c r="M763" t="s">
        <v>31</v>
      </c>
      <c r="N763" t="s">
        <v>32</v>
      </c>
      <c r="P763" t="s">
        <v>83</v>
      </c>
      <c r="Q763" t="s">
        <v>33</v>
      </c>
      <c r="R763" t="s">
        <v>34</v>
      </c>
      <c r="S763" t="s">
        <v>35</v>
      </c>
      <c r="T763" t="s">
        <v>36</v>
      </c>
    </row>
    <row r="764" spans="1:20" ht="15" x14ac:dyDescent="0.25">
      <c r="A764" t="s">
        <v>83</v>
      </c>
      <c r="B764" t="s">
        <v>38</v>
      </c>
      <c r="C764">
        <v>23154.208675930298</v>
      </c>
      <c r="D764">
        <v>0.108932</v>
      </c>
      <c r="E764">
        <v>0.108932</v>
      </c>
      <c r="I764">
        <v>2014</v>
      </c>
      <c r="J764" t="s">
        <v>84</v>
      </c>
      <c r="K764" t="s">
        <v>29</v>
      </c>
      <c r="L764" t="s">
        <v>30</v>
      </c>
      <c r="M764" t="s">
        <v>31</v>
      </c>
      <c r="N764" t="s">
        <v>32</v>
      </c>
      <c r="P764" t="s">
        <v>83</v>
      </c>
      <c r="Q764" t="s">
        <v>33</v>
      </c>
      <c r="R764" t="s">
        <v>34</v>
      </c>
      <c r="S764" t="s">
        <v>35</v>
      </c>
      <c r="T764" t="s">
        <v>36</v>
      </c>
    </row>
    <row r="765" spans="1:20" ht="15" x14ac:dyDescent="0.25">
      <c r="A765" t="s">
        <v>83</v>
      </c>
      <c r="B765" t="s">
        <v>38</v>
      </c>
      <c r="C765">
        <v>23965.246170226499</v>
      </c>
      <c r="D765">
        <v>0.13397400000000001</v>
      </c>
      <c r="E765">
        <v>0.13397400000000001</v>
      </c>
      <c r="I765">
        <v>2015</v>
      </c>
      <c r="J765" t="s">
        <v>84</v>
      </c>
      <c r="K765" t="s">
        <v>29</v>
      </c>
      <c r="L765" t="s">
        <v>30</v>
      </c>
      <c r="M765" t="s">
        <v>31</v>
      </c>
      <c r="N765" t="s">
        <v>32</v>
      </c>
      <c r="P765" t="s">
        <v>83</v>
      </c>
      <c r="Q765" t="s">
        <v>33</v>
      </c>
      <c r="R765" t="s">
        <v>34</v>
      </c>
      <c r="S765" t="s">
        <v>35</v>
      </c>
      <c r="T765" t="s">
        <v>36</v>
      </c>
    </row>
    <row r="766" spans="1:20" ht="15" x14ac:dyDescent="0.25">
      <c r="A766" t="s">
        <v>83</v>
      </c>
      <c r="B766" t="s">
        <v>38</v>
      </c>
      <c r="C766">
        <v>25081.255661599302</v>
      </c>
      <c r="D766">
        <v>0.16605200000000001</v>
      </c>
      <c r="E766">
        <v>0.16605200000000001</v>
      </c>
      <c r="I766">
        <v>2016</v>
      </c>
      <c r="J766" t="s">
        <v>84</v>
      </c>
      <c r="K766" t="s">
        <v>29</v>
      </c>
      <c r="L766" t="s">
        <v>30</v>
      </c>
      <c r="M766" t="s">
        <v>31</v>
      </c>
      <c r="N766" t="s">
        <v>32</v>
      </c>
      <c r="P766" t="s">
        <v>83</v>
      </c>
      <c r="Q766" t="s">
        <v>33</v>
      </c>
      <c r="R766" t="s">
        <v>34</v>
      </c>
      <c r="S766" t="s">
        <v>35</v>
      </c>
      <c r="T766" t="s">
        <v>36</v>
      </c>
    </row>
    <row r="767" spans="1:20" ht="15" x14ac:dyDescent="0.25">
      <c r="A767" t="s">
        <v>83</v>
      </c>
      <c r="B767" t="s">
        <v>38</v>
      </c>
      <c r="C767">
        <v>25774.226641021502</v>
      </c>
      <c r="D767">
        <v>0.110806</v>
      </c>
      <c r="E767">
        <v>0.110806</v>
      </c>
      <c r="I767">
        <v>2017</v>
      </c>
      <c r="J767" t="s">
        <v>84</v>
      </c>
      <c r="K767" t="s">
        <v>29</v>
      </c>
      <c r="L767" t="s">
        <v>30</v>
      </c>
      <c r="M767" t="s">
        <v>31</v>
      </c>
      <c r="N767" t="s">
        <v>32</v>
      </c>
      <c r="P767" t="s">
        <v>83</v>
      </c>
      <c r="Q767" t="s">
        <v>33</v>
      </c>
      <c r="R767" t="s">
        <v>34</v>
      </c>
      <c r="S767" t="s">
        <v>35</v>
      </c>
      <c r="T767" t="s">
        <v>36</v>
      </c>
    </row>
    <row r="768" spans="1:20" ht="15" x14ac:dyDescent="0.25">
      <c r="A768" t="s">
        <v>83</v>
      </c>
      <c r="B768" t="s">
        <v>38</v>
      </c>
      <c r="D768" t="s">
        <v>62</v>
      </c>
      <c r="I768">
        <v>2018</v>
      </c>
      <c r="J768" t="s">
        <v>84</v>
      </c>
      <c r="K768" t="s">
        <v>29</v>
      </c>
      <c r="L768" t="s">
        <v>30</v>
      </c>
      <c r="M768" t="s">
        <v>31</v>
      </c>
      <c r="N768" t="s">
        <v>32</v>
      </c>
      <c r="P768" t="s">
        <v>83</v>
      </c>
      <c r="Q768" t="s">
        <v>33</v>
      </c>
      <c r="R768" t="s">
        <v>34</v>
      </c>
      <c r="S768" t="s">
        <v>35</v>
      </c>
      <c r="T768" t="s">
        <v>36</v>
      </c>
    </row>
    <row r="769" spans="1:20" ht="15" x14ac:dyDescent="0.25">
      <c r="A769" t="s">
        <v>85</v>
      </c>
      <c r="B769" t="s">
        <v>38</v>
      </c>
      <c r="D769" t="s">
        <v>62</v>
      </c>
      <c r="I769">
        <v>1960</v>
      </c>
      <c r="J769" t="s">
        <v>86</v>
      </c>
      <c r="K769" t="s">
        <v>29</v>
      </c>
      <c r="L769" t="s">
        <v>30</v>
      </c>
      <c r="M769" t="s">
        <v>31</v>
      </c>
      <c r="N769" t="s">
        <v>32</v>
      </c>
      <c r="P769" t="s">
        <v>85</v>
      </c>
      <c r="Q769" t="s">
        <v>33</v>
      </c>
      <c r="R769" t="s">
        <v>34</v>
      </c>
      <c r="S769" t="s">
        <v>35</v>
      </c>
      <c r="T769" t="s">
        <v>36</v>
      </c>
    </row>
    <row r="770" spans="1:20" ht="15" x14ac:dyDescent="0.25">
      <c r="A770" t="s">
        <v>85</v>
      </c>
      <c r="B770" t="s">
        <v>38</v>
      </c>
      <c r="D770" t="s">
        <v>62</v>
      </c>
      <c r="I770">
        <v>1961</v>
      </c>
      <c r="J770" t="s">
        <v>86</v>
      </c>
      <c r="K770" t="s">
        <v>29</v>
      </c>
      <c r="L770" t="s">
        <v>30</v>
      </c>
      <c r="M770" t="s">
        <v>31</v>
      </c>
      <c r="N770" t="s">
        <v>32</v>
      </c>
      <c r="P770" t="s">
        <v>85</v>
      </c>
      <c r="Q770" t="s">
        <v>33</v>
      </c>
      <c r="R770" t="s">
        <v>34</v>
      </c>
      <c r="S770" t="s">
        <v>35</v>
      </c>
      <c r="T770" t="s">
        <v>36</v>
      </c>
    </row>
    <row r="771" spans="1:20" ht="15" x14ac:dyDescent="0.25">
      <c r="A771" t="s">
        <v>85</v>
      </c>
      <c r="B771" t="s">
        <v>38</v>
      </c>
      <c r="D771" t="s">
        <v>62</v>
      </c>
      <c r="I771">
        <v>1962</v>
      </c>
      <c r="J771" t="s">
        <v>86</v>
      </c>
      <c r="K771" t="s">
        <v>29</v>
      </c>
      <c r="L771" t="s">
        <v>30</v>
      </c>
      <c r="M771" t="s">
        <v>31</v>
      </c>
      <c r="N771" t="s">
        <v>32</v>
      </c>
      <c r="P771" t="s">
        <v>85</v>
      </c>
      <c r="Q771" t="s">
        <v>33</v>
      </c>
      <c r="R771" t="s">
        <v>34</v>
      </c>
      <c r="S771" t="s">
        <v>35</v>
      </c>
      <c r="T771" t="s">
        <v>36</v>
      </c>
    </row>
    <row r="772" spans="1:20" ht="15" x14ac:dyDescent="0.25">
      <c r="A772" t="s">
        <v>85</v>
      </c>
      <c r="B772" t="s">
        <v>38</v>
      </c>
      <c r="D772" t="s">
        <v>62</v>
      </c>
      <c r="I772">
        <v>1963</v>
      </c>
      <c r="J772" t="s">
        <v>86</v>
      </c>
      <c r="K772" t="s">
        <v>29</v>
      </c>
      <c r="L772" t="s">
        <v>30</v>
      </c>
      <c r="M772" t="s">
        <v>31</v>
      </c>
      <c r="N772" t="s">
        <v>32</v>
      </c>
      <c r="P772" t="s">
        <v>85</v>
      </c>
      <c r="Q772" t="s">
        <v>33</v>
      </c>
      <c r="R772" t="s">
        <v>34</v>
      </c>
      <c r="S772" t="s">
        <v>35</v>
      </c>
      <c r="T772" t="s">
        <v>36</v>
      </c>
    </row>
    <row r="773" spans="1:20" ht="15" x14ac:dyDescent="0.25">
      <c r="A773" t="s">
        <v>85</v>
      </c>
      <c r="B773" t="s">
        <v>38</v>
      </c>
      <c r="D773" t="s">
        <v>62</v>
      </c>
      <c r="I773">
        <v>1964</v>
      </c>
      <c r="J773" t="s">
        <v>86</v>
      </c>
      <c r="K773" t="s">
        <v>29</v>
      </c>
      <c r="L773" t="s">
        <v>30</v>
      </c>
      <c r="M773" t="s">
        <v>31</v>
      </c>
      <c r="N773" t="s">
        <v>32</v>
      </c>
      <c r="P773" t="s">
        <v>85</v>
      </c>
      <c r="Q773" t="s">
        <v>33</v>
      </c>
      <c r="R773" t="s">
        <v>34</v>
      </c>
      <c r="S773" t="s">
        <v>35</v>
      </c>
      <c r="T773" t="s">
        <v>36</v>
      </c>
    </row>
    <row r="774" spans="1:20" ht="15" x14ac:dyDescent="0.25">
      <c r="A774" t="s">
        <v>85</v>
      </c>
      <c r="B774" t="s">
        <v>38</v>
      </c>
      <c r="D774" t="s">
        <v>62</v>
      </c>
      <c r="I774">
        <v>1965</v>
      </c>
      <c r="J774" t="s">
        <v>86</v>
      </c>
      <c r="K774" t="s">
        <v>29</v>
      </c>
      <c r="L774" t="s">
        <v>30</v>
      </c>
      <c r="M774" t="s">
        <v>31</v>
      </c>
      <c r="N774" t="s">
        <v>32</v>
      </c>
      <c r="P774" t="s">
        <v>85</v>
      </c>
      <c r="Q774" t="s">
        <v>33</v>
      </c>
      <c r="R774" t="s">
        <v>34</v>
      </c>
      <c r="S774" t="s">
        <v>35</v>
      </c>
      <c r="T774" t="s">
        <v>36</v>
      </c>
    </row>
    <row r="775" spans="1:20" ht="15" x14ac:dyDescent="0.25">
      <c r="A775" t="s">
        <v>85</v>
      </c>
      <c r="B775" t="s">
        <v>38</v>
      </c>
      <c r="D775" t="s">
        <v>62</v>
      </c>
      <c r="I775">
        <v>1966</v>
      </c>
      <c r="J775" t="s">
        <v>86</v>
      </c>
      <c r="K775" t="s">
        <v>29</v>
      </c>
      <c r="L775" t="s">
        <v>30</v>
      </c>
      <c r="M775" t="s">
        <v>31</v>
      </c>
      <c r="N775" t="s">
        <v>32</v>
      </c>
      <c r="P775" t="s">
        <v>85</v>
      </c>
      <c r="Q775" t="s">
        <v>33</v>
      </c>
      <c r="R775" t="s">
        <v>34</v>
      </c>
      <c r="S775" t="s">
        <v>35</v>
      </c>
      <c r="T775" t="s">
        <v>36</v>
      </c>
    </row>
    <row r="776" spans="1:20" ht="15" x14ac:dyDescent="0.25">
      <c r="A776" t="s">
        <v>85</v>
      </c>
      <c r="B776" t="s">
        <v>38</v>
      </c>
      <c r="D776" t="s">
        <v>62</v>
      </c>
      <c r="I776">
        <v>1967</v>
      </c>
      <c r="J776" t="s">
        <v>86</v>
      </c>
      <c r="K776" t="s">
        <v>29</v>
      </c>
      <c r="L776" t="s">
        <v>30</v>
      </c>
      <c r="M776" t="s">
        <v>31</v>
      </c>
      <c r="N776" t="s">
        <v>32</v>
      </c>
      <c r="P776" t="s">
        <v>85</v>
      </c>
      <c r="Q776" t="s">
        <v>33</v>
      </c>
      <c r="R776" t="s">
        <v>34</v>
      </c>
      <c r="S776" t="s">
        <v>35</v>
      </c>
      <c r="T776" t="s">
        <v>36</v>
      </c>
    </row>
    <row r="777" spans="1:20" ht="15" x14ac:dyDescent="0.25">
      <c r="A777" t="s">
        <v>85</v>
      </c>
      <c r="B777" t="s">
        <v>38</v>
      </c>
      <c r="D777" t="s">
        <v>62</v>
      </c>
      <c r="I777">
        <v>1968</v>
      </c>
      <c r="J777" t="s">
        <v>86</v>
      </c>
      <c r="K777" t="s">
        <v>29</v>
      </c>
      <c r="L777" t="s">
        <v>30</v>
      </c>
      <c r="M777" t="s">
        <v>31</v>
      </c>
      <c r="N777" t="s">
        <v>32</v>
      </c>
      <c r="P777" t="s">
        <v>85</v>
      </c>
      <c r="Q777" t="s">
        <v>33</v>
      </c>
      <c r="R777" t="s">
        <v>34</v>
      </c>
      <c r="S777" t="s">
        <v>35</v>
      </c>
      <c r="T777" t="s">
        <v>36</v>
      </c>
    </row>
    <row r="778" spans="1:20" ht="15" x14ac:dyDescent="0.25">
      <c r="A778" t="s">
        <v>85</v>
      </c>
      <c r="B778" t="s">
        <v>38</v>
      </c>
      <c r="D778" t="s">
        <v>62</v>
      </c>
      <c r="I778">
        <v>1969</v>
      </c>
      <c r="J778" t="s">
        <v>86</v>
      </c>
      <c r="K778" t="s">
        <v>29</v>
      </c>
      <c r="L778" t="s">
        <v>30</v>
      </c>
      <c r="M778" t="s">
        <v>31</v>
      </c>
      <c r="N778" t="s">
        <v>32</v>
      </c>
      <c r="P778" t="s">
        <v>85</v>
      </c>
      <c r="Q778" t="s">
        <v>33</v>
      </c>
      <c r="R778" t="s">
        <v>34</v>
      </c>
      <c r="S778" t="s">
        <v>35</v>
      </c>
      <c r="T778" t="s">
        <v>36</v>
      </c>
    </row>
    <row r="779" spans="1:20" ht="15" x14ac:dyDescent="0.25">
      <c r="A779" t="s">
        <v>85</v>
      </c>
      <c r="B779" t="s">
        <v>38</v>
      </c>
      <c r="D779" t="s">
        <v>62</v>
      </c>
      <c r="I779">
        <v>1970</v>
      </c>
      <c r="J779" t="s">
        <v>86</v>
      </c>
      <c r="K779" t="s">
        <v>29</v>
      </c>
      <c r="L779" t="s">
        <v>30</v>
      </c>
      <c r="M779" t="s">
        <v>31</v>
      </c>
      <c r="N779" t="s">
        <v>32</v>
      </c>
      <c r="P779" t="s">
        <v>85</v>
      </c>
      <c r="Q779" t="s">
        <v>33</v>
      </c>
      <c r="R779" t="s">
        <v>34</v>
      </c>
      <c r="S779" t="s">
        <v>35</v>
      </c>
      <c r="T779" t="s">
        <v>36</v>
      </c>
    </row>
    <row r="780" spans="1:20" ht="15" x14ac:dyDescent="0.25">
      <c r="A780" t="s">
        <v>85</v>
      </c>
      <c r="B780" t="s">
        <v>38</v>
      </c>
      <c r="D780" t="s">
        <v>62</v>
      </c>
      <c r="I780">
        <v>1971</v>
      </c>
      <c r="J780" t="s">
        <v>86</v>
      </c>
      <c r="K780" t="s">
        <v>29</v>
      </c>
      <c r="L780" t="s">
        <v>30</v>
      </c>
      <c r="M780" t="s">
        <v>31</v>
      </c>
      <c r="N780" t="s">
        <v>32</v>
      </c>
      <c r="P780" t="s">
        <v>85</v>
      </c>
      <c r="Q780" t="s">
        <v>33</v>
      </c>
      <c r="R780" t="s">
        <v>34</v>
      </c>
      <c r="S780" t="s">
        <v>35</v>
      </c>
      <c r="T780" t="s">
        <v>36</v>
      </c>
    </row>
    <row r="781" spans="1:20" ht="15" x14ac:dyDescent="0.25">
      <c r="A781" t="s">
        <v>85</v>
      </c>
      <c r="B781" t="s">
        <v>38</v>
      </c>
      <c r="D781" t="s">
        <v>62</v>
      </c>
      <c r="I781">
        <v>1972</v>
      </c>
      <c r="J781" t="s">
        <v>86</v>
      </c>
      <c r="K781" t="s">
        <v>29</v>
      </c>
      <c r="L781" t="s">
        <v>30</v>
      </c>
      <c r="M781" t="s">
        <v>31</v>
      </c>
      <c r="N781" t="s">
        <v>32</v>
      </c>
      <c r="P781" t="s">
        <v>85</v>
      </c>
      <c r="Q781" t="s">
        <v>33</v>
      </c>
      <c r="R781" t="s">
        <v>34</v>
      </c>
      <c r="S781" t="s">
        <v>35</v>
      </c>
      <c r="T781" t="s">
        <v>36</v>
      </c>
    </row>
    <row r="782" spans="1:20" ht="15" x14ac:dyDescent="0.25">
      <c r="A782" t="s">
        <v>85</v>
      </c>
      <c r="B782" t="s">
        <v>38</v>
      </c>
      <c r="D782" t="s">
        <v>62</v>
      </c>
      <c r="I782">
        <v>1973</v>
      </c>
      <c r="J782" t="s">
        <v>86</v>
      </c>
      <c r="K782" t="s">
        <v>29</v>
      </c>
      <c r="L782" t="s">
        <v>30</v>
      </c>
      <c r="M782" t="s">
        <v>31</v>
      </c>
      <c r="N782" t="s">
        <v>32</v>
      </c>
      <c r="P782" t="s">
        <v>85</v>
      </c>
      <c r="Q782" t="s">
        <v>33</v>
      </c>
      <c r="R782" t="s">
        <v>34</v>
      </c>
      <c r="S782" t="s">
        <v>35</v>
      </c>
      <c r="T782" t="s">
        <v>36</v>
      </c>
    </row>
    <row r="783" spans="1:20" ht="15" x14ac:dyDescent="0.25">
      <c r="A783" t="s">
        <v>85</v>
      </c>
      <c r="B783" t="s">
        <v>38</v>
      </c>
      <c r="D783" t="s">
        <v>62</v>
      </c>
      <c r="I783">
        <v>1974</v>
      </c>
      <c r="J783" t="s">
        <v>86</v>
      </c>
      <c r="K783" t="s">
        <v>29</v>
      </c>
      <c r="L783" t="s">
        <v>30</v>
      </c>
      <c r="M783" t="s">
        <v>31</v>
      </c>
      <c r="N783" t="s">
        <v>32</v>
      </c>
      <c r="P783" t="s">
        <v>85</v>
      </c>
      <c r="Q783" t="s">
        <v>33</v>
      </c>
      <c r="R783" t="s">
        <v>34</v>
      </c>
      <c r="S783" t="s">
        <v>35</v>
      </c>
      <c r="T783" t="s">
        <v>36</v>
      </c>
    </row>
    <row r="784" spans="1:20" ht="15" x14ac:dyDescent="0.25">
      <c r="A784" t="s">
        <v>85</v>
      </c>
      <c r="B784" t="s">
        <v>38</v>
      </c>
      <c r="D784" t="s">
        <v>62</v>
      </c>
      <c r="I784">
        <v>1975</v>
      </c>
      <c r="J784" t="s">
        <v>86</v>
      </c>
      <c r="K784" t="s">
        <v>29</v>
      </c>
      <c r="L784" t="s">
        <v>30</v>
      </c>
      <c r="M784" t="s">
        <v>31</v>
      </c>
      <c r="N784" t="s">
        <v>32</v>
      </c>
      <c r="P784" t="s">
        <v>85</v>
      </c>
      <c r="Q784" t="s">
        <v>33</v>
      </c>
      <c r="R784" t="s">
        <v>34</v>
      </c>
      <c r="S784" t="s">
        <v>35</v>
      </c>
      <c r="T784" t="s">
        <v>36</v>
      </c>
    </row>
    <row r="785" spans="1:20" ht="15" x14ac:dyDescent="0.25">
      <c r="A785" t="s">
        <v>85</v>
      </c>
      <c r="B785" t="s">
        <v>38</v>
      </c>
      <c r="D785" t="s">
        <v>62</v>
      </c>
      <c r="I785">
        <v>1976</v>
      </c>
      <c r="J785" t="s">
        <v>86</v>
      </c>
      <c r="K785" t="s">
        <v>29</v>
      </c>
      <c r="L785" t="s">
        <v>30</v>
      </c>
      <c r="M785" t="s">
        <v>31</v>
      </c>
      <c r="N785" t="s">
        <v>32</v>
      </c>
      <c r="P785" t="s">
        <v>85</v>
      </c>
      <c r="Q785" t="s">
        <v>33</v>
      </c>
      <c r="R785" t="s">
        <v>34</v>
      </c>
      <c r="S785" t="s">
        <v>35</v>
      </c>
      <c r="T785" t="s">
        <v>36</v>
      </c>
    </row>
    <row r="786" spans="1:20" ht="15" x14ac:dyDescent="0.25">
      <c r="A786" t="s">
        <v>85</v>
      </c>
      <c r="B786" t="s">
        <v>38</v>
      </c>
      <c r="D786" t="s">
        <v>62</v>
      </c>
      <c r="I786">
        <v>1977</v>
      </c>
      <c r="J786" t="s">
        <v>86</v>
      </c>
      <c r="K786" t="s">
        <v>29</v>
      </c>
      <c r="L786" t="s">
        <v>30</v>
      </c>
      <c r="M786" t="s">
        <v>31</v>
      </c>
      <c r="N786" t="s">
        <v>32</v>
      </c>
      <c r="P786" t="s">
        <v>85</v>
      </c>
      <c r="Q786" t="s">
        <v>33</v>
      </c>
      <c r="R786" t="s">
        <v>34</v>
      </c>
      <c r="S786" t="s">
        <v>35</v>
      </c>
      <c r="T786" t="s">
        <v>36</v>
      </c>
    </row>
    <row r="787" spans="1:20" ht="15" x14ac:dyDescent="0.25">
      <c r="A787" t="s">
        <v>85</v>
      </c>
      <c r="B787" t="s">
        <v>38</v>
      </c>
      <c r="D787" t="s">
        <v>62</v>
      </c>
      <c r="I787">
        <v>1978</v>
      </c>
      <c r="J787" t="s">
        <v>86</v>
      </c>
      <c r="K787" t="s">
        <v>29</v>
      </c>
      <c r="L787" t="s">
        <v>30</v>
      </c>
      <c r="M787" t="s">
        <v>31</v>
      </c>
      <c r="N787" t="s">
        <v>32</v>
      </c>
      <c r="P787" t="s">
        <v>85</v>
      </c>
      <c r="Q787" t="s">
        <v>33</v>
      </c>
      <c r="R787" t="s">
        <v>34</v>
      </c>
      <c r="S787" t="s">
        <v>35</v>
      </c>
      <c r="T787" t="s">
        <v>36</v>
      </c>
    </row>
    <row r="788" spans="1:20" ht="15" x14ac:dyDescent="0.25">
      <c r="A788" t="s">
        <v>85</v>
      </c>
      <c r="B788" t="s">
        <v>38</v>
      </c>
      <c r="D788" t="s">
        <v>62</v>
      </c>
      <c r="I788">
        <v>1979</v>
      </c>
      <c r="J788" t="s">
        <v>86</v>
      </c>
      <c r="K788" t="s">
        <v>29</v>
      </c>
      <c r="L788" t="s">
        <v>30</v>
      </c>
      <c r="M788" t="s">
        <v>31</v>
      </c>
      <c r="N788" t="s">
        <v>32</v>
      </c>
      <c r="P788" t="s">
        <v>85</v>
      </c>
      <c r="Q788" t="s">
        <v>33</v>
      </c>
      <c r="R788" t="s">
        <v>34</v>
      </c>
      <c r="S788" t="s">
        <v>35</v>
      </c>
      <c r="T788" t="s">
        <v>36</v>
      </c>
    </row>
    <row r="789" spans="1:20" ht="15" x14ac:dyDescent="0.25">
      <c r="A789" t="s">
        <v>85</v>
      </c>
      <c r="B789" t="s">
        <v>38</v>
      </c>
      <c r="D789" t="s">
        <v>62</v>
      </c>
      <c r="I789">
        <v>1980</v>
      </c>
      <c r="J789" t="s">
        <v>86</v>
      </c>
      <c r="K789" t="s">
        <v>29</v>
      </c>
      <c r="L789" t="s">
        <v>30</v>
      </c>
      <c r="M789" t="s">
        <v>31</v>
      </c>
      <c r="N789" t="s">
        <v>32</v>
      </c>
      <c r="P789" t="s">
        <v>85</v>
      </c>
      <c r="Q789" t="s">
        <v>33</v>
      </c>
      <c r="R789" t="s">
        <v>34</v>
      </c>
      <c r="S789" t="s">
        <v>35</v>
      </c>
      <c r="T789" t="s">
        <v>36</v>
      </c>
    </row>
    <row r="790" spans="1:20" ht="15" x14ac:dyDescent="0.25">
      <c r="A790" t="s">
        <v>85</v>
      </c>
      <c r="B790" t="s">
        <v>38</v>
      </c>
      <c r="D790" t="s">
        <v>62</v>
      </c>
      <c r="I790">
        <v>1981</v>
      </c>
      <c r="J790" t="s">
        <v>86</v>
      </c>
      <c r="K790" t="s">
        <v>29</v>
      </c>
      <c r="L790" t="s">
        <v>30</v>
      </c>
      <c r="M790" t="s">
        <v>31</v>
      </c>
      <c r="N790" t="s">
        <v>32</v>
      </c>
      <c r="P790" t="s">
        <v>85</v>
      </c>
      <c r="Q790" t="s">
        <v>33</v>
      </c>
      <c r="R790" t="s">
        <v>34</v>
      </c>
      <c r="S790" t="s">
        <v>35</v>
      </c>
      <c r="T790" t="s">
        <v>36</v>
      </c>
    </row>
    <row r="791" spans="1:20" ht="15" x14ac:dyDescent="0.25">
      <c r="A791" t="s">
        <v>85</v>
      </c>
      <c r="B791" t="s">
        <v>38</v>
      </c>
      <c r="D791" t="s">
        <v>62</v>
      </c>
      <c r="I791">
        <v>1982</v>
      </c>
      <c r="J791" t="s">
        <v>86</v>
      </c>
      <c r="K791" t="s">
        <v>29</v>
      </c>
      <c r="L791" t="s">
        <v>30</v>
      </c>
      <c r="M791" t="s">
        <v>31</v>
      </c>
      <c r="N791" t="s">
        <v>32</v>
      </c>
      <c r="P791" t="s">
        <v>85</v>
      </c>
      <c r="Q791" t="s">
        <v>33</v>
      </c>
      <c r="R791" t="s">
        <v>34</v>
      </c>
      <c r="S791" t="s">
        <v>35</v>
      </c>
      <c r="T791" t="s">
        <v>36</v>
      </c>
    </row>
    <row r="792" spans="1:20" ht="15" x14ac:dyDescent="0.25">
      <c r="A792" t="s">
        <v>85</v>
      </c>
      <c r="B792" t="s">
        <v>38</v>
      </c>
      <c r="D792" t="s">
        <v>62</v>
      </c>
      <c r="I792">
        <v>1983</v>
      </c>
      <c r="J792" t="s">
        <v>86</v>
      </c>
      <c r="K792" t="s">
        <v>29</v>
      </c>
      <c r="L792" t="s">
        <v>30</v>
      </c>
      <c r="M792" t="s">
        <v>31</v>
      </c>
      <c r="N792" t="s">
        <v>32</v>
      </c>
      <c r="P792" t="s">
        <v>85</v>
      </c>
      <c r="Q792" t="s">
        <v>33</v>
      </c>
      <c r="R792" t="s">
        <v>34</v>
      </c>
      <c r="S792" t="s">
        <v>35</v>
      </c>
      <c r="T792" t="s">
        <v>36</v>
      </c>
    </row>
    <row r="793" spans="1:20" ht="15" x14ac:dyDescent="0.25">
      <c r="A793" t="s">
        <v>85</v>
      </c>
      <c r="B793" t="s">
        <v>38</v>
      </c>
      <c r="D793" t="s">
        <v>62</v>
      </c>
      <c r="I793">
        <v>1984</v>
      </c>
      <c r="J793" t="s">
        <v>86</v>
      </c>
      <c r="K793" t="s">
        <v>29</v>
      </c>
      <c r="L793" t="s">
        <v>30</v>
      </c>
      <c r="M793" t="s">
        <v>31</v>
      </c>
      <c r="N793" t="s">
        <v>32</v>
      </c>
      <c r="P793" t="s">
        <v>85</v>
      </c>
      <c r="Q793" t="s">
        <v>33</v>
      </c>
      <c r="R793" t="s">
        <v>34</v>
      </c>
      <c r="S793" t="s">
        <v>35</v>
      </c>
      <c r="T793" t="s">
        <v>36</v>
      </c>
    </row>
    <row r="794" spans="1:20" ht="15" x14ac:dyDescent="0.25">
      <c r="A794" t="s">
        <v>85</v>
      </c>
      <c r="B794" t="s">
        <v>38</v>
      </c>
      <c r="D794" t="s">
        <v>62</v>
      </c>
      <c r="I794">
        <v>1985</v>
      </c>
      <c r="J794" t="s">
        <v>86</v>
      </c>
      <c r="K794" t="s">
        <v>29</v>
      </c>
      <c r="L794" t="s">
        <v>30</v>
      </c>
      <c r="M794" t="s">
        <v>31</v>
      </c>
      <c r="N794" t="s">
        <v>32</v>
      </c>
      <c r="P794" t="s">
        <v>85</v>
      </c>
      <c r="Q794" t="s">
        <v>33</v>
      </c>
      <c r="R794" t="s">
        <v>34</v>
      </c>
      <c r="S794" t="s">
        <v>35</v>
      </c>
      <c r="T794" t="s">
        <v>36</v>
      </c>
    </row>
    <row r="795" spans="1:20" ht="15" x14ac:dyDescent="0.25">
      <c r="A795" t="s">
        <v>85</v>
      </c>
      <c r="B795" t="s">
        <v>38</v>
      </c>
      <c r="D795" t="s">
        <v>62</v>
      </c>
      <c r="I795">
        <v>1986</v>
      </c>
      <c r="J795" t="s">
        <v>86</v>
      </c>
      <c r="K795" t="s">
        <v>29</v>
      </c>
      <c r="L795" t="s">
        <v>30</v>
      </c>
      <c r="M795" t="s">
        <v>31</v>
      </c>
      <c r="N795" t="s">
        <v>32</v>
      </c>
      <c r="P795" t="s">
        <v>85</v>
      </c>
      <c r="Q795" t="s">
        <v>33</v>
      </c>
      <c r="R795" t="s">
        <v>34</v>
      </c>
      <c r="S795" t="s">
        <v>35</v>
      </c>
      <c r="T795" t="s">
        <v>36</v>
      </c>
    </row>
    <row r="796" spans="1:20" ht="15" x14ac:dyDescent="0.25">
      <c r="A796" t="s">
        <v>85</v>
      </c>
      <c r="B796" t="s">
        <v>38</v>
      </c>
      <c r="D796" t="s">
        <v>62</v>
      </c>
      <c r="I796">
        <v>1987</v>
      </c>
      <c r="J796" t="s">
        <v>86</v>
      </c>
      <c r="K796" t="s">
        <v>29</v>
      </c>
      <c r="L796" t="s">
        <v>30</v>
      </c>
      <c r="M796" t="s">
        <v>31</v>
      </c>
      <c r="N796" t="s">
        <v>32</v>
      </c>
      <c r="P796" t="s">
        <v>85</v>
      </c>
      <c r="Q796" t="s">
        <v>33</v>
      </c>
      <c r="R796" t="s">
        <v>34</v>
      </c>
      <c r="S796" t="s">
        <v>35</v>
      </c>
      <c r="T796" t="s">
        <v>36</v>
      </c>
    </row>
    <row r="797" spans="1:20" ht="15" x14ac:dyDescent="0.25">
      <c r="A797" t="s">
        <v>85</v>
      </c>
      <c r="B797" t="s">
        <v>38</v>
      </c>
      <c r="D797" t="s">
        <v>62</v>
      </c>
      <c r="I797">
        <v>1988</v>
      </c>
      <c r="J797" t="s">
        <v>86</v>
      </c>
      <c r="K797" t="s">
        <v>29</v>
      </c>
      <c r="L797" t="s">
        <v>30</v>
      </c>
      <c r="M797" t="s">
        <v>31</v>
      </c>
      <c r="N797" t="s">
        <v>32</v>
      </c>
      <c r="P797" t="s">
        <v>85</v>
      </c>
      <c r="Q797" t="s">
        <v>33</v>
      </c>
      <c r="R797" t="s">
        <v>34</v>
      </c>
      <c r="S797" t="s">
        <v>35</v>
      </c>
      <c r="T797" t="s">
        <v>36</v>
      </c>
    </row>
    <row r="798" spans="1:20" ht="15" x14ac:dyDescent="0.25">
      <c r="A798" t="s">
        <v>85</v>
      </c>
      <c r="B798" t="s">
        <v>38</v>
      </c>
      <c r="D798" t="s">
        <v>62</v>
      </c>
      <c r="I798">
        <v>1989</v>
      </c>
      <c r="J798" t="s">
        <v>86</v>
      </c>
      <c r="K798" t="s">
        <v>29</v>
      </c>
      <c r="L798" t="s">
        <v>30</v>
      </c>
      <c r="M798" t="s">
        <v>31</v>
      </c>
      <c r="N798" t="s">
        <v>32</v>
      </c>
      <c r="P798" t="s">
        <v>85</v>
      </c>
      <c r="Q798" t="s">
        <v>33</v>
      </c>
      <c r="R798" t="s">
        <v>34</v>
      </c>
      <c r="S798" t="s">
        <v>35</v>
      </c>
      <c r="T798" t="s">
        <v>36</v>
      </c>
    </row>
    <row r="799" spans="1:20" ht="15" x14ac:dyDescent="0.25">
      <c r="A799" t="s">
        <v>85</v>
      </c>
      <c r="B799" t="s">
        <v>38</v>
      </c>
      <c r="D799">
        <v>0.16</v>
      </c>
      <c r="E799">
        <v>0.16</v>
      </c>
      <c r="I799">
        <v>1990</v>
      </c>
      <c r="J799" t="s">
        <v>86</v>
      </c>
      <c r="K799" t="s">
        <v>29</v>
      </c>
      <c r="L799" t="s">
        <v>30</v>
      </c>
      <c r="M799" t="s">
        <v>31</v>
      </c>
      <c r="N799" t="s">
        <v>32</v>
      </c>
      <c r="P799" t="s">
        <v>85</v>
      </c>
      <c r="Q799" t="s">
        <v>33</v>
      </c>
      <c r="R799" t="s">
        <v>34</v>
      </c>
      <c r="S799" t="s">
        <v>35</v>
      </c>
      <c r="T799" t="s">
        <v>36</v>
      </c>
    </row>
    <row r="800" spans="1:20" ht="15" x14ac:dyDescent="0.25">
      <c r="A800" t="s">
        <v>85</v>
      </c>
      <c r="B800" t="s">
        <v>38</v>
      </c>
      <c r="D800">
        <v>0.18862000000000001</v>
      </c>
      <c r="E800">
        <v>0.18862000000000001</v>
      </c>
      <c r="I800">
        <v>1991</v>
      </c>
      <c r="J800" t="s">
        <v>86</v>
      </c>
      <c r="K800" t="s">
        <v>29</v>
      </c>
      <c r="L800" t="s">
        <v>30</v>
      </c>
      <c r="M800" t="s">
        <v>31</v>
      </c>
      <c r="N800" t="s">
        <v>32</v>
      </c>
      <c r="P800" t="s">
        <v>85</v>
      </c>
      <c r="Q800" t="s">
        <v>33</v>
      </c>
      <c r="R800" t="s">
        <v>34</v>
      </c>
      <c r="S800" t="s">
        <v>35</v>
      </c>
      <c r="T800" t="s">
        <v>36</v>
      </c>
    </row>
    <row r="801" spans="1:20" ht="15" x14ac:dyDescent="0.25">
      <c r="A801" t="s">
        <v>85</v>
      </c>
      <c r="B801" t="s">
        <v>38</v>
      </c>
      <c r="D801">
        <v>0.164463</v>
      </c>
      <c r="E801">
        <v>0.164463</v>
      </c>
      <c r="I801">
        <v>1992</v>
      </c>
      <c r="J801" t="s">
        <v>86</v>
      </c>
      <c r="K801" t="s">
        <v>29</v>
      </c>
      <c r="L801" t="s">
        <v>30</v>
      </c>
      <c r="M801" t="s">
        <v>31</v>
      </c>
      <c r="N801" t="s">
        <v>32</v>
      </c>
      <c r="P801" t="s">
        <v>85</v>
      </c>
      <c r="Q801" t="s">
        <v>33</v>
      </c>
      <c r="R801" t="s">
        <v>34</v>
      </c>
      <c r="S801" t="s">
        <v>35</v>
      </c>
      <c r="T801" t="s">
        <v>36</v>
      </c>
    </row>
    <row r="802" spans="1:20" ht="15" x14ac:dyDescent="0.25">
      <c r="A802" t="s">
        <v>85</v>
      </c>
      <c r="B802" t="s">
        <v>38</v>
      </c>
      <c r="D802">
        <v>0.20161000000000001</v>
      </c>
      <c r="E802">
        <v>0.20161000000000001</v>
      </c>
      <c r="I802">
        <v>1993</v>
      </c>
      <c r="J802" t="s">
        <v>86</v>
      </c>
      <c r="K802" t="s">
        <v>29</v>
      </c>
      <c r="L802" t="s">
        <v>30</v>
      </c>
      <c r="M802" t="s">
        <v>31</v>
      </c>
      <c r="N802" t="s">
        <v>32</v>
      </c>
      <c r="P802" t="s">
        <v>85</v>
      </c>
      <c r="Q802" t="s">
        <v>33</v>
      </c>
      <c r="R802" t="s">
        <v>34</v>
      </c>
      <c r="S802" t="s">
        <v>35</v>
      </c>
      <c r="T802" t="s">
        <v>36</v>
      </c>
    </row>
    <row r="803" spans="1:20" ht="15" x14ac:dyDescent="0.25">
      <c r="A803" t="s">
        <v>85</v>
      </c>
      <c r="B803" t="s">
        <v>38</v>
      </c>
      <c r="D803">
        <v>0.25323298999999999</v>
      </c>
      <c r="E803">
        <v>0.25323298999999999</v>
      </c>
      <c r="I803">
        <v>1994</v>
      </c>
      <c r="J803" t="s">
        <v>86</v>
      </c>
      <c r="K803" t="s">
        <v>29</v>
      </c>
      <c r="L803" t="s">
        <v>30</v>
      </c>
      <c r="M803" t="s">
        <v>31</v>
      </c>
      <c r="N803" t="s">
        <v>32</v>
      </c>
      <c r="P803" t="s">
        <v>85</v>
      </c>
      <c r="Q803" t="s">
        <v>33</v>
      </c>
      <c r="R803" t="s">
        <v>34</v>
      </c>
      <c r="S803" t="s">
        <v>35</v>
      </c>
      <c r="T803" t="s">
        <v>36</v>
      </c>
    </row>
    <row r="804" spans="1:20" ht="15" x14ac:dyDescent="0.25">
      <c r="A804" t="s">
        <v>85</v>
      </c>
      <c r="B804" t="s">
        <v>38</v>
      </c>
      <c r="C804">
        <v>23368.864111284001</v>
      </c>
      <c r="D804">
        <v>0.28519601</v>
      </c>
      <c r="E804">
        <v>0.28519601</v>
      </c>
      <c r="I804">
        <v>1995</v>
      </c>
      <c r="J804" t="s">
        <v>86</v>
      </c>
      <c r="K804" t="s">
        <v>29</v>
      </c>
      <c r="L804" t="s">
        <v>30</v>
      </c>
      <c r="M804" t="s">
        <v>31</v>
      </c>
      <c r="N804" t="s">
        <v>32</v>
      </c>
      <c r="P804" t="s">
        <v>85</v>
      </c>
      <c r="Q804" t="s">
        <v>33</v>
      </c>
      <c r="R804" t="s">
        <v>34</v>
      </c>
      <c r="S804" t="s">
        <v>35</v>
      </c>
      <c r="T804" t="s">
        <v>36</v>
      </c>
    </row>
    <row r="805" spans="1:20" ht="15" x14ac:dyDescent="0.25">
      <c r="A805" t="s">
        <v>85</v>
      </c>
      <c r="B805" t="s">
        <v>38</v>
      </c>
      <c r="C805">
        <v>25159.255241811701</v>
      </c>
      <c r="D805">
        <v>0.30591299999999999</v>
      </c>
      <c r="E805">
        <v>0.30591299999999999</v>
      </c>
      <c r="I805">
        <v>1996</v>
      </c>
      <c r="J805" t="s">
        <v>86</v>
      </c>
      <c r="K805" t="s">
        <v>29</v>
      </c>
      <c r="L805" t="s">
        <v>30</v>
      </c>
      <c r="M805" t="s">
        <v>31</v>
      </c>
      <c r="N805" t="s">
        <v>32</v>
      </c>
      <c r="P805" t="s">
        <v>85</v>
      </c>
      <c r="Q805" t="s">
        <v>33</v>
      </c>
      <c r="R805" t="s">
        <v>34</v>
      </c>
      <c r="S805" t="s">
        <v>35</v>
      </c>
      <c r="T805" t="s">
        <v>36</v>
      </c>
    </row>
    <row r="806" spans="1:20" ht="15" x14ac:dyDescent="0.25">
      <c r="A806" t="s">
        <v>85</v>
      </c>
      <c r="B806" t="s">
        <v>38</v>
      </c>
      <c r="C806">
        <v>27020.330279175301</v>
      </c>
      <c r="D806">
        <v>0.31450700999999998</v>
      </c>
      <c r="E806">
        <v>0.31450700999999998</v>
      </c>
      <c r="I806">
        <v>1997</v>
      </c>
      <c r="J806" t="s">
        <v>86</v>
      </c>
      <c r="K806" t="s">
        <v>29</v>
      </c>
      <c r="L806" t="s">
        <v>30</v>
      </c>
      <c r="M806" t="s">
        <v>31</v>
      </c>
      <c r="N806" t="s">
        <v>32</v>
      </c>
      <c r="P806" t="s">
        <v>85</v>
      </c>
      <c r="Q806" t="s">
        <v>33</v>
      </c>
      <c r="R806" t="s">
        <v>34</v>
      </c>
      <c r="S806" t="s">
        <v>35</v>
      </c>
      <c r="T806" t="s">
        <v>36</v>
      </c>
    </row>
    <row r="807" spans="1:20" ht="15" x14ac:dyDescent="0.25">
      <c r="A807" t="s">
        <v>85</v>
      </c>
      <c r="B807" t="s">
        <v>38</v>
      </c>
      <c r="C807">
        <v>28784.740191856999</v>
      </c>
      <c r="D807">
        <v>0.29640900999999997</v>
      </c>
      <c r="E807">
        <v>0.29640900999999997</v>
      </c>
      <c r="I807">
        <v>1998</v>
      </c>
      <c r="J807" t="s">
        <v>86</v>
      </c>
      <c r="K807" t="s">
        <v>29</v>
      </c>
      <c r="L807" t="s">
        <v>30</v>
      </c>
      <c r="M807" t="s">
        <v>31</v>
      </c>
      <c r="N807" t="s">
        <v>32</v>
      </c>
      <c r="P807" t="s">
        <v>85</v>
      </c>
      <c r="Q807" t="s">
        <v>33</v>
      </c>
      <c r="R807" t="s">
        <v>34</v>
      </c>
      <c r="S807" t="s">
        <v>35</v>
      </c>
      <c r="T807" t="s">
        <v>36</v>
      </c>
    </row>
    <row r="808" spans="1:20" ht="15" x14ac:dyDescent="0.25">
      <c r="A808" t="s">
        <v>85</v>
      </c>
      <c r="B808" t="s">
        <v>38</v>
      </c>
      <c r="C808">
        <v>30614.811393779099</v>
      </c>
      <c r="D808">
        <v>0.31165799</v>
      </c>
      <c r="E808">
        <v>0.31165799</v>
      </c>
      <c r="I808">
        <v>1999</v>
      </c>
      <c r="J808" t="s">
        <v>86</v>
      </c>
      <c r="K808" t="s">
        <v>29</v>
      </c>
      <c r="L808" t="s">
        <v>30</v>
      </c>
      <c r="M808" t="s">
        <v>31</v>
      </c>
      <c r="N808" t="s">
        <v>32</v>
      </c>
      <c r="P808" t="s">
        <v>85</v>
      </c>
      <c r="Q808" t="s">
        <v>33</v>
      </c>
      <c r="R808" t="s">
        <v>34</v>
      </c>
      <c r="S808" t="s">
        <v>35</v>
      </c>
      <c r="T808" t="s">
        <v>36</v>
      </c>
    </row>
    <row r="809" spans="1:20" ht="15" x14ac:dyDescent="0.25">
      <c r="A809" t="s">
        <v>85</v>
      </c>
      <c r="B809" t="s">
        <v>38</v>
      </c>
      <c r="C809">
        <v>33049.326501820397</v>
      </c>
      <c r="D809">
        <v>0.29495000999999998</v>
      </c>
      <c r="E809">
        <v>0.29495000999999998</v>
      </c>
      <c r="I809">
        <v>2000</v>
      </c>
      <c r="J809" t="s">
        <v>86</v>
      </c>
      <c r="K809" t="s">
        <v>29</v>
      </c>
      <c r="L809" t="s">
        <v>30</v>
      </c>
      <c r="M809" t="s">
        <v>31</v>
      </c>
      <c r="N809" t="s">
        <v>32</v>
      </c>
      <c r="P809" t="s">
        <v>85</v>
      </c>
      <c r="Q809" t="s">
        <v>33</v>
      </c>
      <c r="R809" t="s">
        <v>34</v>
      </c>
      <c r="S809" t="s">
        <v>35</v>
      </c>
      <c r="T809" t="s">
        <v>36</v>
      </c>
    </row>
    <row r="810" spans="1:20" ht="15" x14ac:dyDescent="0.25">
      <c r="A810" t="s">
        <v>85</v>
      </c>
      <c r="B810" t="s">
        <v>38</v>
      </c>
      <c r="C810">
        <v>33639.034591014301</v>
      </c>
      <c r="D810">
        <v>0.33070098999999997</v>
      </c>
      <c r="E810">
        <v>0.33070098999999997</v>
      </c>
      <c r="I810">
        <v>2001</v>
      </c>
      <c r="J810" t="s">
        <v>86</v>
      </c>
      <c r="K810" t="s">
        <v>29</v>
      </c>
      <c r="L810" t="s">
        <v>30</v>
      </c>
      <c r="M810" t="s">
        <v>31</v>
      </c>
      <c r="N810" t="s">
        <v>32</v>
      </c>
      <c r="P810" t="s">
        <v>85</v>
      </c>
      <c r="Q810" t="s">
        <v>33</v>
      </c>
      <c r="R810" t="s">
        <v>34</v>
      </c>
      <c r="S810" t="s">
        <v>35</v>
      </c>
      <c r="T810" t="s">
        <v>36</v>
      </c>
    </row>
    <row r="811" spans="1:20" ht="15" x14ac:dyDescent="0.25">
      <c r="A811" t="s">
        <v>85</v>
      </c>
      <c r="B811" t="s">
        <v>38</v>
      </c>
      <c r="C811">
        <v>34503.505554140203</v>
      </c>
      <c r="D811">
        <v>0.40232399000000002</v>
      </c>
      <c r="E811">
        <v>0.40232399000000002</v>
      </c>
      <c r="I811">
        <v>2002</v>
      </c>
      <c r="J811" t="s">
        <v>86</v>
      </c>
      <c r="K811" t="s">
        <v>29</v>
      </c>
      <c r="L811" t="s">
        <v>30</v>
      </c>
      <c r="M811" t="s">
        <v>31</v>
      </c>
      <c r="N811" t="s">
        <v>32</v>
      </c>
      <c r="P811" t="s">
        <v>85</v>
      </c>
      <c r="Q811" t="s">
        <v>33</v>
      </c>
      <c r="R811" t="s">
        <v>34</v>
      </c>
      <c r="S811" t="s">
        <v>35</v>
      </c>
      <c r="T811" t="s">
        <v>36</v>
      </c>
    </row>
    <row r="812" spans="1:20" ht="15" x14ac:dyDescent="0.25">
      <c r="A812" t="s">
        <v>85</v>
      </c>
      <c r="B812" t="s">
        <v>38</v>
      </c>
      <c r="C812">
        <v>36103.991398158199</v>
      </c>
      <c r="D812">
        <v>0.39462700000000001</v>
      </c>
      <c r="E812">
        <v>0.39462700000000001</v>
      </c>
      <c r="I812">
        <v>2003</v>
      </c>
      <c r="J812" t="s">
        <v>86</v>
      </c>
      <c r="K812" t="s">
        <v>29</v>
      </c>
      <c r="L812" t="s">
        <v>30</v>
      </c>
      <c r="M812" t="s">
        <v>31</v>
      </c>
      <c r="N812" t="s">
        <v>32</v>
      </c>
      <c r="P812" t="s">
        <v>85</v>
      </c>
      <c r="Q812" t="s">
        <v>33</v>
      </c>
      <c r="R812" t="s">
        <v>34</v>
      </c>
      <c r="S812" t="s">
        <v>35</v>
      </c>
      <c r="T812" t="s">
        <v>36</v>
      </c>
    </row>
    <row r="813" spans="1:20" ht="15" x14ac:dyDescent="0.25">
      <c r="A813" t="s">
        <v>85</v>
      </c>
      <c r="B813" t="s">
        <v>38</v>
      </c>
      <c r="C813">
        <v>38065.622311021601</v>
      </c>
      <c r="D813">
        <v>0.38892099000000002</v>
      </c>
      <c r="E813">
        <v>0.38892099000000002</v>
      </c>
      <c r="I813">
        <v>2004</v>
      </c>
      <c r="J813" t="s">
        <v>86</v>
      </c>
      <c r="K813" t="s">
        <v>29</v>
      </c>
      <c r="L813" t="s">
        <v>30</v>
      </c>
      <c r="M813" t="s">
        <v>31</v>
      </c>
      <c r="N813" t="s">
        <v>32</v>
      </c>
      <c r="P813" t="s">
        <v>85</v>
      </c>
      <c r="Q813" t="s">
        <v>33</v>
      </c>
      <c r="R813" t="s">
        <v>34</v>
      </c>
      <c r="S813" t="s">
        <v>35</v>
      </c>
      <c r="T813" t="s">
        <v>36</v>
      </c>
    </row>
    <row r="814" spans="1:20" ht="15" x14ac:dyDescent="0.25">
      <c r="A814" t="s">
        <v>85</v>
      </c>
      <c r="B814" t="s">
        <v>38</v>
      </c>
      <c r="C814">
        <v>39614.844600045901</v>
      </c>
      <c r="D814">
        <v>0.419599</v>
      </c>
      <c r="E814">
        <v>0.419599</v>
      </c>
      <c r="I814">
        <v>2005</v>
      </c>
      <c r="J814" t="s">
        <v>86</v>
      </c>
      <c r="K814" t="s">
        <v>29</v>
      </c>
      <c r="L814" t="s">
        <v>30</v>
      </c>
      <c r="M814" t="s">
        <v>31</v>
      </c>
      <c r="N814" t="s">
        <v>32</v>
      </c>
      <c r="P814" t="s">
        <v>85</v>
      </c>
      <c r="Q814" t="s">
        <v>33</v>
      </c>
      <c r="R814" t="s">
        <v>34</v>
      </c>
      <c r="S814" t="s">
        <v>35</v>
      </c>
      <c r="T814" t="s">
        <v>36</v>
      </c>
    </row>
    <row r="815" spans="1:20" ht="15" x14ac:dyDescent="0.25">
      <c r="A815" t="s">
        <v>85</v>
      </c>
      <c r="B815" t="s">
        <v>38</v>
      </c>
      <c r="C815">
        <v>41264.141919934198</v>
      </c>
      <c r="D815">
        <v>0.54088199000000003</v>
      </c>
      <c r="E815">
        <v>0.54088199000000003</v>
      </c>
      <c r="I815">
        <v>2006</v>
      </c>
      <c r="J815" t="s">
        <v>86</v>
      </c>
      <c r="K815" t="s">
        <v>29</v>
      </c>
      <c r="L815" t="s">
        <v>30</v>
      </c>
      <c r="M815" t="s">
        <v>31</v>
      </c>
      <c r="N815" t="s">
        <v>32</v>
      </c>
      <c r="P815" t="s">
        <v>85</v>
      </c>
      <c r="Q815" t="s">
        <v>33</v>
      </c>
      <c r="R815" t="s">
        <v>34</v>
      </c>
      <c r="S815" t="s">
        <v>35</v>
      </c>
      <c r="T815" t="s">
        <v>36</v>
      </c>
    </row>
    <row r="816" spans="1:20" ht="15" x14ac:dyDescent="0.25">
      <c r="A816" t="s">
        <v>85</v>
      </c>
      <c r="B816" t="s">
        <v>38</v>
      </c>
      <c r="C816">
        <v>41592.615819614301</v>
      </c>
      <c r="D816">
        <v>0.55153297999999995</v>
      </c>
      <c r="E816">
        <v>0.55153297999999995</v>
      </c>
      <c r="I816">
        <v>2007</v>
      </c>
      <c r="J816" t="s">
        <v>86</v>
      </c>
      <c r="K816" t="s">
        <v>29</v>
      </c>
      <c r="L816" t="s">
        <v>30</v>
      </c>
      <c r="M816" t="s">
        <v>31</v>
      </c>
      <c r="N816" t="s">
        <v>32</v>
      </c>
      <c r="P816" t="s">
        <v>85</v>
      </c>
      <c r="Q816" t="s">
        <v>33</v>
      </c>
      <c r="R816" t="s">
        <v>34</v>
      </c>
      <c r="S816" t="s">
        <v>35</v>
      </c>
      <c r="T816" t="s">
        <v>36</v>
      </c>
    </row>
    <row r="817" spans="1:20" ht="15" x14ac:dyDescent="0.25">
      <c r="A817" t="s">
        <v>85</v>
      </c>
      <c r="B817" t="s">
        <v>38</v>
      </c>
      <c r="C817">
        <v>39215.7744468651</v>
      </c>
      <c r="D817">
        <v>0.59047198000000001</v>
      </c>
      <c r="E817">
        <v>0.59047198000000001</v>
      </c>
      <c r="I817">
        <v>2008</v>
      </c>
      <c r="J817" t="s">
        <v>86</v>
      </c>
      <c r="K817" t="s">
        <v>29</v>
      </c>
      <c r="L817" t="s">
        <v>30</v>
      </c>
      <c r="M817" t="s">
        <v>31</v>
      </c>
      <c r="N817" t="s">
        <v>32</v>
      </c>
      <c r="P817" t="s">
        <v>85</v>
      </c>
      <c r="Q817" t="s">
        <v>33</v>
      </c>
      <c r="R817" t="s">
        <v>34</v>
      </c>
      <c r="S817" t="s">
        <v>35</v>
      </c>
      <c r="T817" t="s">
        <v>36</v>
      </c>
    </row>
    <row r="818" spans="1:20" ht="15" x14ac:dyDescent="0.25">
      <c r="A818" t="s">
        <v>85</v>
      </c>
      <c r="B818" t="s">
        <v>38</v>
      </c>
      <c r="C818">
        <v>35707.876383337003</v>
      </c>
      <c r="D818">
        <v>0.54468101000000002</v>
      </c>
      <c r="E818">
        <v>0.54468101000000002</v>
      </c>
      <c r="I818">
        <v>2009</v>
      </c>
      <c r="J818" t="s">
        <v>86</v>
      </c>
      <c r="K818" t="s">
        <v>29</v>
      </c>
      <c r="L818" t="s">
        <v>30</v>
      </c>
      <c r="M818" t="s">
        <v>31</v>
      </c>
      <c r="N818" t="s">
        <v>32</v>
      </c>
      <c r="P818" t="s">
        <v>85</v>
      </c>
      <c r="Q818" t="s">
        <v>33</v>
      </c>
      <c r="R818" t="s">
        <v>34</v>
      </c>
      <c r="S818" t="s">
        <v>35</v>
      </c>
      <c r="T818" t="s">
        <v>36</v>
      </c>
    </row>
    <row r="819" spans="1:20" ht="15" x14ac:dyDescent="0.25">
      <c r="A819" t="s">
        <v>85</v>
      </c>
      <c r="B819" t="s">
        <v>38</v>
      </c>
      <c r="C819">
        <v>36300.336465030297</v>
      </c>
      <c r="D819">
        <v>0.52268599999999998</v>
      </c>
      <c r="E819">
        <v>0.52268599999999998</v>
      </c>
      <c r="I819">
        <v>2010</v>
      </c>
      <c r="J819" t="s">
        <v>86</v>
      </c>
      <c r="K819" t="s">
        <v>29</v>
      </c>
      <c r="L819" t="s">
        <v>30</v>
      </c>
      <c r="M819" t="s">
        <v>31</v>
      </c>
      <c r="N819" t="s">
        <v>32</v>
      </c>
      <c r="P819" t="s">
        <v>85</v>
      </c>
      <c r="Q819" t="s">
        <v>33</v>
      </c>
      <c r="R819" t="s">
        <v>34</v>
      </c>
      <c r="S819" t="s">
        <v>35</v>
      </c>
      <c r="T819" t="s">
        <v>36</v>
      </c>
    </row>
    <row r="820" spans="1:20" ht="15" x14ac:dyDescent="0.25">
      <c r="A820" t="s">
        <v>85</v>
      </c>
      <c r="B820" t="s">
        <v>38</v>
      </c>
      <c r="C820">
        <v>36448.640988253203</v>
      </c>
      <c r="D820">
        <v>0.51210201</v>
      </c>
      <c r="E820">
        <v>0.51210201</v>
      </c>
      <c r="I820">
        <v>2011</v>
      </c>
      <c r="J820" t="s">
        <v>86</v>
      </c>
      <c r="K820" t="s">
        <v>29</v>
      </c>
      <c r="L820" t="s">
        <v>30</v>
      </c>
      <c r="M820" t="s">
        <v>31</v>
      </c>
      <c r="N820" t="s">
        <v>32</v>
      </c>
      <c r="P820" t="s">
        <v>85</v>
      </c>
      <c r="Q820" t="s">
        <v>33</v>
      </c>
      <c r="R820" t="s">
        <v>34</v>
      </c>
      <c r="S820" t="s">
        <v>35</v>
      </c>
      <c r="T820" t="s">
        <v>36</v>
      </c>
    </row>
    <row r="821" spans="1:20" ht="15" x14ac:dyDescent="0.25">
      <c r="A821" t="s">
        <v>85</v>
      </c>
      <c r="B821" t="s">
        <v>38</v>
      </c>
      <c r="C821">
        <v>36115.712529974298</v>
      </c>
      <c r="D821">
        <v>0.46980801</v>
      </c>
      <c r="E821">
        <v>0.46980801</v>
      </c>
      <c r="I821">
        <v>2012</v>
      </c>
      <c r="J821" t="s">
        <v>86</v>
      </c>
      <c r="K821" t="s">
        <v>29</v>
      </c>
      <c r="L821" t="s">
        <v>30</v>
      </c>
      <c r="M821" t="s">
        <v>31</v>
      </c>
      <c r="N821" t="s">
        <v>32</v>
      </c>
      <c r="P821" t="s">
        <v>85</v>
      </c>
      <c r="Q821" t="s">
        <v>33</v>
      </c>
      <c r="R821" t="s">
        <v>34</v>
      </c>
      <c r="S821" t="s">
        <v>35</v>
      </c>
      <c r="T821" t="s">
        <v>36</v>
      </c>
    </row>
    <row r="822" spans="1:20" ht="15" x14ac:dyDescent="0.25">
      <c r="A822" t="s">
        <v>85</v>
      </c>
      <c r="B822" t="s">
        <v>38</v>
      </c>
      <c r="C822">
        <v>38059.380723256203</v>
      </c>
      <c r="D822">
        <v>0.46193999000000002</v>
      </c>
      <c r="E822">
        <v>0.46193999000000002</v>
      </c>
      <c r="I822">
        <v>2013</v>
      </c>
      <c r="J822" t="s">
        <v>86</v>
      </c>
      <c r="K822" t="s">
        <v>29</v>
      </c>
      <c r="L822" t="s">
        <v>30</v>
      </c>
      <c r="M822" t="s">
        <v>31</v>
      </c>
      <c r="N822" t="s">
        <v>32</v>
      </c>
      <c r="P822" t="s">
        <v>85</v>
      </c>
      <c r="Q822" t="s">
        <v>33</v>
      </c>
      <c r="R822" t="s">
        <v>34</v>
      </c>
      <c r="S822" t="s">
        <v>35</v>
      </c>
      <c r="T822" t="s">
        <v>36</v>
      </c>
    </row>
    <row r="823" spans="1:20" ht="15" x14ac:dyDescent="0.25">
      <c r="A823" t="s">
        <v>85</v>
      </c>
      <c r="B823" t="s">
        <v>38</v>
      </c>
      <c r="C823">
        <v>41207.876884904501</v>
      </c>
      <c r="D823">
        <v>0.37510499000000003</v>
      </c>
      <c r="E823">
        <v>0.37510499000000003</v>
      </c>
      <c r="I823">
        <v>2014</v>
      </c>
      <c r="J823" t="s">
        <v>86</v>
      </c>
      <c r="K823" t="s">
        <v>29</v>
      </c>
      <c r="L823" t="s">
        <v>30</v>
      </c>
      <c r="M823" t="s">
        <v>31</v>
      </c>
      <c r="N823" t="s">
        <v>32</v>
      </c>
      <c r="P823" t="s">
        <v>85</v>
      </c>
      <c r="Q823" t="s">
        <v>33</v>
      </c>
      <c r="R823" t="s">
        <v>34</v>
      </c>
      <c r="S823" t="s">
        <v>35</v>
      </c>
      <c r="T823" t="s">
        <v>36</v>
      </c>
    </row>
    <row r="824" spans="1:20" ht="15" x14ac:dyDescent="0.25">
      <c r="A824" t="s">
        <v>85</v>
      </c>
      <c r="B824" t="s">
        <v>38</v>
      </c>
      <c r="C824">
        <v>45808.870261460099</v>
      </c>
      <c r="D824">
        <v>0.31761199000000001</v>
      </c>
      <c r="E824">
        <v>0.31761199000000001</v>
      </c>
      <c r="I824">
        <v>2015</v>
      </c>
      <c r="J824" t="s">
        <v>86</v>
      </c>
      <c r="K824" t="s">
        <v>29</v>
      </c>
      <c r="L824" t="s">
        <v>30</v>
      </c>
      <c r="M824" t="s">
        <v>31</v>
      </c>
      <c r="N824" t="s">
        <v>32</v>
      </c>
      <c r="P824" t="s">
        <v>85</v>
      </c>
      <c r="Q824" t="s">
        <v>33</v>
      </c>
      <c r="R824" t="s">
        <v>34</v>
      </c>
      <c r="S824" t="s">
        <v>35</v>
      </c>
      <c r="T824" t="s">
        <v>36</v>
      </c>
    </row>
    <row r="825" spans="1:20" ht="15" x14ac:dyDescent="0.25">
      <c r="A825" t="s">
        <v>85</v>
      </c>
      <c r="B825" t="s">
        <v>38</v>
      </c>
      <c r="C825">
        <v>50911.424470787999</v>
      </c>
      <c r="D825">
        <v>0.31868699</v>
      </c>
      <c r="E825">
        <v>0.31868699</v>
      </c>
      <c r="I825">
        <v>2016</v>
      </c>
      <c r="J825" t="s">
        <v>86</v>
      </c>
      <c r="K825" t="s">
        <v>29</v>
      </c>
      <c r="L825" t="s">
        <v>30</v>
      </c>
      <c r="M825" t="s">
        <v>31</v>
      </c>
      <c r="N825" t="s">
        <v>32</v>
      </c>
      <c r="P825" t="s">
        <v>85</v>
      </c>
      <c r="Q825" t="s">
        <v>33</v>
      </c>
      <c r="R825" t="s">
        <v>34</v>
      </c>
      <c r="S825" t="s">
        <v>35</v>
      </c>
      <c r="T825" t="s">
        <v>36</v>
      </c>
    </row>
    <row r="826" spans="1:20" ht="15" x14ac:dyDescent="0.25">
      <c r="A826" t="s">
        <v>85</v>
      </c>
      <c r="B826" t="s">
        <v>38</v>
      </c>
      <c r="C826">
        <v>52755.475557952501</v>
      </c>
      <c r="D826">
        <v>0.31740001000000001</v>
      </c>
      <c r="E826">
        <v>0.31740001000000001</v>
      </c>
      <c r="I826">
        <v>2017</v>
      </c>
      <c r="J826" t="s">
        <v>86</v>
      </c>
      <c r="K826" t="s">
        <v>29</v>
      </c>
      <c r="L826" t="s">
        <v>30</v>
      </c>
      <c r="M826" t="s">
        <v>31</v>
      </c>
      <c r="N826" t="s">
        <v>32</v>
      </c>
      <c r="P826" t="s">
        <v>85</v>
      </c>
      <c r="Q826" t="s">
        <v>33</v>
      </c>
      <c r="R826" t="s">
        <v>34</v>
      </c>
      <c r="S826" t="s">
        <v>35</v>
      </c>
      <c r="T826" t="s">
        <v>36</v>
      </c>
    </row>
    <row r="827" spans="1:20" ht="15" x14ac:dyDescent="0.25">
      <c r="A827" t="s">
        <v>85</v>
      </c>
      <c r="B827" t="s">
        <v>38</v>
      </c>
      <c r="D827" t="s">
        <v>62</v>
      </c>
      <c r="I827">
        <v>2018</v>
      </c>
      <c r="J827" t="s">
        <v>86</v>
      </c>
      <c r="K827" t="s">
        <v>29</v>
      </c>
      <c r="L827" t="s">
        <v>30</v>
      </c>
      <c r="M827" t="s">
        <v>31</v>
      </c>
      <c r="N827" t="s">
        <v>32</v>
      </c>
      <c r="P827" t="s">
        <v>85</v>
      </c>
      <c r="Q827" t="s">
        <v>33</v>
      </c>
      <c r="R827" t="s">
        <v>34</v>
      </c>
      <c r="S827" t="s">
        <v>35</v>
      </c>
      <c r="T827" t="s">
        <v>36</v>
      </c>
    </row>
    <row r="828" spans="1:20" ht="15" x14ac:dyDescent="0.25">
      <c r="A828" t="s">
        <v>87</v>
      </c>
      <c r="B828" t="s">
        <v>38</v>
      </c>
      <c r="D828" t="s">
        <v>62</v>
      </c>
      <c r="I828">
        <v>1960</v>
      </c>
      <c r="J828" t="s">
        <v>88</v>
      </c>
      <c r="K828" t="s">
        <v>29</v>
      </c>
      <c r="L828" t="s">
        <v>30</v>
      </c>
      <c r="M828" t="s">
        <v>31</v>
      </c>
      <c r="N828" t="s">
        <v>32</v>
      </c>
      <c r="P828" t="s">
        <v>87</v>
      </c>
      <c r="Q828" t="s">
        <v>49</v>
      </c>
      <c r="R828" t="s">
        <v>34</v>
      </c>
      <c r="S828" t="s">
        <v>35</v>
      </c>
      <c r="T828" t="s">
        <v>36</v>
      </c>
    </row>
    <row r="829" spans="1:20" ht="15" x14ac:dyDescent="0.25">
      <c r="A829" t="s">
        <v>87</v>
      </c>
      <c r="B829" t="s">
        <v>38</v>
      </c>
      <c r="D829" t="s">
        <v>62</v>
      </c>
      <c r="I829">
        <v>1961</v>
      </c>
      <c r="J829" t="s">
        <v>88</v>
      </c>
      <c r="K829" t="s">
        <v>29</v>
      </c>
      <c r="L829" t="s">
        <v>30</v>
      </c>
      <c r="M829" t="s">
        <v>31</v>
      </c>
      <c r="N829" t="s">
        <v>32</v>
      </c>
      <c r="P829" t="s">
        <v>87</v>
      </c>
      <c r="Q829" t="s">
        <v>49</v>
      </c>
      <c r="R829" t="s">
        <v>34</v>
      </c>
      <c r="S829" t="s">
        <v>35</v>
      </c>
      <c r="T829" t="s">
        <v>36</v>
      </c>
    </row>
    <row r="830" spans="1:20" ht="15" x14ac:dyDescent="0.25">
      <c r="A830" t="s">
        <v>87</v>
      </c>
      <c r="B830" t="s">
        <v>38</v>
      </c>
      <c r="D830" t="s">
        <v>62</v>
      </c>
      <c r="I830">
        <v>1962</v>
      </c>
      <c r="J830" t="s">
        <v>88</v>
      </c>
      <c r="K830" t="s">
        <v>29</v>
      </c>
      <c r="L830" t="s">
        <v>30</v>
      </c>
      <c r="M830" t="s">
        <v>31</v>
      </c>
      <c r="N830" t="s">
        <v>32</v>
      </c>
      <c r="P830" t="s">
        <v>87</v>
      </c>
      <c r="Q830" t="s">
        <v>49</v>
      </c>
      <c r="R830" t="s">
        <v>34</v>
      </c>
      <c r="S830" t="s">
        <v>35</v>
      </c>
      <c r="T830" t="s">
        <v>36</v>
      </c>
    </row>
    <row r="831" spans="1:20" ht="15" x14ac:dyDescent="0.25">
      <c r="A831" t="s">
        <v>87</v>
      </c>
      <c r="B831" t="s">
        <v>38</v>
      </c>
      <c r="D831" t="s">
        <v>62</v>
      </c>
      <c r="I831">
        <v>1963</v>
      </c>
      <c r="J831" t="s">
        <v>88</v>
      </c>
      <c r="K831" t="s">
        <v>29</v>
      </c>
      <c r="L831" t="s">
        <v>30</v>
      </c>
      <c r="M831" t="s">
        <v>31</v>
      </c>
      <c r="N831" t="s">
        <v>32</v>
      </c>
      <c r="P831" t="s">
        <v>87</v>
      </c>
      <c r="Q831" t="s">
        <v>49</v>
      </c>
      <c r="R831" t="s">
        <v>34</v>
      </c>
      <c r="S831" t="s">
        <v>35</v>
      </c>
      <c r="T831" t="s">
        <v>36</v>
      </c>
    </row>
    <row r="832" spans="1:20" ht="15" x14ac:dyDescent="0.25">
      <c r="A832" t="s">
        <v>87</v>
      </c>
      <c r="B832" t="s">
        <v>38</v>
      </c>
      <c r="D832" t="s">
        <v>62</v>
      </c>
      <c r="I832">
        <v>1964</v>
      </c>
      <c r="J832" t="s">
        <v>88</v>
      </c>
      <c r="K832" t="s">
        <v>29</v>
      </c>
      <c r="L832" t="s">
        <v>30</v>
      </c>
      <c r="M832" t="s">
        <v>31</v>
      </c>
      <c r="N832" t="s">
        <v>32</v>
      </c>
      <c r="P832" t="s">
        <v>87</v>
      </c>
      <c r="Q832" t="s">
        <v>49</v>
      </c>
      <c r="R832" t="s">
        <v>34</v>
      </c>
      <c r="S832" t="s">
        <v>35</v>
      </c>
      <c r="T832" t="s">
        <v>36</v>
      </c>
    </row>
    <row r="833" spans="1:20" ht="15" x14ac:dyDescent="0.25">
      <c r="A833" t="s">
        <v>87</v>
      </c>
      <c r="B833" t="s">
        <v>38</v>
      </c>
      <c r="D833" t="s">
        <v>62</v>
      </c>
      <c r="I833">
        <v>1965</v>
      </c>
      <c r="J833" t="s">
        <v>88</v>
      </c>
      <c r="K833" t="s">
        <v>29</v>
      </c>
      <c r="L833" t="s">
        <v>30</v>
      </c>
      <c r="M833" t="s">
        <v>31</v>
      </c>
      <c r="N833" t="s">
        <v>32</v>
      </c>
      <c r="P833" t="s">
        <v>87</v>
      </c>
      <c r="Q833" t="s">
        <v>49</v>
      </c>
      <c r="R833" t="s">
        <v>34</v>
      </c>
      <c r="S833" t="s">
        <v>35</v>
      </c>
      <c r="T833" t="s">
        <v>36</v>
      </c>
    </row>
    <row r="834" spans="1:20" ht="15" x14ac:dyDescent="0.25">
      <c r="A834" t="s">
        <v>87</v>
      </c>
      <c r="B834" t="s">
        <v>38</v>
      </c>
      <c r="D834" t="s">
        <v>62</v>
      </c>
      <c r="I834">
        <v>1966</v>
      </c>
      <c r="J834" t="s">
        <v>88</v>
      </c>
      <c r="K834" t="s">
        <v>29</v>
      </c>
      <c r="L834" t="s">
        <v>30</v>
      </c>
      <c r="M834" t="s">
        <v>31</v>
      </c>
      <c r="N834" t="s">
        <v>32</v>
      </c>
      <c r="P834" t="s">
        <v>87</v>
      </c>
      <c r="Q834" t="s">
        <v>49</v>
      </c>
      <c r="R834" t="s">
        <v>34</v>
      </c>
      <c r="S834" t="s">
        <v>35</v>
      </c>
      <c r="T834" t="s">
        <v>36</v>
      </c>
    </row>
    <row r="835" spans="1:20" ht="15" x14ac:dyDescent="0.25">
      <c r="A835" t="s">
        <v>87</v>
      </c>
      <c r="B835" t="s">
        <v>38</v>
      </c>
      <c r="D835" t="s">
        <v>62</v>
      </c>
      <c r="I835">
        <v>1967</v>
      </c>
      <c r="J835" t="s">
        <v>88</v>
      </c>
      <c r="K835" t="s">
        <v>29</v>
      </c>
      <c r="L835" t="s">
        <v>30</v>
      </c>
      <c r="M835" t="s">
        <v>31</v>
      </c>
      <c r="N835" t="s">
        <v>32</v>
      </c>
      <c r="P835" t="s">
        <v>87</v>
      </c>
      <c r="Q835" t="s">
        <v>49</v>
      </c>
      <c r="R835" t="s">
        <v>34</v>
      </c>
      <c r="S835" t="s">
        <v>35</v>
      </c>
      <c r="T835" t="s">
        <v>36</v>
      </c>
    </row>
    <row r="836" spans="1:20" ht="15" x14ac:dyDescent="0.25">
      <c r="A836" t="s">
        <v>87</v>
      </c>
      <c r="B836" t="s">
        <v>38</v>
      </c>
      <c r="D836" t="s">
        <v>62</v>
      </c>
      <c r="I836">
        <v>1968</v>
      </c>
      <c r="J836" t="s">
        <v>88</v>
      </c>
      <c r="K836" t="s">
        <v>29</v>
      </c>
      <c r="L836" t="s">
        <v>30</v>
      </c>
      <c r="M836" t="s">
        <v>31</v>
      </c>
      <c r="N836" t="s">
        <v>32</v>
      </c>
      <c r="P836" t="s">
        <v>87</v>
      </c>
      <c r="Q836" t="s">
        <v>49</v>
      </c>
      <c r="R836" t="s">
        <v>34</v>
      </c>
      <c r="S836" t="s">
        <v>35</v>
      </c>
      <c r="T836" t="s">
        <v>36</v>
      </c>
    </row>
    <row r="837" spans="1:20" ht="15" x14ac:dyDescent="0.25">
      <c r="A837" t="s">
        <v>87</v>
      </c>
      <c r="B837" t="s">
        <v>38</v>
      </c>
      <c r="D837" t="s">
        <v>62</v>
      </c>
      <c r="I837">
        <v>1969</v>
      </c>
      <c r="J837" t="s">
        <v>88</v>
      </c>
      <c r="K837" t="s">
        <v>29</v>
      </c>
      <c r="L837" t="s">
        <v>30</v>
      </c>
      <c r="M837" t="s">
        <v>31</v>
      </c>
      <c r="N837" t="s">
        <v>32</v>
      </c>
      <c r="P837" t="s">
        <v>87</v>
      </c>
      <c r="Q837" t="s">
        <v>49</v>
      </c>
      <c r="R837" t="s">
        <v>34</v>
      </c>
      <c r="S837" t="s">
        <v>35</v>
      </c>
      <c r="T837" t="s">
        <v>36</v>
      </c>
    </row>
    <row r="838" spans="1:20" ht="15" x14ac:dyDescent="0.25">
      <c r="A838" t="s">
        <v>87</v>
      </c>
      <c r="B838" t="s">
        <v>38</v>
      </c>
      <c r="D838" t="s">
        <v>62</v>
      </c>
      <c r="I838">
        <v>1970</v>
      </c>
      <c r="J838" t="s">
        <v>88</v>
      </c>
      <c r="K838" t="s">
        <v>29</v>
      </c>
      <c r="L838" t="s">
        <v>30</v>
      </c>
      <c r="M838" t="s">
        <v>31</v>
      </c>
      <c r="N838" t="s">
        <v>32</v>
      </c>
      <c r="P838" t="s">
        <v>87</v>
      </c>
      <c r="Q838" t="s">
        <v>49</v>
      </c>
      <c r="R838" t="s">
        <v>34</v>
      </c>
      <c r="S838" t="s">
        <v>35</v>
      </c>
      <c r="T838" t="s">
        <v>36</v>
      </c>
    </row>
    <row r="839" spans="1:20" ht="15" x14ac:dyDescent="0.25">
      <c r="A839" t="s">
        <v>87</v>
      </c>
      <c r="B839" t="s">
        <v>38</v>
      </c>
      <c r="D839" t="s">
        <v>62</v>
      </c>
      <c r="I839">
        <v>1971</v>
      </c>
      <c r="J839" t="s">
        <v>88</v>
      </c>
      <c r="K839" t="s">
        <v>29</v>
      </c>
      <c r="L839" t="s">
        <v>30</v>
      </c>
      <c r="M839" t="s">
        <v>31</v>
      </c>
      <c r="N839" t="s">
        <v>32</v>
      </c>
      <c r="P839" t="s">
        <v>87</v>
      </c>
      <c r="Q839" t="s">
        <v>49</v>
      </c>
      <c r="R839" t="s">
        <v>34</v>
      </c>
      <c r="S839" t="s">
        <v>35</v>
      </c>
      <c r="T839" t="s">
        <v>36</v>
      </c>
    </row>
    <row r="840" spans="1:20" ht="15" x14ac:dyDescent="0.25">
      <c r="A840" t="s">
        <v>87</v>
      </c>
      <c r="B840" t="s">
        <v>38</v>
      </c>
      <c r="D840" t="s">
        <v>62</v>
      </c>
      <c r="I840">
        <v>1972</v>
      </c>
      <c r="J840" t="s">
        <v>88</v>
      </c>
      <c r="K840" t="s">
        <v>29</v>
      </c>
      <c r="L840" t="s">
        <v>30</v>
      </c>
      <c r="M840" t="s">
        <v>31</v>
      </c>
      <c r="N840" t="s">
        <v>32</v>
      </c>
      <c r="P840" t="s">
        <v>87</v>
      </c>
      <c r="Q840" t="s">
        <v>49</v>
      </c>
      <c r="R840" t="s">
        <v>34</v>
      </c>
      <c r="S840" t="s">
        <v>35</v>
      </c>
      <c r="T840" t="s">
        <v>36</v>
      </c>
    </row>
    <row r="841" spans="1:20" ht="15" x14ac:dyDescent="0.25">
      <c r="A841" t="s">
        <v>87</v>
      </c>
      <c r="B841" t="s">
        <v>38</v>
      </c>
      <c r="D841" t="s">
        <v>62</v>
      </c>
      <c r="I841">
        <v>1973</v>
      </c>
      <c r="J841" t="s">
        <v>88</v>
      </c>
      <c r="K841" t="s">
        <v>29</v>
      </c>
      <c r="L841" t="s">
        <v>30</v>
      </c>
      <c r="M841" t="s">
        <v>31</v>
      </c>
      <c r="N841" t="s">
        <v>32</v>
      </c>
      <c r="P841" t="s">
        <v>87</v>
      </c>
      <c r="Q841" t="s">
        <v>49</v>
      </c>
      <c r="R841" t="s">
        <v>34</v>
      </c>
      <c r="S841" t="s">
        <v>35</v>
      </c>
      <c r="T841" t="s">
        <v>36</v>
      </c>
    </row>
    <row r="842" spans="1:20" ht="15" x14ac:dyDescent="0.25">
      <c r="A842" t="s">
        <v>87</v>
      </c>
      <c r="B842" t="s">
        <v>38</v>
      </c>
      <c r="D842" t="s">
        <v>62</v>
      </c>
      <c r="I842">
        <v>1974</v>
      </c>
      <c r="J842" t="s">
        <v>88</v>
      </c>
      <c r="K842" t="s">
        <v>29</v>
      </c>
      <c r="L842" t="s">
        <v>30</v>
      </c>
      <c r="M842" t="s">
        <v>31</v>
      </c>
      <c r="N842" t="s">
        <v>32</v>
      </c>
      <c r="P842" t="s">
        <v>87</v>
      </c>
      <c r="Q842" t="s">
        <v>49</v>
      </c>
      <c r="R842" t="s">
        <v>34</v>
      </c>
      <c r="S842" t="s">
        <v>35</v>
      </c>
      <c r="T842" t="s">
        <v>36</v>
      </c>
    </row>
    <row r="843" spans="1:20" ht="15" x14ac:dyDescent="0.25">
      <c r="A843" t="s">
        <v>87</v>
      </c>
      <c r="B843" t="s">
        <v>38</v>
      </c>
      <c r="D843" t="s">
        <v>62</v>
      </c>
      <c r="I843">
        <v>1975</v>
      </c>
      <c r="J843" t="s">
        <v>88</v>
      </c>
      <c r="K843" t="s">
        <v>29</v>
      </c>
      <c r="L843" t="s">
        <v>30</v>
      </c>
      <c r="M843" t="s">
        <v>31</v>
      </c>
      <c r="N843" t="s">
        <v>32</v>
      </c>
      <c r="P843" t="s">
        <v>87</v>
      </c>
      <c r="Q843" t="s">
        <v>49</v>
      </c>
      <c r="R843" t="s">
        <v>34</v>
      </c>
      <c r="S843" t="s">
        <v>35</v>
      </c>
      <c r="T843" t="s">
        <v>36</v>
      </c>
    </row>
    <row r="844" spans="1:20" ht="15" x14ac:dyDescent="0.25">
      <c r="A844" t="s">
        <v>87</v>
      </c>
      <c r="B844" t="s">
        <v>38</v>
      </c>
      <c r="D844" t="s">
        <v>62</v>
      </c>
      <c r="I844">
        <v>1976</v>
      </c>
      <c r="J844" t="s">
        <v>88</v>
      </c>
      <c r="K844" t="s">
        <v>29</v>
      </c>
      <c r="L844" t="s">
        <v>30</v>
      </c>
      <c r="M844" t="s">
        <v>31</v>
      </c>
      <c r="N844" t="s">
        <v>32</v>
      </c>
      <c r="P844" t="s">
        <v>87</v>
      </c>
      <c r="Q844" t="s">
        <v>49</v>
      </c>
      <c r="R844" t="s">
        <v>34</v>
      </c>
      <c r="S844" t="s">
        <v>35</v>
      </c>
      <c r="T844" t="s">
        <v>36</v>
      </c>
    </row>
    <row r="845" spans="1:20" ht="15" x14ac:dyDescent="0.25">
      <c r="A845" t="s">
        <v>87</v>
      </c>
      <c r="B845" t="s">
        <v>38</v>
      </c>
      <c r="D845" t="s">
        <v>62</v>
      </c>
      <c r="I845">
        <v>1977</v>
      </c>
      <c r="J845" t="s">
        <v>88</v>
      </c>
      <c r="K845" t="s">
        <v>29</v>
      </c>
      <c r="L845" t="s">
        <v>30</v>
      </c>
      <c r="M845" t="s">
        <v>31</v>
      </c>
      <c r="N845" t="s">
        <v>32</v>
      </c>
      <c r="P845" t="s">
        <v>87</v>
      </c>
      <c r="Q845" t="s">
        <v>49</v>
      </c>
      <c r="R845" t="s">
        <v>34</v>
      </c>
      <c r="S845" t="s">
        <v>35</v>
      </c>
      <c r="T845" t="s">
        <v>36</v>
      </c>
    </row>
    <row r="846" spans="1:20" ht="15" x14ac:dyDescent="0.25">
      <c r="A846" t="s">
        <v>87</v>
      </c>
      <c r="B846" t="s">
        <v>38</v>
      </c>
      <c r="D846" t="s">
        <v>62</v>
      </c>
      <c r="I846">
        <v>1978</v>
      </c>
      <c r="J846" t="s">
        <v>88</v>
      </c>
      <c r="K846" t="s">
        <v>29</v>
      </c>
      <c r="L846" t="s">
        <v>30</v>
      </c>
      <c r="M846" t="s">
        <v>31</v>
      </c>
      <c r="N846" t="s">
        <v>32</v>
      </c>
      <c r="P846" t="s">
        <v>87</v>
      </c>
      <c r="Q846" t="s">
        <v>49</v>
      </c>
      <c r="R846" t="s">
        <v>34</v>
      </c>
      <c r="S846" t="s">
        <v>35</v>
      </c>
      <c r="T846" t="s">
        <v>36</v>
      </c>
    </row>
    <row r="847" spans="1:20" ht="15" x14ac:dyDescent="0.25">
      <c r="A847" t="s">
        <v>87</v>
      </c>
      <c r="B847" t="s">
        <v>38</v>
      </c>
      <c r="D847" t="s">
        <v>62</v>
      </c>
      <c r="I847">
        <v>1979</v>
      </c>
      <c r="J847" t="s">
        <v>88</v>
      </c>
      <c r="K847" t="s">
        <v>29</v>
      </c>
      <c r="L847" t="s">
        <v>30</v>
      </c>
      <c r="M847" t="s">
        <v>31</v>
      </c>
      <c r="N847" t="s">
        <v>32</v>
      </c>
      <c r="P847" t="s">
        <v>87</v>
      </c>
      <c r="Q847" t="s">
        <v>49</v>
      </c>
      <c r="R847" t="s">
        <v>34</v>
      </c>
      <c r="S847" t="s">
        <v>35</v>
      </c>
      <c r="T847" t="s">
        <v>36</v>
      </c>
    </row>
    <row r="848" spans="1:20" ht="15" x14ac:dyDescent="0.25">
      <c r="A848" t="s">
        <v>87</v>
      </c>
      <c r="B848" t="s">
        <v>38</v>
      </c>
      <c r="D848" t="s">
        <v>62</v>
      </c>
      <c r="I848">
        <v>1980</v>
      </c>
      <c r="J848" t="s">
        <v>88</v>
      </c>
      <c r="K848" t="s">
        <v>29</v>
      </c>
      <c r="L848" t="s">
        <v>30</v>
      </c>
      <c r="M848" t="s">
        <v>31</v>
      </c>
      <c r="N848" t="s">
        <v>32</v>
      </c>
      <c r="P848" t="s">
        <v>87</v>
      </c>
      <c r="Q848" t="s">
        <v>49</v>
      </c>
      <c r="R848" t="s">
        <v>34</v>
      </c>
      <c r="S848" t="s">
        <v>35</v>
      </c>
      <c r="T848" t="s">
        <v>36</v>
      </c>
    </row>
    <row r="849" spans="1:20" ht="15" x14ac:dyDescent="0.25">
      <c r="A849" t="s">
        <v>87</v>
      </c>
      <c r="B849" t="s">
        <v>38</v>
      </c>
      <c r="D849" t="s">
        <v>62</v>
      </c>
      <c r="I849">
        <v>1981</v>
      </c>
      <c r="J849" t="s">
        <v>88</v>
      </c>
      <c r="K849" t="s">
        <v>29</v>
      </c>
      <c r="L849" t="s">
        <v>30</v>
      </c>
      <c r="M849" t="s">
        <v>31</v>
      </c>
      <c r="N849" t="s">
        <v>32</v>
      </c>
      <c r="P849" t="s">
        <v>87</v>
      </c>
      <c r="Q849" t="s">
        <v>49</v>
      </c>
      <c r="R849" t="s">
        <v>34</v>
      </c>
      <c r="S849" t="s">
        <v>35</v>
      </c>
      <c r="T849" t="s">
        <v>36</v>
      </c>
    </row>
    <row r="850" spans="1:20" ht="15" x14ac:dyDescent="0.25">
      <c r="A850" t="s">
        <v>87</v>
      </c>
      <c r="B850" t="s">
        <v>38</v>
      </c>
      <c r="D850" t="s">
        <v>62</v>
      </c>
      <c r="I850">
        <v>1982</v>
      </c>
      <c r="J850" t="s">
        <v>88</v>
      </c>
      <c r="K850" t="s">
        <v>29</v>
      </c>
      <c r="L850" t="s">
        <v>30</v>
      </c>
      <c r="M850" t="s">
        <v>31</v>
      </c>
      <c r="N850" t="s">
        <v>32</v>
      </c>
      <c r="P850" t="s">
        <v>87</v>
      </c>
      <c r="Q850" t="s">
        <v>49</v>
      </c>
      <c r="R850" t="s">
        <v>34</v>
      </c>
      <c r="S850" t="s">
        <v>35</v>
      </c>
      <c r="T850" t="s">
        <v>36</v>
      </c>
    </row>
    <row r="851" spans="1:20" ht="15" x14ac:dyDescent="0.25">
      <c r="A851" t="s">
        <v>87</v>
      </c>
      <c r="B851" t="s">
        <v>38</v>
      </c>
      <c r="D851" t="s">
        <v>62</v>
      </c>
      <c r="I851">
        <v>1983</v>
      </c>
      <c r="J851" t="s">
        <v>88</v>
      </c>
      <c r="K851" t="s">
        <v>29</v>
      </c>
      <c r="L851" t="s">
        <v>30</v>
      </c>
      <c r="M851" t="s">
        <v>31</v>
      </c>
      <c r="N851" t="s">
        <v>32</v>
      </c>
      <c r="P851" t="s">
        <v>87</v>
      </c>
      <c r="Q851" t="s">
        <v>49</v>
      </c>
      <c r="R851" t="s">
        <v>34</v>
      </c>
      <c r="S851" t="s">
        <v>35</v>
      </c>
      <c r="T851" t="s">
        <v>36</v>
      </c>
    </row>
    <row r="852" spans="1:20" ht="15" x14ac:dyDescent="0.25">
      <c r="A852" t="s">
        <v>87</v>
      </c>
      <c r="B852" t="s">
        <v>38</v>
      </c>
      <c r="D852" t="s">
        <v>62</v>
      </c>
      <c r="I852">
        <v>1984</v>
      </c>
      <c r="J852" t="s">
        <v>88</v>
      </c>
      <c r="K852" t="s">
        <v>29</v>
      </c>
      <c r="L852" t="s">
        <v>30</v>
      </c>
      <c r="M852" t="s">
        <v>31</v>
      </c>
      <c r="N852" t="s">
        <v>32</v>
      </c>
      <c r="P852" t="s">
        <v>87</v>
      </c>
      <c r="Q852" t="s">
        <v>49</v>
      </c>
      <c r="R852" t="s">
        <v>34</v>
      </c>
      <c r="S852" t="s">
        <v>35</v>
      </c>
      <c r="T852" t="s">
        <v>36</v>
      </c>
    </row>
    <row r="853" spans="1:20" ht="15" x14ac:dyDescent="0.25">
      <c r="A853" t="s">
        <v>87</v>
      </c>
      <c r="B853" t="s">
        <v>38</v>
      </c>
      <c r="D853" t="s">
        <v>62</v>
      </c>
      <c r="I853">
        <v>1985</v>
      </c>
      <c r="J853" t="s">
        <v>88</v>
      </c>
      <c r="K853" t="s">
        <v>29</v>
      </c>
      <c r="L853" t="s">
        <v>30</v>
      </c>
      <c r="M853" t="s">
        <v>31</v>
      </c>
      <c r="N853" t="s">
        <v>32</v>
      </c>
      <c r="P853" t="s">
        <v>87</v>
      </c>
      <c r="Q853" t="s">
        <v>49</v>
      </c>
      <c r="R853" t="s">
        <v>34</v>
      </c>
      <c r="S853" t="s">
        <v>35</v>
      </c>
      <c r="T853" t="s">
        <v>36</v>
      </c>
    </row>
    <row r="854" spans="1:20" ht="15" x14ac:dyDescent="0.25">
      <c r="A854" t="s">
        <v>87</v>
      </c>
      <c r="B854" t="s">
        <v>38</v>
      </c>
      <c r="D854" t="s">
        <v>62</v>
      </c>
      <c r="I854">
        <v>1986</v>
      </c>
      <c r="J854" t="s">
        <v>88</v>
      </c>
      <c r="K854" t="s">
        <v>29</v>
      </c>
      <c r="L854" t="s">
        <v>30</v>
      </c>
      <c r="M854" t="s">
        <v>31</v>
      </c>
      <c r="N854" t="s">
        <v>32</v>
      </c>
      <c r="P854" t="s">
        <v>87</v>
      </c>
      <c r="Q854" t="s">
        <v>49</v>
      </c>
      <c r="R854" t="s">
        <v>34</v>
      </c>
      <c r="S854" t="s">
        <v>35</v>
      </c>
      <c r="T854" t="s">
        <v>36</v>
      </c>
    </row>
    <row r="855" spans="1:20" ht="15" x14ac:dyDescent="0.25">
      <c r="A855" t="s">
        <v>87</v>
      </c>
      <c r="B855" t="s">
        <v>38</v>
      </c>
      <c r="D855" t="s">
        <v>62</v>
      </c>
      <c r="I855">
        <v>1987</v>
      </c>
      <c r="J855" t="s">
        <v>88</v>
      </c>
      <c r="K855" t="s">
        <v>29</v>
      </c>
      <c r="L855" t="s">
        <v>30</v>
      </c>
      <c r="M855" t="s">
        <v>31</v>
      </c>
      <c r="N855" t="s">
        <v>32</v>
      </c>
      <c r="P855" t="s">
        <v>87</v>
      </c>
      <c r="Q855" t="s">
        <v>49</v>
      </c>
      <c r="R855" t="s">
        <v>34</v>
      </c>
      <c r="S855" t="s">
        <v>35</v>
      </c>
      <c r="T855" t="s">
        <v>36</v>
      </c>
    </row>
    <row r="856" spans="1:20" ht="15" x14ac:dyDescent="0.25">
      <c r="A856" t="s">
        <v>87</v>
      </c>
      <c r="B856" t="s">
        <v>38</v>
      </c>
      <c r="D856" t="s">
        <v>62</v>
      </c>
      <c r="I856">
        <v>1988</v>
      </c>
      <c r="J856" t="s">
        <v>88</v>
      </c>
      <c r="K856" t="s">
        <v>29</v>
      </c>
      <c r="L856" t="s">
        <v>30</v>
      </c>
      <c r="M856" t="s">
        <v>31</v>
      </c>
      <c r="N856" t="s">
        <v>32</v>
      </c>
      <c r="P856" t="s">
        <v>87</v>
      </c>
      <c r="Q856" t="s">
        <v>49</v>
      </c>
      <c r="R856" t="s">
        <v>34</v>
      </c>
      <c r="S856" t="s">
        <v>35</v>
      </c>
      <c r="T856" t="s">
        <v>36</v>
      </c>
    </row>
    <row r="857" spans="1:20" ht="15" x14ac:dyDescent="0.25">
      <c r="A857" t="s">
        <v>87</v>
      </c>
      <c r="B857" t="s">
        <v>38</v>
      </c>
      <c r="D857" t="s">
        <v>62</v>
      </c>
      <c r="I857">
        <v>1989</v>
      </c>
      <c r="J857" t="s">
        <v>88</v>
      </c>
      <c r="K857" t="s">
        <v>29</v>
      </c>
      <c r="L857" t="s">
        <v>30</v>
      </c>
      <c r="M857" t="s">
        <v>31</v>
      </c>
      <c r="N857" t="s">
        <v>32</v>
      </c>
      <c r="P857" t="s">
        <v>87</v>
      </c>
      <c r="Q857" t="s">
        <v>49</v>
      </c>
      <c r="R857" t="s">
        <v>34</v>
      </c>
      <c r="S857" t="s">
        <v>35</v>
      </c>
      <c r="T857" t="s">
        <v>36</v>
      </c>
    </row>
    <row r="858" spans="1:20" ht="15" x14ac:dyDescent="0.25">
      <c r="A858" t="s">
        <v>87</v>
      </c>
      <c r="B858" t="s">
        <v>38</v>
      </c>
      <c r="C858">
        <v>19735.241373130899</v>
      </c>
      <c r="D858" t="s">
        <v>62</v>
      </c>
      <c r="I858">
        <v>1990</v>
      </c>
      <c r="J858" t="s">
        <v>88</v>
      </c>
      <c r="K858" t="s">
        <v>29</v>
      </c>
      <c r="L858" t="s">
        <v>30</v>
      </c>
      <c r="M858" t="s">
        <v>31</v>
      </c>
      <c r="N858" t="s">
        <v>32</v>
      </c>
      <c r="P858" t="s">
        <v>87</v>
      </c>
      <c r="Q858" t="s">
        <v>49</v>
      </c>
      <c r="R858" t="s">
        <v>34</v>
      </c>
      <c r="S858" t="s">
        <v>35</v>
      </c>
      <c r="T858" t="s">
        <v>36</v>
      </c>
    </row>
    <row r="859" spans="1:20" ht="15" x14ac:dyDescent="0.25">
      <c r="A859" t="s">
        <v>87</v>
      </c>
      <c r="B859" t="s">
        <v>38</v>
      </c>
      <c r="C859">
        <v>20197.842950909999</v>
      </c>
      <c r="D859" t="s">
        <v>62</v>
      </c>
      <c r="I859">
        <v>1991</v>
      </c>
      <c r="J859" t="s">
        <v>88</v>
      </c>
      <c r="K859" t="s">
        <v>29</v>
      </c>
      <c r="L859" t="s">
        <v>30</v>
      </c>
      <c r="M859" t="s">
        <v>31</v>
      </c>
      <c r="N859" t="s">
        <v>32</v>
      </c>
      <c r="P859" t="s">
        <v>87</v>
      </c>
      <c r="Q859" t="s">
        <v>49</v>
      </c>
      <c r="R859" t="s">
        <v>34</v>
      </c>
      <c r="S859" t="s">
        <v>35</v>
      </c>
      <c r="T859" t="s">
        <v>36</v>
      </c>
    </row>
    <row r="860" spans="1:20" ht="15" x14ac:dyDescent="0.25">
      <c r="A860" t="s">
        <v>87</v>
      </c>
      <c r="B860" t="s">
        <v>38</v>
      </c>
      <c r="C860">
        <v>20977.137024961499</v>
      </c>
      <c r="D860" t="s">
        <v>62</v>
      </c>
      <c r="I860">
        <v>1992</v>
      </c>
      <c r="J860" t="s">
        <v>88</v>
      </c>
      <c r="K860" t="s">
        <v>29</v>
      </c>
      <c r="L860" t="s">
        <v>30</v>
      </c>
      <c r="M860" t="s">
        <v>31</v>
      </c>
      <c r="N860" t="s">
        <v>32</v>
      </c>
      <c r="P860" t="s">
        <v>87</v>
      </c>
      <c r="Q860" t="s">
        <v>49</v>
      </c>
      <c r="R860" t="s">
        <v>34</v>
      </c>
      <c r="S860" t="s">
        <v>35</v>
      </c>
      <c r="T860" t="s">
        <v>36</v>
      </c>
    </row>
    <row r="861" spans="1:20" ht="15" x14ac:dyDescent="0.25">
      <c r="A861" t="s">
        <v>87</v>
      </c>
      <c r="B861" t="s">
        <v>38</v>
      </c>
      <c r="C861">
        <v>21266.903962476899</v>
      </c>
      <c r="D861" t="s">
        <v>62</v>
      </c>
      <c r="I861">
        <v>1993</v>
      </c>
      <c r="J861" t="s">
        <v>88</v>
      </c>
      <c r="K861" t="s">
        <v>29</v>
      </c>
      <c r="L861" t="s">
        <v>30</v>
      </c>
      <c r="M861" t="s">
        <v>31</v>
      </c>
      <c r="N861" t="s">
        <v>32</v>
      </c>
      <c r="P861" t="s">
        <v>87</v>
      </c>
      <c r="Q861" t="s">
        <v>49</v>
      </c>
      <c r="R861" t="s">
        <v>34</v>
      </c>
      <c r="S861" t="s">
        <v>35</v>
      </c>
      <c r="T861" t="s">
        <v>36</v>
      </c>
    </row>
    <row r="862" spans="1:20" ht="15" x14ac:dyDescent="0.25">
      <c r="A862" t="s">
        <v>87</v>
      </c>
      <c r="B862" t="s">
        <v>38</v>
      </c>
      <c r="C862">
        <v>22236.005714262701</v>
      </c>
      <c r="D862" t="s">
        <v>62</v>
      </c>
      <c r="I862">
        <v>1994</v>
      </c>
      <c r="J862" t="s">
        <v>88</v>
      </c>
      <c r="K862" t="s">
        <v>29</v>
      </c>
      <c r="L862" t="s">
        <v>30</v>
      </c>
      <c r="M862" t="s">
        <v>31</v>
      </c>
      <c r="N862" t="s">
        <v>32</v>
      </c>
      <c r="P862" t="s">
        <v>87</v>
      </c>
      <c r="Q862" t="s">
        <v>49</v>
      </c>
      <c r="R862" t="s">
        <v>34</v>
      </c>
      <c r="S862" t="s">
        <v>35</v>
      </c>
      <c r="T862" t="s">
        <v>36</v>
      </c>
    </row>
    <row r="863" spans="1:20" ht="15" x14ac:dyDescent="0.25">
      <c r="A863" t="s">
        <v>87</v>
      </c>
      <c r="B863" t="s">
        <v>38</v>
      </c>
      <c r="C863">
        <v>23178.2661449894</v>
      </c>
      <c r="D863" t="s">
        <v>62</v>
      </c>
      <c r="I863">
        <v>1995</v>
      </c>
      <c r="J863" t="s">
        <v>88</v>
      </c>
      <c r="K863" t="s">
        <v>29</v>
      </c>
      <c r="L863" t="s">
        <v>30</v>
      </c>
      <c r="M863" t="s">
        <v>31</v>
      </c>
      <c r="N863" t="s">
        <v>32</v>
      </c>
      <c r="P863" t="s">
        <v>87</v>
      </c>
      <c r="Q863" t="s">
        <v>49</v>
      </c>
      <c r="R863" t="s">
        <v>34</v>
      </c>
      <c r="S863" t="s">
        <v>35</v>
      </c>
      <c r="T863" t="s">
        <v>36</v>
      </c>
    </row>
    <row r="864" spans="1:20" ht="15" x14ac:dyDescent="0.25">
      <c r="A864" t="s">
        <v>87</v>
      </c>
      <c r="B864" t="s">
        <v>38</v>
      </c>
      <c r="C864">
        <v>23680.154506746301</v>
      </c>
      <c r="D864" t="s">
        <v>62</v>
      </c>
      <c r="I864">
        <v>1996</v>
      </c>
      <c r="J864" t="s">
        <v>88</v>
      </c>
      <c r="K864" t="s">
        <v>29</v>
      </c>
      <c r="L864" t="s">
        <v>30</v>
      </c>
      <c r="M864" t="s">
        <v>31</v>
      </c>
      <c r="N864" t="s">
        <v>32</v>
      </c>
      <c r="P864" t="s">
        <v>87</v>
      </c>
      <c r="Q864" t="s">
        <v>49</v>
      </c>
      <c r="R864" t="s">
        <v>34</v>
      </c>
      <c r="S864" t="s">
        <v>35</v>
      </c>
      <c r="T864" t="s">
        <v>36</v>
      </c>
    </row>
    <row r="865" spans="1:20" ht="15" x14ac:dyDescent="0.25">
      <c r="A865" t="s">
        <v>87</v>
      </c>
      <c r="B865" t="s">
        <v>38</v>
      </c>
      <c r="C865">
        <v>23839.1117621706</v>
      </c>
      <c r="D865" t="s">
        <v>62</v>
      </c>
      <c r="I865">
        <v>1997</v>
      </c>
      <c r="J865" t="s">
        <v>88</v>
      </c>
      <c r="K865" t="s">
        <v>29</v>
      </c>
      <c r="L865" t="s">
        <v>30</v>
      </c>
      <c r="M865" t="s">
        <v>31</v>
      </c>
      <c r="N865" t="s">
        <v>32</v>
      </c>
      <c r="P865" t="s">
        <v>87</v>
      </c>
      <c r="Q865" t="s">
        <v>49</v>
      </c>
      <c r="R865" t="s">
        <v>34</v>
      </c>
      <c r="S865" t="s">
        <v>35</v>
      </c>
      <c r="T865" t="s">
        <v>36</v>
      </c>
    </row>
    <row r="866" spans="1:20" ht="15" x14ac:dyDescent="0.25">
      <c r="A866" t="s">
        <v>87</v>
      </c>
      <c r="B866" t="s">
        <v>38</v>
      </c>
      <c r="C866">
        <v>24270.308668310401</v>
      </c>
      <c r="D866" t="s">
        <v>62</v>
      </c>
      <c r="I866">
        <v>1998</v>
      </c>
      <c r="J866" t="s">
        <v>88</v>
      </c>
      <c r="K866" t="s">
        <v>29</v>
      </c>
      <c r="L866" t="s">
        <v>30</v>
      </c>
      <c r="M866" t="s">
        <v>31</v>
      </c>
      <c r="N866" t="s">
        <v>32</v>
      </c>
      <c r="P866" t="s">
        <v>87</v>
      </c>
      <c r="Q866" t="s">
        <v>49</v>
      </c>
      <c r="R866" t="s">
        <v>34</v>
      </c>
      <c r="S866" t="s">
        <v>35</v>
      </c>
      <c r="T866" t="s">
        <v>36</v>
      </c>
    </row>
    <row r="867" spans="1:20" ht="15" x14ac:dyDescent="0.25">
      <c r="A867" t="s">
        <v>87</v>
      </c>
      <c r="B867" t="s">
        <v>38</v>
      </c>
      <c r="C867">
        <v>24268.499501702201</v>
      </c>
      <c r="D867" t="s">
        <v>62</v>
      </c>
      <c r="I867">
        <v>1999</v>
      </c>
      <c r="J867" t="s">
        <v>88</v>
      </c>
      <c r="K867" t="s">
        <v>29</v>
      </c>
      <c r="L867" t="s">
        <v>30</v>
      </c>
      <c r="M867" t="s">
        <v>31</v>
      </c>
      <c r="N867" t="s">
        <v>32</v>
      </c>
      <c r="P867" t="s">
        <v>87</v>
      </c>
      <c r="Q867" t="s">
        <v>49</v>
      </c>
      <c r="R867" t="s">
        <v>34</v>
      </c>
      <c r="S867" t="s">
        <v>35</v>
      </c>
      <c r="T867" t="s">
        <v>36</v>
      </c>
    </row>
    <row r="868" spans="1:20" ht="15" x14ac:dyDescent="0.25">
      <c r="A868" t="s">
        <v>87</v>
      </c>
      <c r="B868" t="s">
        <v>38</v>
      </c>
      <c r="C868">
        <v>25044.274253701798</v>
      </c>
      <c r="D868" t="s">
        <v>62</v>
      </c>
      <c r="I868">
        <v>2000</v>
      </c>
      <c r="J868" t="s">
        <v>88</v>
      </c>
      <c r="K868" t="s">
        <v>29</v>
      </c>
      <c r="L868" t="s">
        <v>30</v>
      </c>
      <c r="M868" t="s">
        <v>31</v>
      </c>
      <c r="N868" t="s">
        <v>32</v>
      </c>
      <c r="P868" t="s">
        <v>87</v>
      </c>
      <c r="Q868" t="s">
        <v>49</v>
      </c>
      <c r="R868" t="s">
        <v>34</v>
      </c>
      <c r="S868" t="s">
        <v>35</v>
      </c>
      <c r="T868" t="s">
        <v>36</v>
      </c>
    </row>
    <row r="869" spans="1:20" ht="15" x14ac:dyDescent="0.25">
      <c r="A869" t="s">
        <v>87</v>
      </c>
      <c r="B869" t="s">
        <v>38</v>
      </c>
      <c r="C869">
        <v>25017.387159576101</v>
      </c>
      <c r="D869">
        <v>8.1162997000000001E-2</v>
      </c>
      <c r="E869">
        <v>8.1162997000000001E-2</v>
      </c>
      <c r="I869">
        <v>2001</v>
      </c>
      <c r="J869" t="s">
        <v>88</v>
      </c>
      <c r="K869" t="s">
        <v>29</v>
      </c>
      <c r="L869" t="s">
        <v>30</v>
      </c>
      <c r="M869" t="s">
        <v>31</v>
      </c>
      <c r="N869" t="s">
        <v>32</v>
      </c>
      <c r="P869" t="s">
        <v>87</v>
      </c>
      <c r="Q869" t="s">
        <v>49</v>
      </c>
      <c r="R869" t="s">
        <v>34</v>
      </c>
      <c r="S869" t="s">
        <v>35</v>
      </c>
      <c r="T869" t="s">
        <v>36</v>
      </c>
    </row>
    <row r="870" spans="1:20" ht="15" x14ac:dyDescent="0.25">
      <c r="A870" t="s">
        <v>87</v>
      </c>
      <c r="B870" t="s">
        <v>38</v>
      </c>
      <c r="C870">
        <v>24696.1954133822</v>
      </c>
      <c r="D870">
        <v>0.12429999999999999</v>
      </c>
      <c r="E870">
        <v>0.12429999999999999</v>
      </c>
      <c r="I870">
        <v>2002</v>
      </c>
      <c r="J870" t="s">
        <v>88</v>
      </c>
      <c r="K870" t="s">
        <v>29</v>
      </c>
      <c r="L870" t="s">
        <v>30</v>
      </c>
      <c r="M870" t="s">
        <v>31</v>
      </c>
      <c r="N870" t="s">
        <v>32</v>
      </c>
      <c r="P870" t="s">
        <v>87</v>
      </c>
      <c r="Q870" t="s">
        <v>49</v>
      </c>
      <c r="R870" t="s">
        <v>34</v>
      </c>
      <c r="S870" t="s">
        <v>35</v>
      </c>
      <c r="T870" t="s">
        <v>36</v>
      </c>
    </row>
    <row r="871" spans="1:20" ht="15" x14ac:dyDescent="0.25">
      <c r="A871" t="s">
        <v>87</v>
      </c>
      <c r="B871" t="s">
        <v>38</v>
      </c>
      <c r="C871">
        <v>24451.353174802702</v>
      </c>
      <c r="D871">
        <v>0.10030699999999999</v>
      </c>
      <c r="E871">
        <v>0.10030699999999999</v>
      </c>
      <c r="I871">
        <v>2003</v>
      </c>
      <c r="J871" t="s">
        <v>88</v>
      </c>
      <c r="K871" t="s">
        <v>29</v>
      </c>
      <c r="L871" t="s">
        <v>30</v>
      </c>
      <c r="M871" t="s">
        <v>31</v>
      </c>
      <c r="N871" t="s">
        <v>32</v>
      </c>
      <c r="P871" t="s">
        <v>87</v>
      </c>
      <c r="Q871" t="s">
        <v>49</v>
      </c>
      <c r="R871" t="s">
        <v>34</v>
      </c>
      <c r="S871" t="s">
        <v>35</v>
      </c>
      <c r="T871" t="s">
        <v>36</v>
      </c>
    </row>
    <row r="872" spans="1:20" ht="15" x14ac:dyDescent="0.25">
      <c r="A872" t="s">
        <v>87</v>
      </c>
      <c r="B872" t="s">
        <v>38</v>
      </c>
      <c r="C872">
        <v>25308.1750926444</v>
      </c>
      <c r="D872">
        <v>7.0523001000000002E-2</v>
      </c>
      <c r="E872">
        <v>7.0523001000000002E-2</v>
      </c>
      <c r="I872">
        <v>2004</v>
      </c>
      <c r="J872" t="s">
        <v>88</v>
      </c>
      <c r="K872" t="s">
        <v>29</v>
      </c>
      <c r="L872" t="s">
        <v>30</v>
      </c>
      <c r="M872" t="s">
        <v>31</v>
      </c>
      <c r="N872" t="s">
        <v>32</v>
      </c>
      <c r="P872" t="s">
        <v>87</v>
      </c>
      <c r="Q872" t="s">
        <v>49</v>
      </c>
      <c r="R872" t="s">
        <v>34</v>
      </c>
      <c r="S872" t="s">
        <v>35</v>
      </c>
      <c r="T872" t="s">
        <v>36</v>
      </c>
    </row>
    <row r="873" spans="1:20" ht="15" x14ac:dyDescent="0.25">
      <c r="A873" t="s">
        <v>87</v>
      </c>
      <c r="B873" t="s">
        <v>38</v>
      </c>
      <c r="C873">
        <v>26443.5411927276</v>
      </c>
      <c r="D873">
        <v>7.4906997000000003E-2</v>
      </c>
      <c r="E873">
        <v>7.4906997000000003E-2</v>
      </c>
      <c r="I873">
        <v>2005</v>
      </c>
      <c r="J873" t="s">
        <v>88</v>
      </c>
      <c r="K873" t="s">
        <v>29</v>
      </c>
      <c r="L873" t="s">
        <v>30</v>
      </c>
      <c r="M873" t="s">
        <v>31</v>
      </c>
      <c r="N873" t="s">
        <v>32</v>
      </c>
      <c r="P873" t="s">
        <v>87</v>
      </c>
      <c r="Q873" t="s">
        <v>49</v>
      </c>
      <c r="R873" t="s">
        <v>34</v>
      </c>
      <c r="S873" t="s">
        <v>35</v>
      </c>
      <c r="T873" t="s">
        <v>36</v>
      </c>
    </row>
    <row r="874" spans="1:20" ht="15" x14ac:dyDescent="0.25">
      <c r="A874" t="s">
        <v>87</v>
      </c>
      <c r="B874" t="s">
        <v>38</v>
      </c>
      <c r="C874">
        <v>27467.748474265602</v>
      </c>
      <c r="D874">
        <v>6.3488998000000005E-2</v>
      </c>
      <c r="E874">
        <v>6.3488998000000005E-2</v>
      </c>
      <c r="I874">
        <v>2006</v>
      </c>
      <c r="J874" t="s">
        <v>88</v>
      </c>
      <c r="K874" t="s">
        <v>29</v>
      </c>
      <c r="L874" t="s">
        <v>30</v>
      </c>
      <c r="M874" t="s">
        <v>31</v>
      </c>
      <c r="N874" t="s">
        <v>32</v>
      </c>
      <c r="P874" t="s">
        <v>87</v>
      </c>
      <c r="Q874" t="s">
        <v>49</v>
      </c>
      <c r="R874" t="s">
        <v>34</v>
      </c>
      <c r="S874" t="s">
        <v>35</v>
      </c>
      <c r="T874" t="s">
        <v>36</v>
      </c>
    </row>
    <row r="875" spans="1:20" ht="15" x14ac:dyDescent="0.25">
      <c r="A875" t="s">
        <v>87</v>
      </c>
      <c r="B875" t="s">
        <v>38</v>
      </c>
      <c r="C875">
        <v>28611.839351065199</v>
      </c>
      <c r="D875">
        <v>6.8530000999999993E-2</v>
      </c>
      <c r="E875">
        <v>6.8530000999999993E-2</v>
      </c>
      <c r="I875">
        <v>2007</v>
      </c>
      <c r="J875" t="s">
        <v>88</v>
      </c>
      <c r="K875" t="s">
        <v>29</v>
      </c>
      <c r="L875" t="s">
        <v>30</v>
      </c>
      <c r="M875" t="s">
        <v>31</v>
      </c>
      <c r="N875" t="s">
        <v>32</v>
      </c>
      <c r="P875" t="s">
        <v>87</v>
      </c>
      <c r="Q875" t="s">
        <v>49</v>
      </c>
      <c r="R875" t="s">
        <v>34</v>
      </c>
      <c r="S875" t="s">
        <v>35</v>
      </c>
      <c r="T875" t="s">
        <v>36</v>
      </c>
    </row>
    <row r="876" spans="1:20" ht="15" x14ac:dyDescent="0.25">
      <c r="A876" t="s">
        <v>87</v>
      </c>
      <c r="B876" t="s">
        <v>38</v>
      </c>
      <c r="C876">
        <v>28438.019071977102</v>
      </c>
      <c r="D876">
        <v>6.9317997000000006E-2</v>
      </c>
      <c r="E876">
        <v>6.9317997000000006E-2</v>
      </c>
      <c r="I876">
        <v>2008</v>
      </c>
      <c r="J876" t="s">
        <v>88</v>
      </c>
      <c r="K876" t="s">
        <v>29</v>
      </c>
      <c r="L876" t="s">
        <v>30</v>
      </c>
      <c r="M876" t="s">
        <v>31</v>
      </c>
      <c r="N876" t="s">
        <v>32</v>
      </c>
      <c r="P876" t="s">
        <v>87</v>
      </c>
      <c r="Q876" t="s">
        <v>49</v>
      </c>
      <c r="R876" t="s">
        <v>34</v>
      </c>
      <c r="S876" t="s">
        <v>35</v>
      </c>
      <c r="T876" t="s">
        <v>36</v>
      </c>
    </row>
    <row r="877" spans="1:20" ht="15" x14ac:dyDescent="0.25">
      <c r="A877" t="s">
        <v>87</v>
      </c>
      <c r="B877" t="s">
        <v>38</v>
      </c>
      <c r="C877">
        <v>27993.427596428999</v>
      </c>
      <c r="D877">
        <v>6.4938000999999995E-2</v>
      </c>
      <c r="E877">
        <v>6.4938000999999995E-2</v>
      </c>
      <c r="I877">
        <v>2009</v>
      </c>
      <c r="J877" t="s">
        <v>88</v>
      </c>
      <c r="K877" t="s">
        <v>29</v>
      </c>
      <c r="L877" t="s">
        <v>30</v>
      </c>
      <c r="M877" t="s">
        <v>31</v>
      </c>
      <c r="N877" t="s">
        <v>32</v>
      </c>
      <c r="P877" t="s">
        <v>87</v>
      </c>
      <c r="Q877" t="s">
        <v>49</v>
      </c>
      <c r="R877" t="s">
        <v>34</v>
      </c>
      <c r="S877" t="s">
        <v>35</v>
      </c>
      <c r="T877" t="s">
        <v>36</v>
      </c>
    </row>
    <row r="878" spans="1:20" ht="15" x14ac:dyDescent="0.25">
      <c r="A878" t="s">
        <v>87</v>
      </c>
      <c r="B878" t="s">
        <v>38</v>
      </c>
      <c r="C878">
        <v>29110.2140490723</v>
      </c>
      <c r="D878">
        <v>6.8838998999999998E-2</v>
      </c>
      <c r="E878">
        <v>6.8838998999999998E-2</v>
      </c>
      <c r="I878">
        <v>2010</v>
      </c>
      <c r="J878" t="s">
        <v>88</v>
      </c>
      <c r="K878" t="s">
        <v>29</v>
      </c>
      <c r="L878" t="s">
        <v>30</v>
      </c>
      <c r="M878" t="s">
        <v>31</v>
      </c>
      <c r="N878" t="s">
        <v>32</v>
      </c>
      <c r="P878" t="s">
        <v>87</v>
      </c>
      <c r="Q878" t="s">
        <v>49</v>
      </c>
      <c r="R878" t="s">
        <v>34</v>
      </c>
      <c r="S878" t="s">
        <v>35</v>
      </c>
      <c r="T878" t="s">
        <v>36</v>
      </c>
    </row>
    <row r="879" spans="1:20" ht="15" x14ac:dyDescent="0.25">
      <c r="A879" t="s">
        <v>87</v>
      </c>
      <c r="B879" t="s">
        <v>38</v>
      </c>
      <c r="C879">
        <v>30157.360896123701</v>
      </c>
      <c r="D879">
        <v>8.7091997000000004E-2</v>
      </c>
      <c r="E879">
        <v>8.7091997000000004E-2</v>
      </c>
      <c r="I879">
        <v>2011</v>
      </c>
      <c r="J879" t="s">
        <v>88</v>
      </c>
      <c r="K879" t="s">
        <v>29</v>
      </c>
      <c r="L879" t="s">
        <v>30</v>
      </c>
      <c r="M879" t="s">
        <v>31</v>
      </c>
      <c r="N879" t="s">
        <v>32</v>
      </c>
      <c r="P879" t="s">
        <v>87</v>
      </c>
      <c r="Q879" t="s">
        <v>49</v>
      </c>
      <c r="R879" t="s">
        <v>34</v>
      </c>
      <c r="S879" t="s">
        <v>35</v>
      </c>
      <c r="T879" t="s">
        <v>36</v>
      </c>
    </row>
    <row r="880" spans="1:20" ht="15" x14ac:dyDescent="0.25">
      <c r="A880" t="s">
        <v>87</v>
      </c>
      <c r="B880" t="s">
        <v>38</v>
      </c>
      <c r="C880">
        <v>29851.6852200791</v>
      </c>
      <c r="D880">
        <v>7.2594002000000005E-2</v>
      </c>
      <c r="E880">
        <v>7.2594002000000005E-2</v>
      </c>
      <c r="I880">
        <v>2012</v>
      </c>
      <c r="J880" t="s">
        <v>88</v>
      </c>
      <c r="K880" t="s">
        <v>29</v>
      </c>
      <c r="L880" t="s">
        <v>30</v>
      </c>
      <c r="M880" t="s">
        <v>31</v>
      </c>
      <c r="N880" t="s">
        <v>32</v>
      </c>
      <c r="P880" t="s">
        <v>87</v>
      </c>
      <c r="Q880" t="s">
        <v>49</v>
      </c>
      <c r="R880" t="s">
        <v>34</v>
      </c>
      <c r="S880" t="s">
        <v>35</v>
      </c>
      <c r="T880" t="s">
        <v>36</v>
      </c>
    </row>
    <row r="881" spans="1:20" ht="15" x14ac:dyDescent="0.25">
      <c r="A881" t="s">
        <v>87</v>
      </c>
      <c r="B881" t="s">
        <v>38</v>
      </c>
      <c r="C881">
        <v>30679.248089214099</v>
      </c>
      <c r="D881">
        <v>7.0624001000000006E-2</v>
      </c>
      <c r="E881">
        <v>7.0624001000000006E-2</v>
      </c>
      <c r="I881">
        <v>2013</v>
      </c>
      <c r="J881" t="s">
        <v>88</v>
      </c>
      <c r="K881" t="s">
        <v>29</v>
      </c>
      <c r="L881" t="s">
        <v>30</v>
      </c>
      <c r="M881" t="s">
        <v>31</v>
      </c>
      <c r="N881" t="s">
        <v>32</v>
      </c>
      <c r="P881" t="s">
        <v>87</v>
      </c>
      <c r="Q881" t="s">
        <v>49</v>
      </c>
      <c r="R881" t="s">
        <v>34</v>
      </c>
      <c r="S881" t="s">
        <v>35</v>
      </c>
      <c r="T881" t="s">
        <v>36</v>
      </c>
    </row>
    <row r="882" spans="1:20" ht="15" x14ac:dyDescent="0.25">
      <c r="A882" t="s">
        <v>87</v>
      </c>
      <c r="B882" t="s">
        <v>38</v>
      </c>
      <c r="C882">
        <v>31727.562842671199</v>
      </c>
      <c r="D882">
        <v>6.6752002000000005E-2</v>
      </c>
      <c r="E882">
        <v>6.6752002000000005E-2</v>
      </c>
      <c r="I882">
        <v>2014</v>
      </c>
      <c r="J882" t="s">
        <v>88</v>
      </c>
      <c r="K882" t="s">
        <v>29</v>
      </c>
      <c r="L882" t="s">
        <v>30</v>
      </c>
      <c r="M882" t="s">
        <v>31</v>
      </c>
      <c r="N882" t="s">
        <v>32</v>
      </c>
      <c r="P882" t="s">
        <v>87</v>
      </c>
      <c r="Q882" t="s">
        <v>49</v>
      </c>
      <c r="R882" t="s">
        <v>34</v>
      </c>
      <c r="S882" t="s">
        <v>35</v>
      </c>
      <c r="T882" t="s">
        <v>36</v>
      </c>
    </row>
    <row r="883" spans="1:20" ht="15" x14ac:dyDescent="0.25">
      <c r="A883" t="s">
        <v>87</v>
      </c>
      <c r="B883" t="s">
        <v>38</v>
      </c>
      <c r="C883">
        <v>31814.194630044301</v>
      </c>
      <c r="D883">
        <v>7.8831001999999997E-2</v>
      </c>
      <c r="E883">
        <v>7.8831001999999997E-2</v>
      </c>
      <c r="I883">
        <v>2015</v>
      </c>
      <c r="J883" t="s">
        <v>88</v>
      </c>
      <c r="K883" t="s">
        <v>29</v>
      </c>
      <c r="L883" t="s">
        <v>30</v>
      </c>
      <c r="M883" t="s">
        <v>31</v>
      </c>
      <c r="N883" t="s">
        <v>32</v>
      </c>
      <c r="P883" t="s">
        <v>87</v>
      </c>
      <c r="Q883" t="s">
        <v>49</v>
      </c>
      <c r="R883" t="s">
        <v>34</v>
      </c>
      <c r="S883" t="s">
        <v>35</v>
      </c>
      <c r="T883" t="s">
        <v>36</v>
      </c>
    </row>
    <row r="884" spans="1:20" ht="15" x14ac:dyDescent="0.25">
      <c r="A884" t="s">
        <v>87</v>
      </c>
      <c r="B884" t="s">
        <v>38</v>
      </c>
      <c r="C884">
        <v>32427.6818446205</v>
      </c>
      <c r="D884">
        <v>0.111415</v>
      </c>
      <c r="E884">
        <v>0.111415</v>
      </c>
      <c r="I884">
        <v>2016</v>
      </c>
      <c r="J884" t="s">
        <v>88</v>
      </c>
      <c r="K884" t="s">
        <v>29</v>
      </c>
      <c r="L884" t="s">
        <v>30</v>
      </c>
      <c r="M884" t="s">
        <v>31</v>
      </c>
      <c r="N884" t="s">
        <v>32</v>
      </c>
      <c r="P884" t="s">
        <v>87</v>
      </c>
      <c r="Q884" t="s">
        <v>49</v>
      </c>
      <c r="R884" t="s">
        <v>34</v>
      </c>
      <c r="S884" t="s">
        <v>35</v>
      </c>
      <c r="T884" t="s">
        <v>36</v>
      </c>
    </row>
    <row r="885" spans="1:20" ht="15" x14ac:dyDescent="0.25">
      <c r="A885" t="s">
        <v>87</v>
      </c>
      <c r="B885" t="s">
        <v>38</v>
      </c>
      <c r="C885">
        <v>32859.716485655401</v>
      </c>
      <c r="D885" t="s">
        <v>62</v>
      </c>
      <c r="I885">
        <v>2017</v>
      </c>
      <c r="J885" t="s">
        <v>88</v>
      </c>
      <c r="K885" t="s">
        <v>29</v>
      </c>
      <c r="L885" t="s">
        <v>30</v>
      </c>
      <c r="M885" t="s">
        <v>31</v>
      </c>
      <c r="N885" t="s">
        <v>32</v>
      </c>
      <c r="P885" t="s">
        <v>87</v>
      </c>
      <c r="Q885" t="s">
        <v>49</v>
      </c>
      <c r="R885" t="s">
        <v>34</v>
      </c>
      <c r="S885" t="s">
        <v>35</v>
      </c>
      <c r="T885" t="s">
        <v>36</v>
      </c>
    </row>
    <row r="886" spans="1:20" ht="15" x14ac:dyDescent="0.25">
      <c r="A886" t="s">
        <v>87</v>
      </c>
      <c r="B886" t="s">
        <v>38</v>
      </c>
      <c r="D886" t="s">
        <v>62</v>
      </c>
      <c r="I886">
        <v>2018</v>
      </c>
      <c r="J886" t="s">
        <v>88</v>
      </c>
      <c r="K886" t="s">
        <v>29</v>
      </c>
      <c r="L886" t="s">
        <v>30</v>
      </c>
      <c r="M886" t="s">
        <v>31</v>
      </c>
      <c r="N886" t="s">
        <v>32</v>
      </c>
      <c r="P886" t="s">
        <v>87</v>
      </c>
      <c r="Q886" t="s">
        <v>49</v>
      </c>
      <c r="R886" t="s">
        <v>34</v>
      </c>
      <c r="S886" t="s">
        <v>35</v>
      </c>
      <c r="T886" t="s">
        <v>36</v>
      </c>
    </row>
    <row r="887" spans="1:20" ht="15" x14ac:dyDescent="0.25">
      <c r="A887" t="s">
        <v>89</v>
      </c>
      <c r="B887" t="s">
        <v>38</v>
      </c>
      <c r="D887" t="s">
        <v>62</v>
      </c>
      <c r="I887">
        <v>1960</v>
      </c>
      <c r="J887" t="s">
        <v>90</v>
      </c>
      <c r="K887" t="s">
        <v>29</v>
      </c>
      <c r="L887" t="s">
        <v>30</v>
      </c>
      <c r="M887" t="s">
        <v>31</v>
      </c>
      <c r="N887" t="s">
        <v>32</v>
      </c>
      <c r="P887" t="s">
        <v>89</v>
      </c>
      <c r="Q887" t="s">
        <v>33</v>
      </c>
      <c r="R887" t="s">
        <v>34</v>
      </c>
      <c r="S887" t="s">
        <v>35</v>
      </c>
      <c r="T887" t="s">
        <v>36</v>
      </c>
    </row>
    <row r="888" spans="1:20" ht="15" x14ac:dyDescent="0.25">
      <c r="A888" t="s">
        <v>89</v>
      </c>
      <c r="B888" t="s">
        <v>38</v>
      </c>
      <c r="D888" t="s">
        <v>62</v>
      </c>
      <c r="I888">
        <v>1961</v>
      </c>
      <c r="J888" t="s">
        <v>90</v>
      </c>
      <c r="K888" t="s">
        <v>29</v>
      </c>
      <c r="L888" t="s">
        <v>30</v>
      </c>
      <c r="M888" t="s">
        <v>31</v>
      </c>
      <c r="N888" t="s">
        <v>32</v>
      </c>
      <c r="P888" t="s">
        <v>89</v>
      </c>
      <c r="Q888" t="s">
        <v>33</v>
      </c>
      <c r="R888" t="s">
        <v>34</v>
      </c>
      <c r="S888" t="s">
        <v>35</v>
      </c>
      <c r="T888" t="s">
        <v>36</v>
      </c>
    </row>
    <row r="889" spans="1:20" ht="15" x14ac:dyDescent="0.25">
      <c r="A889" t="s">
        <v>89</v>
      </c>
      <c r="B889" t="s">
        <v>38</v>
      </c>
      <c r="D889" t="s">
        <v>62</v>
      </c>
      <c r="I889">
        <v>1962</v>
      </c>
      <c r="J889" t="s">
        <v>90</v>
      </c>
      <c r="K889" t="s">
        <v>29</v>
      </c>
      <c r="L889" t="s">
        <v>30</v>
      </c>
      <c r="M889" t="s">
        <v>31</v>
      </c>
      <c r="N889" t="s">
        <v>32</v>
      </c>
      <c r="P889" t="s">
        <v>89</v>
      </c>
      <c r="Q889" t="s">
        <v>33</v>
      </c>
      <c r="R889" t="s">
        <v>34</v>
      </c>
      <c r="S889" t="s">
        <v>35</v>
      </c>
      <c r="T889" t="s">
        <v>36</v>
      </c>
    </row>
    <row r="890" spans="1:20" ht="15" x14ac:dyDescent="0.25">
      <c r="A890" t="s">
        <v>89</v>
      </c>
      <c r="B890" t="s">
        <v>38</v>
      </c>
      <c r="D890" t="s">
        <v>62</v>
      </c>
      <c r="I890">
        <v>1963</v>
      </c>
      <c r="J890" t="s">
        <v>90</v>
      </c>
      <c r="K890" t="s">
        <v>29</v>
      </c>
      <c r="L890" t="s">
        <v>30</v>
      </c>
      <c r="M890" t="s">
        <v>31</v>
      </c>
      <c r="N890" t="s">
        <v>32</v>
      </c>
      <c r="P890" t="s">
        <v>89</v>
      </c>
      <c r="Q890" t="s">
        <v>33</v>
      </c>
      <c r="R890" t="s">
        <v>34</v>
      </c>
      <c r="S890" t="s">
        <v>35</v>
      </c>
      <c r="T890" t="s">
        <v>36</v>
      </c>
    </row>
    <row r="891" spans="1:20" ht="15" x14ac:dyDescent="0.25">
      <c r="A891" t="s">
        <v>89</v>
      </c>
      <c r="B891" t="s">
        <v>38</v>
      </c>
      <c r="D891" t="s">
        <v>62</v>
      </c>
      <c r="I891">
        <v>1964</v>
      </c>
      <c r="J891" t="s">
        <v>90</v>
      </c>
      <c r="K891" t="s">
        <v>29</v>
      </c>
      <c r="L891" t="s">
        <v>30</v>
      </c>
      <c r="M891" t="s">
        <v>31</v>
      </c>
      <c r="N891" t="s">
        <v>32</v>
      </c>
      <c r="P891" t="s">
        <v>89</v>
      </c>
      <c r="Q891" t="s">
        <v>33</v>
      </c>
      <c r="R891" t="s">
        <v>34</v>
      </c>
      <c r="S891" t="s">
        <v>35</v>
      </c>
      <c r="T891" t="s">
        <v>36</v>
      </c>
    </row>
    <row r="892" spans="1:20" ht="15" x14ac:dyDescent="0.25">
      <c r="A892" t="s">
        <v>89</v>
      </c>
      <c r="B892" t="s">
        <v>38</v>
      </c>
      <c r="D892" t="s">
        <v>62</v>
      </c>
      <c r="I892">
        <v>1965</v>
      </c>
      <c r="J892" t="s">
        <v>90</v>
      </c>
      <c r="K892" t="s">
        <v>29</v>
      </c>
      <c r="L892" t="s">
        <v>30</v>
      </c>
      <c r="M892" t="s">
        <v>31</v>
      </c>
      <c r="N892" t="s">
        <v>32</v>
      </c>
      <c r="P892" t="s">
        <v>89</v>
      </c>
      <c r="Q892" t="s">
        <v>33</v>
      </c>
      <c r="R892" t="s">
        <v>34</v>
      </c>
      <c r="S892" t="s">
        <v>35</v>
      </c>
      <c r="T892" t="s">
        <v>36</v>
      </c>
    </row>
    <row r="893" spans="1:20" ht="15" x14ac:dyDescent="0.25">
      <c r="A893" t="s">
        <v>89</v>
      </c>
      <c r="B893" t="s">
        <v>38</v>
      </c>
      <c r="D893" t="s">
        <v>62</v>
      </c>
      <c r="I893">
        <v>1966</v>
      </c>
      <c r="J893" t="s">
        <v>90</v>
      </c>
      <c r="K893" t="s">
        <v>29</v>
      </c>
      <c r="L893" t="s">
        <v>30</v>
      </c>
      <c r="M893" t="s">
        <v>31</v>
      </c>
      <c r="N893" t="s">
        <v>32</v>
      </c>
      <c r="P893" t="s">
        <v>89</v>
      </c>
      <c r="Q893" t="s">
        <v>33</v>
      </c>
      <c r="R893" t="s">
        <v>34</v>
      </c>
      <c r="S893" t="s">
        <v>35</v>
      </c>
      <c r="T893" t="s">
        <v>36</v>
      </c>
    </row>
    <row r="894" spans="1:20" ht="15" x14ac:dyDescent="0.25">
      <c r="A894" t="s">
        <v>89</v>
      </c>
      <c r="B894" t="s">
        <v>38</v>
      </c>
      <c r="D894" t="s">
        <v>62</v>
      </c>
      <c r="I894">
        <v>1967</v>
      </c>
      <c r="J894" t="s">
        <v>90</v>
      </c>
      <c r="K894" t="s">
        <v>29</v>
      </c>
      <c r="L894" t="s">
        <v>30</v>
      </c>
      <c r="M894" t="s">
        <v>31</v>
      </c>
      <c r="N894" t="s">
        <v>32</v>
      </c>
      <c r="P894" t="s">
        <v>89</v>
      </c>
      <c r="Q894" t="s">
        <v>33</v>
      </c>
      <c r="R894" t="s">
        <v>34</v>
      </c>
      <c r="S894" t="s">
        <v>35</v>
      </c>
      <c r="T894" t="s">
        <v>36</v>
      </c>
    </row>
    <row r="895" spans="1:20" ht="15" x14ac:dyDescent="0.25">
      <c r="A895" t="s">
        <v>89</v>
      </c>
      <c r="B895" t="s">
        <v>38</v>
      </c>
      <c r="D895" t="s">
        <v>62</v>
      </c>
      <c r="I895">
        <v>1968</v>
      </c>
      <c r="J895" t="s">
        <v>90</v>
      </c>
      <c r="K895" t="s">
        <v>29</v>
      </c>
      <c r="L895" t="s">
        <v>30</v>
      </c>
      <c r="M895" t="s">
        <v>31</v>
      </c>
      <c r="N895" t="s">
        <v>32</v>
      </c>
      <c r="P895" t="s">
        <v>89</v>
      </c>
      <c r="Q895" t="s">
        <v>33</v>
      </c>
      <c r="R895" t="s">
        <v>34</v>
      </c>
      <c r="S895" t="s">
        <v>35</v>
      </c>
      <c r="T895" t="s">
        <v>36</v>
      </c>
    </row>
    <row r="896" spans="1:20" ht="15" x14ac:dyDescent="0.25">
      <c r="A896" t="s">
        <v>89</v>
      </c>
      <c r="B896" t="s">
        <v>38</v>
      </c>
      <c r="D896" t="s">
        <v>62</v>
      </c>
      <c r="I896">
        <v>1969</v>
      </c>
      <c r="J896" t="s">
        <v>90</v>
      </c>
      <c r="K896" t="s">
        <v>29</v>
      </c>
      <c r="L896" t="s">
        <v>30</v>
      </c>
      <c r="M896" t="s">
        <v>31</v>
      </c>
      <c r="N896" t="s">
        <v>32</v>
      </c>
      <c r="P896" t="s">
        <v>89</v>
      </c>
      <c r="Q896" t="s">
        <v>33</v>
      </c>
      <c r="R896" t="s">
        <v>34</v>
      </c>
      <c r="S896" t="s">
        <v>35</v>
      </c>
      <c r="T896" t="s">
        <v>36</v>
      </c>
    </row>
    <row r="897" spans="1:20" ht="15" x14ac:dyDescent="0.25">
      <c r="A897" t="s">
        <v>89</v>
      </c>
      <c r="B897" t="s">
        <v>38</v>
      </c>
      <c r="D897" t="s">
        <v>62</v>
      </c>
      <c r="I897">
        <v>1970</v>
      </c>
      <c r="J897" t="s">
        <v>90</v>
      </c>
      <c r="K897" t="s">
        <v>29</v>
      </c>
      <c r="L897" t="s">
        <v>30</v>
      </c>
      <c r="M897" t="s">
        <v>31</v>
      </c>
      <c r="N897" t="s">
        <v>32</v>
      </c>
      <c r="P897" t="s">
        <v>89</v>
      </c>
      <c r="Q897" t="s">
        <v>33</v>
      </c>
      <c r="R897" t="s">
        <v>34</v>
      </c>
      <c r="S897" t="s">
        <v>35</v>
      </c>
      <c r="T897" t="s">
        <v>36</v>
      </c>
    </row>
    <row r="898" spans="1:20" ht="15" x14ac:dyDescent="0.25">
      <c r="A898" t="s">
        <v>89</v>
      </c>
      <c r="B898" t="s">
        <v>38</v>
      </c>
      <c r="D898" t="s">
        <v>62</v>
      </c>
      <c r="I898">
        <v>1971</v>
      </c>
      <c r="J898" t="s">
        <v>90</v>
      </c>
      <c r="K898" t="s">
        <v>29</v>
      </c>
      <c r="L898" t="s">
        <v>30</v>
      </c>
      <c r="M898" t="s">
        <v>31</v>
      </c>
      <c r="N898" t="s">
        <v>32</v>
      </c>
      <c r="P898" t="s">
        <v>89</v>
      </c>
      <c r="Q898" t="s">
        <v>33</v>
      </c>
      <c r="R898" t="s">
        <v>34</v>
      </c>
      <c r="S898" t="s">
        <v>35</v>
      </c>
      <c r="T898" t="s">
        <v>36</v>
      </c>
    </row>
    <row r="899" spans="1:20" ht="15" x14ac:dyDescent="0.25">
      <c r="A899" t="s">
        <v>89</v>
      </c>
      <c r="B899" t="s">
        <v>38</v>
      </c>
      <c r="D899" t="s">
        <v>62</v>
      </c>
      <c r="I899">
        <v>1972</v>
      </c>
      <c r="J899" t="s">
        <v>90</v>
      </c>
      <c r="K899" t="s">
        <v>29</v>
      </c>
      <c r="L899" t="s">
        <v>30</v>
      </c>
      <c r="M899" t="s">
        <v>31</v>
      </c>
      <c r="N899" t="s">
        <v>32</v>
      </c>
      <c r="P899" t="s">
        <v>89</v>
      </c>
      <c r="Q899" t="s">
        <v>33</v>
      </c>
      <c r="R899" t="s">
        <v>34</v>
      </c>
      <c r="S899" t="s">
        <v>35</v>
      </c>
      <c r="T899" t="s">
        <v>36</v>
      </c>
    </row>
    <row r="900" spans="1:20" ht="15" x14ac:dyDescent="0.25">
      <c r="A900" t="s">
        <v>89</v>
      </c>
      <c r="B900" t="s">
        <v>38</v>
      </c>
      <c r="D900" t="s">
        <v>62</v>
      </c>
      <c r="I900">
        <v>1973</v>
      </c>
      <c r="J900" t="s">
        <v>90</v>
      </c>
      <c r="K900" t="s">
        <v>29</v>
      </c>
      <c r="L900" t="s">
        <v>30</v>
      </c>
      <c r="M900" t="s">
        <v>31</v>
      </c>
      <c r="N900" t="s">
        <v>32</v>
      </c>
      <c r="P900" t="s">
        <v>89</v>
      </c>
      <c r="Q900" t="s">
        <v>33</v>
      </c>
      <c r="R900" t="s">
        <v>34</v>
      </c>
      <c r="S900" t="s">
        <v>35</v>
      </c>
      <c r="T900" t="s">
        <v>36</v>
      </c>
    </row>
    <row r="901" spans="1:20" ht="15" x14ac:dyDescent="0.25">
      <c r="A901" t="s">
        <v>89</v>
      </c>
      <c r="B901" t="s">
        <v>38</v>
      </c>
      <c r="D901" t="s">
        <v>62</v>
      </c>
      <c r="I901">
        <v>1974</v>
      </c>
      <c r="J901" t="s">
        <v>90</v>
      </c>
      <c r="K901" t="s">
        <v>29</v>
      </c>
      <c r="L901" t="s">
        <v>30</v>
      </c>
      <c r="M901" t="s">
        <v>31</v>
      </c>
      <c r="N901" t="s">
        <v>32</v>
      </c>
      <c r="P901" t="s">
        <v>89</v>
      </c>
      <c r="Q901" t="s">
        <v>33</v>
      </c>
      <c r="R901" t="s">
        <v>34</v>
      </c>
      <c r="S901" t="s">
        <v>35</v>
      </c>
      <c r="T901" t="s">
        <v>36</v>
      </c>
    </row>
    <row r="902" spans="1:20" ht="15" x14ac:dyDescent="0.25">
      <c r="A902" t="s">
        <v>89</v>
      </c>
      <c r="B902" t="s">
        <v>38</v>
      </c>
      <c r="D902" t="s">
        <v>62</v>
      </c>
      <c r="I902">
        <v>1975</v>
      </c>
      <c r="J902" t="s">
        <v>90</v>
      </c>
      <c r="K902" t="s">
        <v>29</v>
      </c>
      <c r="L902" t="s">
        <v>30</v>
      </c>
      <c r="M902" t="s">
        <v>31</v>
      </c>
      <c r="N902" t="s">
        <v>32</v>
      </c>
      <c r="P902" t="s">
        <v>89</v>
      </c>
      <c r="Q902" t="s">
        <v>33</v>
      </c>
      <c r="R902" t="s">
        <v>34</v>
      </c>
      <c r="S902" t="s">
        <v>35</v>
      </c>
      <c r="T902" t="s">
        <v>36</v>
      </c>
    </row>
    <row r="903" spans="1:20" ht="15" x14ac:dyDescent="0.25">
      <c r="A903" t="s">
        <v>89</v>
      </c>
      <c r="B903" t="s">
        <v>38</v>
      </c>
      <c r="D903" t="s">
        <v>62</v>
      </c>
      <c r="I903">
        <v>1976</v>
      </c>
      <c r="J903" t="s">
        <v>90</v>
      </c>
      <c r="K903" t="s">
        <v>29</v>
      </c>
      <c r="L903" t="s">
        <v>30</v>
      </c>
      <c r="M903" t="s">
        <v>31</v>
      </c>
      <c r="N903" t="s">
        <v>32</v>
      </c>
      <c r="P903" t="s">
        <v>89</v>
      </c>
      <c r="Q903" t="s">
        <v>33</v>
      </c>
      <c r="R903" t="s">
        <v>34</v>
      </c>
      <c r="S903" t="s">
        <v>35</v>
      </c>
      <c r="T903" t="s">
        <v>36</v>
      </c>
    </row>
    <row r="904" spans="1:20" ht="15" x14ac:dyDescent="0.25">
      <c r="A904" t="s">
        <v>89</v>
      </c>
      <c r="B904" t="s">
        <v>38</v>
      </c>
      <c r="D904" t="s">
        <v>62</v>
      </c>
      <c r="I904">
        <v>1977</v>
      </c>
      <c r="J904" t="s">
        <v>90</v>
      </c>
      <c r="K904" t="s">
        <v>29</v>
      </c>
      <c r="L904" t="s">
        <v>30</v>
      </c>
      <c r="M904" t="s">
        <v>31</v>
      </c>
      <c r="N904" t="s">
        <v>32</v>
      </c>
      <c r="P904" t="s">
        <v>89</v>
      </c>
      <c r="Q904" t="s">
        <v>33</v>
      </c>
      <c r="R904" t="s">
        <v>34</v>
      </c>
      <c r="S904" t="s">
        <v>35</v>
      </c>
      <c r="T904" t="s">
        <v>36</v>
      </c>
    </row>
    <row r="905" spans="1:20" ht="15" x14ac:dyDescent="0.25">
      <c r="A905" t="s">
        <v>89</v>
      </c>
      <c r="B905" t="s">
        <v>38</v>
      </c>
      <c r="D905" t="s">
        <v>62</v>
      </c>
      <c r="I905">
        <v>1978</v>
      </c>
      <c r="J905" t="s">
        <v>90</v>
      </c>
      <c r="K905" t="s">
        <v>29</v>
      </c>
      <c r="L905" t="s">
        <v>30</v>
      </c>
      <c r="M905" t="s">
        <v>31</v>
      </c>
      <c r="N905" t="s">
        <v>32</v>
      </c>
      <c r="P905" t="s">
        <v>89</v>
      </c>
      <c r="Q905" t="s">
        <v>33</v>
      </c>
      <c r="R905" t="s">
        <v>34</v>
      </c>
      <c r="S905" t="s">
        <v>35</v>
      </c>
      <c r="T905" t="s">
        <v>36</v>
      </c>
    </row>
    <row r="906" spans="1:20" ht="15" x14ac:dyDescent="0.25">
      <c r="A906" t="s">
        <v>89</v>
      </c>
      <c r="B906" t="s">
        <v>38</v>
      </c>
      <c r="D906" t="s">
        <v>62</v>
      </c>
      <c r="I906">
        <v>1979</v>
      </c>
      <c r="J906" t="s">
        <v>90</v>
      </c>
      <c r="K906" t="s">
        <v>29</v>
      </c>
      <c r="L906" t="s">
        <v>30</v>
      </c>
      <c r="M906" t="s">
        <v>31</v>
      </c>
      <c r="N906" t="s">
        <v>32</v>
      </c>
      <c r="P906" t="s">
        <v>89</v>
      </c>
      <c r="Q906" t="s">
        <v>33</v>
      </c>
      <c r="R906" t="s">
        <v>34</v>
      </c>
      <c r="S906" t="s">
        <v>35</v>
      </c>
      <c r="T906" t="s">
        <v>36</v>
      </c>
    </row>
    <row r="907" spans="1:20" ht="15" x14ac:dyDescent="0.25">
      <c r="A907" t="s">
        <v>89</v>
      </c>
      <c r="B907" t="s">
        <v>38</v>
      </c>
      <c r="D907" t="s">
        <v>62</v>
      </c>
      <c r="I907">
        <v>1980</v>
      </c>
      <c r="J907" t="s">
        <v>90</v>
      </c>
      <c r="K907" t="s">
        <v>29</v>
      </c>
      <c r="L907" t="s">
        <v>30</v>
      </c>
      <c r="M907" t="s">
        <v>31</v>
      </c>
      <c r="N907" t="s">
        <v>32</v>
      </c>
      <c r="P907" t="s">
        <v>89</v>
      </c>
      <c r="Q907" t="s">
        <v>33</v>
      </c>
      <c r="R907" t="s">
        <v>34</v>
      </c>
      <c r="S907" t="s">
        <v>35</v>
      </c>
      <c r="T907" t="s">
        <v>36</v>
      </c>
    </row>
    <row r="908" spans="1:20" ht="15" x14ac:dyDescent="0.25">
      <c r="A908" t="s">
        <v>89</v>
      </c>
      <c r="B908" t="s">
        <v>38</v>
      </c>
      <c r="D908" t="s">
        <v>62</v>
      </c>
      <c r="I908">
        <v>1981</v>
      </c>
      <c r="J908" t="s">
        <v>90</v>
      </c>
      <c r="K908" t="s">
        <v>29</v>
      </c>
      <c r="L908" t="s">
        <v>30</v>
      </c>
      <c r="M908" t="s">
        <v>31</v>
      </c>
      <c r="N908" t="s">
        <v>32</v>
      </c>
      <c r="P908" t="s">
        <v>89</v>
      </c>
      <c r="Q908" t="s">
        <v>33</v>
      </c>
      <c r="R908" t="s">
        <v>34</v>
      </c>
      <c r="S908" t="s">
        <v>35</v>
      </c>
      <c r="T908" t="s">
        <v>36</v>
      </c>
    </row>
    <row r="909" spans="1:20" ht="15" x14ac:dyDescent="0.25">
      <c r="A909" t="s">
        <v>89</v>
      </c>
      <c r="B909" t="s">
        <v>38</v>
      </c>
      <c r="D909" t="s">
        <v>62</v>
      </c>
      <c r="I909">
        <v>1982</v>
      </c>
      <c r="J909" t="s">
        <v>90</v>
      </c>
      <c r="K909" t="s">
        <v>29</v>
      </c>
      <c r="L909" t="s">
        <v>30</v>
      </c>
      <c r="M909" t="s">
        <v>31</v>
      </c>
      <c r="N909" t="s">
        <v>32</v>
      </c>
      <c r="P909" t="s">
        <v>89</v>
      </c>
      <c r="Q909" t="s">
        <v>33</v>
      </c>
      <c r="R909" t="s">
        <v>34</v>
      </c>
      <c r="S909" t="s">
        <v>35</v>
      </c>
      <c r="T909" t="s">
        <v>36</v>
      </c>
    </row>
    <row r="910" spans="1:20" ht="15" x14ac:dyDescent="0.25">
      <c r="A910" t="s">
        <v>89</v>
      </c>
      <c r="B910" t="s">
        <v>38</v>
      </c>
      <c r="D910" t="s">
        <v>62</v>
      </c>
      <c r="I910">
        <v>1983</v>
      </c>
      <c r="J910" t="s">
        <v>90</v>
      </c>
      <c r="K910" t="s">
        <v>29</v>
      </c>
      <c r="L910" t="s">
        <v>30</v>
      </c>
      <c r="M910" t="s">
        <v>31</v>
      </c>
      <c r="N910" t="s">
        <v>32</v>
      </c>
      <c r="P910" t="s">
        <v>89</v>
      </c>
      <c r="Q910" t="s">
        <v>33</v>
      </c>
      <c r="R910" t="s">
        <v>34</v>
      </c>
      <c r="S910" t="s">
        <v>35</v>
      </c>
      <c r="T910" t="s">
        <v>36</v>
      </c>
    </row>
    <row r="911" spans="1:20" ht="15" x14ac:dyDescent="0.25">
      <c r="A911" t="s">
        <v>89</v>
      </c>
      <c r="B911" t="s">
        <v>38</v>
      </c>
      <c r="D911" t="s">
        <v>62</v>
      </c>
      <c r="I911">
        <v>1984</v>
      </c>
      <c r="J911" t="s">
        <v>90</v>
      </c>
      <c r="K911" t="s">
        <v>29</v>
      </c>
      <c r="L911" t="s">
        <v>30</v>
      </c>
      <c r="M911" t="s">
        <v>31</v>
      </c>
      <c r="N911" t="s">
        <v>32</v>
      </c>
      <c r="P911" t="s">
        <v>89</v>
      </c>
      <c r="Q911" t="s">
        <v>33</v>
      </c>
      <c r="R911" t="s">
        <v>34</v>
      </c>
      <c r="S911" t="s">
        <v>35</v>
      </c>
      <c r="T911" t="s">
        <v>36</v>
      </c>
    </row>
    <row r="912" spans="1:20" ht="15" x14ac:dyDescent="0.25">
      <c r="A912" t="s">
        <v>89</v>
      </c>
      <c r="B912" t="s">
        <v>38</v>
      </c>
      <c r="D912" t="s">
        <v>62</v>
      </c>
      <c r="I912">
        <v>1985</v>
      </c>
      <c r="J912" t="s">
        <v>90</v>
      </c>
      <c r="K912" t="s">
        <v>29</v>
      </c>
      <c r="L912" t="s">
        <v>30</v>
      </c>
      <c r="M912" t="s">
        <v>31</v>
      </c>
      <c r="N912" t="s">
        <v>32</v>
      </c>
      <c r="P912" t="s">
        <v>89</v>
      </c>
      <c r="Q912" t="s">
        <v>33</v>
      </c>
      <c r="R912" t="s">
        <v>34</v>
      </c>
      <c r="S912" t="s">
        <v>35</v>
      </c>
      <c r="T912" t="s">
        <v>36</v>
      </c>
    </row>
    <row r="913" spans="1:20" ht="15" x14ac:dyDescent="0.25">
      <c r="A913" t="s">
        <v>89</v>
      </c>
      <c r="B913" t="s">
        <v>38</v>
      </c>
      <c r="D913" t="s">
        <v>62</v>
      </c>
      <c r="I913">
        <v>1986</v>
      </c>
      <c r="J913" t="s">
        <v>90</v>
      </c>
      <c r="K913" t="s">
        <v>29</v>
      </c>
      <c r="L913" t="s">
        <v>30</v>
      </c>
      <c r="M913" t="s">
        <v>31</v>
      </c>
      <c r="N913" t="s">
        <v>32</v>
      </c>
      <c r="P913" t="s">
        <v>89</v>
      </c>
      <c r="Q913" t="s">
        <v>33</v>
      </c>
      <c r="R913" t="s">
        <v>34</v>
      </c>
      <c r="S913" t="s">
        <v>35</v>
      </c>
      <c r="T913" t="s">
        <v>36</v>
      </c>
    </row>
    <row r="914" spans="1:20" ht="15" x14ac:dyDescent="0.25">
      <c r="A914" t="s">
        <v>89</v>
      </c>
      <c r="B914" t="s">
        <v>38</v>
      </c>
      <c r="D914" t="s">
        <v>62</v>
      </c>
      <c r="I914">
        <v>1987</v>
      </c>
      <c r="J914" t="s">
        <v>90</v>
      </c>
      <c r="K914" t="s">
        <v>29</v>
      </c>
      <c r="L914" t="s">
        <v>30</v>
      </c>
      <c r="M914" t="s">
        <v>31</v>
      </c>
      <c r="N914" t="s">
        <v>32</v>
      </c>
      <c r="P914" t="s">
        <v>89</v>
      </c>
      <c r="Q914" t="s">
        <v>33</v>
      </c>
      <c r="R914" t="s">
        <v>34</v>
      </c>
      <c r="S914" t="s">
        <v>35</v>
      </c>
      <c r="T914" t="s">
        <v>36</v>
      </c>
    </row>
    <row r="915" spans="1:20" ht="15" x14ac:dyDescent="0.25">
      <c r="A915" t="s">
        <v>89</v>
      </c>
      <c r="B915" t="s">
        <v>38</v>
      </c>
      <c r="D915" t="s">
        <v>62</v>
      </c>
      <c r="I915">
        <v>1988</v>
      </c>
      <c r="J915" t="s">
        <v>90</v>
      </c>
      <c r="K915" t="s">
        <v>29</v>
      </c>
      <c r="L915" t="s">
        <v>30</v>
      </c>
      <c r="M915" t="s">
        <v>31</v>
      </c>
      <c r="N915" t="s">
        <v>32</v>
      </c>
      <c r="P915" t="s">
        <v>89</v>
      </c>
      <c r="Q915" t="s">
        <v>33</v>
      </c>
      <c r="R915" t="s">
        <v>34</v>
      </c>
      <c r="S915" t="s">
        <v>35</v>
      </c>
      <c r="T915" t="s">
        <v>36</v>
      </c>
    </row>
    <row r="916" spans="1:20" ht="15" x14ac:dyDescent="0.25">
      <c r="A916" t="s">
        <v>89</v>
      </c>
      <c r="B916" t="s">
        <v>38</v>
      </c>
      <c r="D916" t="s">
        <v>62</v>
      </c>
      <c r="I916">
        <v>1989</v>
      </c>
      <c r="J916" t="s">
        <v>90</v>
      </c>
      <c r="K916" t="s">
        <v>29</v>
      </c>
      <c r="L916" t="s">
        <v>30</v>
      </c>
      <c r="M916" t="s">
        <v>31</v>
      </c>
      <c r="N916" t="s">
        <v>32</v>
      </c>
      <c r="P916" t="s">
        <v>89</v>
      </c>
      <c r="Q916" t="s">
        <v>33</v>
      </c>
      <c r="R916" t="s">
        <v>34</v>
      </c>
      <c r="S916" t="s">
        <v>35</v>
      </c>
      <c r="T916" t="s">
        <v>36</v>
      </c>
    </row>
    <row r="917" spans="1:20" ht="15" x14ac:dyDescent="0.25">
      <c r="A917" t="s">
        <v>89</v>
      </c>
      <c r="B917" t="s">
        <v>38</v>
      </c>
      <c r="C917">
        <v>30728.7923646333</v>
      </c>
      <c r="D917">
        <v>0.31397700000000001</v>
      </c>
      <c r="E917">
        <v>0.31397700000000001</v>
      </c>
      <c r="I917">
        <v>1990</v>
      </c>
      <c r="J917" t="s">
        <v>90</v>
      </c>
      <c r="K917" t="s">
        <v>29</v>
      </c>
      <c r="L917" t="s">
        <v>30</v>
      </c>
      <c r="M917" t="s">
        <v>31</v>
      </c>
      <c r="N917" t="s">
        <v>32</v>
      </c>
      <c r="P917" t="s">
        <v>89</v>
      </c>
      <c r="Q917" t="s">
        <v>33</v>
      </c>
      <c r="R917" t="s">
        <v>34</v>
      </c>
      <c r="S917" t="s">
        <v>35</v>
      </c>
      <c r="T917" t="s">
        <v>36</v>
      </c>
    </row>
    <row r="918" spans="1:20" ht="15" x14ac:dyDescent="0.25">
      <c r="A918" t="s">
        <v>89</v>
      </c>
      <c r="B918" t="s">
        <v>38</v>
      </c>
      <c r="C918">
        <v>31124.314481539499</v>
      </c>
      <c r="D918">
        <v>0.295261</v>
      </c>
      <c r="E918">
        <v>0.295261</v>
      </c>
      <c r="I918">
        <v>1991</v>
      </c>
      <c r="J918" t="s">
        <v>90</v>
      </c>
      <c r="K918" t="s">
        <v>29</v>
      </c>
      <c r="L918" t="s">
        <v>30</v>
      </c>
      <c r="M918" t="s">
        <v>31</v>
      </c>
      <c r="N918" t="s">
        <v>32</v>
      </c>
      <c r="P918" t="s">
        <v>89</v>
      </c>
      <c r="Q918" t="s">
        <v>33</v>
      </c>
      <c r="R918" t="s">
        <v>34</v>
      </c>
      <c r="S918" t="s">
        <v>35</v>
      </c>
      <c r="T918" t="s">
        <v>36</v>
      </c>
    </row>
    <row r="919" spans="1:20" ht="15" x14ac:dyDescent="0.25">
      <c r="A919" t="s">
        <v>89</v>
      </c>
      <c r="B919" t="s">
        <v>38</v>
      </c>
      <c r="C919">
        <v>31314.5888073436</v>
      </c>
      <c r="D919">
        <v>0.34344598999999998</v>
      </c>
      <c r="E919">
        <v>0.34344598999999998</v>
      </c>
      <c r="I919">
        <v>1992</v>
      </c>
      <c r="J919" t="s">
        <v>90</v>
      </c>
      <c r="K919" t="s">
        <v>29</v>
      </c>
      <c r="L919" t="s">
        <v>30</v>
      </c>
      <c r="M919" t="s">
        <v>31</v>
      </c>
      <c r="N919" t="s">
        <v>32</v>
      </c>
      <c r="P919" t="s">
        <v>89</v>
      </c>
      <c r="Q919" t="s">
        <v>33</v>
      </c>
      <c r="R919" t="s">
        <v>34</v>
      </c>
      <c r="S919" t="s">
        <v>35</v>
      </c>
      <c r="T919" t="s">
        <v>36</v>
      </c>
    </row>
    <row r="920" spans="1:20" ht="15" x14ac:dyDescent="0.25">
      <c r="A920" t="s">
        <v>89</v>
      </c>
      <c r="B920" t="s">
        <v>38</v>
      </c>
      <c r="C920">
        <v>31103.699637217702</v>
      </c>
      <c r="D920">
        <v>0.31172000999999999</v>
      </c>
      <c r="E920">
        <v>0.31172000999999999</v>
      </c>
      <c r="I920">
        <v>1993</v>
      </c>
      <c r="J920" t="s">
        <v>90</v>
      </c>
      <c r="K920" t="s">
        <v>29</v>
      </c>
      <c r="L920" t="s">
        <v>30</v>
      </c>
      <c r="M920" t="s">
        <v>31</v>
      </c>
      <c r="N920" t="s">
        <v>32</v>
      </c>
      <c r="P920" t="s">
        <v>89</v>
      </c>
      <c r="Q920" t="s">
        <v>33</v>
      </c>
      <c r="R920" t="s">
        <v>34</v>
      </c>
      <c r="S920" t="s">
        <v>35</v>
      </c>
      <c r="T920" t="s">
        <v>36</v>
      </c>
    </row>
    <row r="921" spans="1:20" ht="15" x14ac:dyDescent="0.25">
      <c r="A921" t="s">
        <v>89</v>
      </c>
      <c r="B921" t="s">
        <v>38</v>
      </c>
      <c r="C921">
        <v>31717.142200091301</v>
      </c>
      <c r="D921">
        <v>0.26841598999999999</v>
      </c>
      <c r="E921">
        <v>0.26841598999999999</v>
      </c>
      <c r="I921">
        <v>1994</v>
      </c>
      <c r="J921" t="s">
        <v>90</v>
      </c>
      <c r="K921" t="s">
        <v>29</v>
      </c>
      <c r="L921" t="s">
        <v>30</v>
      </c>
      <c r="M921" t="s">
        <v>31</v>
      </c>
      <c r="N921" t="s">
        <v>32</v>
      </c>
      <c r="P921" t="s">
        <v>89</v>
      </c>
      <c r="Q921" t="s">
        <v>33</v>
      </c>
      <c r="R921" t="s">
        <v>34</v>
      </c>
      <c r="S921" t="s">
        <v>35</v>
      </c>
      <c r="T921" t="s">
        <v>36</v>
      </c>
    </row>
    <row r="922" spans="1:20" ht="15" x14ac:dyDescent="0.25">
      <c r="A922" t="s">
        <v>89</v>
      </c>
      <c r="B922" t="s">
        <v>38</v>
      </c>
      <c r="C922">
        <v>32742.0650734796</v>
      </c>
      <c r="D922">
        <v>0.150309</v>
      </c>
      <c r="E922">
        <v>0.150309</v>
      </c>
      <c r="I922">
        <v>1995</v>
      </c>
      <c r="J922" t="s">
        <v>90</v>
      </c>
      <c r="K922" t="s">
        <v>29</v>
      </c>
      <c r="L922" t="s">
        <v>30</v>
      </c>
      <c r="M922" t="s">
        <v>31</v>
      </c>
      <c r="N922" t="s">
        <v>32</v>
      </c>
      <c r="P922" t="s">
        <v>89</v>
      </c>
      <c r="Q922" t="s">
        <v>33</v>
      </c>
      <c r="R922" t="s">
        <v>34</v>
      </c>
      <c r="S922" t="s">
        <v>35</v>
      </c>
      <c r="T922" t="s">
        <v>36</v>
      </c>
    </row>
    <row r="923" spans="1:20" ht="15" x14ac:dyDescent="0.25">
      <c r="A923" t="s">
        <v>89</v>
      </c>
      <c r="B923" t="s">
        <v>38</v>
      </c>
      <c r="C923">
        <v>33236.950713878497</v>
      </c>
      <c r="D923">
        <v>0.198961</v>
      </c>
      <c r="E923">
        <v>0.198961</v>
      </c>
      <c r="I923">
        <v>1996</v>
      </c>
      <c r="J923" t="s">
        <v>90</v>
      </c>
      <c r="K923" t="s">
        <v>29</v>
      </c>
      <c r="L923" t="s">
        <v>30</v>
      </c>
      <c r="M923" t="s">
        <v>31</v>
      </c>
      <c r="N923" t="s">
        <v>32</v>
      </c>
      <c r="P923" t="s">
        <v>89</v>
      </c>
      <c r="Q923" t="s">
        <v>33</v>
      </c>
      <c r="R923" t="s">
        <v>34</v>
      </c>
      <c r="S923" t="s">
        <v>35</v>
      </c>
      <c r="T923" t="s">
        <v>36</v>
      </c>
    </row>
    <row r="924" spans="1:20" ht="15" x14ac:dyDescent="0.25">
      <c r="A924" t="s">
        <v>89</v>
      </c>
      <c r="B924" t="s">
        <v>38</v>
      </c>
      <c r="C924">
        <v>34006.9141228023</v>
      </c>
      <c r="D924">
        <v>0.110471</v>
      </c>
      <c r="E924">
        <v>0.110471</v>
      </c>
      <c r="I924">
        <v>1997</v>
      </c>
      <c r="J924" t="s">
        <v>90</v>
      </c>
      <c r="K924" t="s">
        <v>29</v>
      </c>
      <c r="L924" t="s">
        <v>30</v>
      </c>
      <c r="M924" t="s">
        <v>31</v>
      </c>
      <c r="N924" t="s">
        <v>32</v>
      </c>
      <c r="P924" t="s">
        <v>89</v>
      </c>
      <c r="Q924" t="s">
        <v>33</v>
      </c>
      <c r="R924" t="s">
        <v>34</v>
      </c>
      <c r="S924" t="s">
        <v>35</v>
      </c>
      <c r="T924" t="s">
        <v>36</v>
      </c>
    </row>
    <row r="925" spans="1:20" ht="15" x14ac:dyDescent="0.25">
      <c r="A925" t="s">
        <v>89</v>
      </c>
      <c r="B925" t="s">
        <v>38</v>
      </c>
      <c r="C925">
        <v>34512.8012197442</v>
      </c>
      <c r="D925">
        <v>0.19544700000000001</v>
      </c>
      <c r="E925">
        <v>0.19544700000000001</v>
      </c>
      <c r="I925">
        <v>1998</v>
      </c>
      <c r="J925" t="s">
        <v>90</v>
      </c>
      <c r="K925" t="s">
        <v>29</v>
      </c>
      <c r="L925" t="s">
        <v>30</v>
      </c>
      <c r="M925" t="s">
        <v>31</v>
      </c>
      <c r="N925" t="s">
        <v>32</v>
      </c>
      <c r="P925" t="s">
        <v>89</v>
      </c>
      <c r="Q925" t="s">
        <v>33</v>
      </c>
      <c r="R925" t="s">
        <v>34</v>
      </c>
      <c r="S925" t="s">
        <v>35</v>
      </c>
      <c r="T925" t="s">
        <v>36</v>
      </c>
    </row>
    <row r="926" spans="1:20" ht="15" x14ac:dyDescent="0.25">
      <c r="A926" t="s">
        <v>89</v>
      </c>
      <c r="B926" t="s">
        <v>38</v>
      </c>
      <c r="C926">
        <v>35173.759648744897</v>
      </c>
      <c r="D926">
        <v>0.15419599</v>
      </c>
      <c r="E926">
        <v>0.15419599</v>
      </c>
      <c r="I926">
        <v>1999</v>
      </c>
      <c r="J926" t="s">
        <v>90</v>
      </c>
      <c r="K926" t="s">
        <v>29</v>
      </c>
      <c r="L926" t="s">
        <v>30</v>
      </c>
      <c r="M926" t="s">
        <v>31</v>
      </c>
      <c r="N926" t="s">
        <v>32</v>
      </c>
      <c r="P926" t="s">
        <v>89</v>
      </c>
      <c r="Q926" t="s">
        <v>33</v>
      </c>
      <c r="R926" t="s">
        <v>34</v>
      </c>
      <c r="S926" t="s">
        <v>35</v>
      </c>
      <c r="T926" t="s">
        <v>36</v>
      </c>
    </row>
    <row r="927" spans="1:20" ht="15" x14ac:dyDescent="0.25">
      <c r="A927" t="s">
        <v>89</v>
      </c>
      <c r="B927" t="s">
        <v>38</v>
      </c>
      <c r="C927">
        <v>36393.934243638498</v>
      </c>
      <c r="D927">
        <v>0.12811001</v>
      </c>
      <c r="E927">
        <v>0.12811001</v>
      </c>
      <c r="I927">
        <v>2000</v>
      </c>
      <c r="J927" t="s">
        <v>90</v>
      </c>
      <c r="K927" t="s">
        <v>29</v>
      </c>
      <c r="L927" t="s">
        <v>30</v>
      </c>
      <c r="M927" t="s">
        <v>31</v>
      </c>
      <c r="N927" t="s">
        <v>32</v>
      </c>
      <c r="P927" t="s">
        <v>89</v>
      </c>
      <c r="Q927" t="s">
        <v>33</v>
      </c>
      <c r="R927" t="s">
        <v>34</v>
      </c>
      <c r="S927" t="s">
        <v>35</v>
      </c>
      <c r="T927" t="s">
        <v>36</v>
      </c>
    </row>
    <row r="928" spans="1:20" ht="15" x14ac:dyDescent="0.25">
      <c r="A928" t="s">
        <v>89</v>
      </c>
      <c r="B928" t="s">
        <v>38</v>
      </c>
      <c r="C928">
        <v>37046.1680902113</v>
      </c>
      <c r="D928">
        <v>0.15015899999999999</v>
      </c>
      <c r="E928">
        <v>0.15015899999999999</v>
      </c>
      <c r="I928">
        <v>2001</v>
      </c>
      <c r="J928" t="s">
        <v>90</v>
      </c>
      <c r="K928" t="s">
        <v>29</v>
      </c>
      <c r="L928" t="s">
        <v>30</v>
      </c>
      <c r="M928" t="s">
        <v>31</v>
      </c>
      <c r="N928" t="s">
        <v>32</v>
      </c>
      <c r="P928" t="s">
        <v>89</v>
      </c>
      <c r="Q928" t="s">
        <v>33</v>
      </c>
      <c r="R928" t="s">
        <v>34</v>
      </c>
      <c r="S928" t="s">
        <v>35</v>
      </c>
      <c r="T928" t="s">
        <v>36</v>
      </c>
    </row>
    <row r="929" spans="1:20" ht="15" x14ac:dyDescent="0.25">
      <c r="A929" t="s">
        <v>89</v>
      </c>
      <c r="B929" t="s">
        <v>38</v>
      </c>
      <c r="C929">
        <v>37029.685902293</v>
      </c>
      <c r="D929">
        <v>0.19856599999999999</v>
      </c>
      <c r="E929">
        <v>0.19856599999999999</v>
      </c>
      <c r="I929">
        <v>2002</v>
      </c>
      <c r="J929" t="s">
        <v>90</v>
      </c>
      <c r="K929" t="s">
        <v>29</v>
      </c>
      <c r="L929" t="s">
        <v>30</v>
      </c>
      <c r="M929" t="s">
        <v>31</v>
      </c>
      <c r="N929" t="s">
        <v>32</v>
      </c>
      <c r="P929" t="s">
        <v>89</v>
      </c>
      <c r="Q929" t="s">
        <v>33</v>
      </c>
      <c r="R929" t="s">
        <v>34</v>
      </c>
      <c r="S929" t="s">
        <v>35</v>
      </c>
      <c r="T929" t="s">
        <v>36</v>
      </c>
    </row>
    <row r="930" spans="1:20" ht="15" x14ac:dyDescent="0.25">
      <c r="A930" t="s">
        <v>89</v>
      </c>
      <c r="B930" t="s">
        <v>38</v>
      </c>
      <c r="C930">
        <v>36906.684600516601</v>
      </c>
      <c r="D930">
        <v>0.167326</v>
      </c>
      <c r="E930">
        <v>0.167326</v>
      </c>
      <c r="I930">
        <v>2003</v>
      </c>
      <c r="J930" t="s">
        <v>90</v>
      </c>
      <c r="K930" t="s">
        <v>29</v>
      </c>
      <c r="L930" t="s">
        <v>30</v>
      </c>
      <c r="M930" t="s">
        <v>31</v>
      </c>
      <c r="N930" t="s">
        <v>32</v>
      </c>
      <c r="P930" t="s">
        <v>89</v>
      </c>
      <c r="Q930" t="s">
        <v>33</v>
      </c>
      <c r="R930" t="s">
        <v>34</v>
      </c>
      <c r="S930" t="s">
        <v>35</v>
      </c>
      <c r="T930" t="s">
        <v>36</v>
      </c>
    </row>
    <row r="931" spans="1:20" ht="15" x14ac:dyDescent="0.25">
      <c r="A931" t="s">
        <v>89</v>
      </c>
      <c r="B931" t="s">
        <v>38</v>
      </c>
      <c r="C931">
        <v>37369.606347164699</v>
      </c>
      <c r="D931">
        <v>0.14745900000000001</v>
      </c>
      <c r="E931">
        <v>0.14745900000000001</v>
      </c>
      <c r="I931">
        <v>2004</v>
      </c>
      <c r="J931" t="s">
        <v>90</v>
      </c>
      <c r="K931" t="s">
        <v>29</v>
      </c>
      <c r="L931" t="s">
        <v>30</v>
      </c>
      <c r="M931" t="s">
        <v>31</v>
      </c>
      <c r="N931" t="s">
        <v>32</v>
      </c>
      <c r="P931" t="s">
        <v>89</v>
      </c>
      <c r="Q931" t="s">
        <v>33</v>
      </c>
      <c r="R931" t="s">
        <v>34</v>
      </c>
      <c r="S931" t="s">
        <v>35</v>
      </c>
      <c r="T931" t="s">
        <v>36</v>
      </c>
    </row>
    <row r="932" spans="1:20" ht="15" x14ac:dyDescent="0.25">
      <c r="A932" t="s">
        <v>89</v>
      </c>
      <c r="B932" t="s">
        <v>38</v>
      </c>
      <c r="C932">
        <v>37660.848071072003</v>
      </c>
      <c r="D932">
        <v>0.28997001</v>
      </c>
      <c r="E932">
        <v>0.28997001</v>
      </c>
      <c r="I932">
        <v>2005</v>
      </c>
      <c r="J932" t="s">
        <v>90</v>
      </c>
      <c r="K932" t="s">
        <v>29</v>
      </c>
      <c r="L932" t="s">
        <v>30</v>
      </c>
      <c r="M932" t="s">
        <v>31</v>
      </c>
      <c r="N932" t="s">
        <v>32</v>
      </c>
      <c r="P932" t="s">
        <v>89</v>
      </c>
      <c r="Q932" t="s">
        <v>33</v>
      </c>
      <c r="R932" t="s">
        <v>34</v>
      </c>
      <c r="S932" t="s">
        <v>35</v>
      </c>
      <c r="T932" t="s">
        <v>36</v>
      </c>
    </row>
    <row r="933" spans="1:20" ht="15" x14ac:dyDescent="0.25">
      <c r="A933" t="s">
        <v>89</v>
      </c>
      <c r="B933" t="s">
        <v>38</v>
      </c>
      <c r="C933">
        <v>38391.645274944203</v>
      </c>
      <c r="D933">
        <v>0.19715000999999999</v>
      </c>
      <c r="E933">
        <v>0.19715000999999999</v>
      </c>
      <c r="I933">
        <v>2006</v>
      </c>
      <c r="J933" t="s">
        <v>90</v>
      </c>
      <c r="K933" t="s">
        <v>29</v>
      </c>
      <c r="L933" t="s">
        <v>30</v>
      </c>
      <c r="M933" t="s">
        <v>31</v>
      </c>
      <c r="N933" t="s">
        <v>32</v>
      </c>
      <c r="P933" t="s">
        <v>89</v>
      </c>
      <c r="Q933" t="s">
        <v>33</v>
      </c>
      <c r="R933" t="s">
        <v>34</v>
      </c>
      <c r="S933" t="s">
        <v>35</v>
      </c>
      <c r="T933" t="s">
        <v>36</v>
      </c>
    </row>
    <row r="934" spans="1:20" ht="15" x14ac:dyDescent="0.25">
      <c r="A934" t="s">
        <v>89</v>
      </c>
      <c r="B934" t="s">
        <v>38</v>
      </c>
      <c r="C934">
        <v>38641.913338854603</v>
      </c>
      <c r="D934">
        <v>0.18990301000000001</v>
      </c>
      <c r="E934">
        <v>0.18990301000000001</v>
      </c>
      <c r="I934">
        <v>2007</v>
      </c>
      <c r="J934" t="s">
        <v>90</v>
      </c>
      <c r="K934" t="s">
        <v>29</v>
      </c>
      <c r="L934" t="s">
        <v>30</v>
      </c>
      <c r="M934" t="s">
        <v>31</v>
      </c>
      <c r="N934" t="s">
        <v>32</v>
      </c>
      <c r="P934" t="s">
        <v>89</v>
      </c>
      <c r="Q934" t="s">
        <v>33</v>
      </c>
      <c r="R934" t="s">
        <v>34</v>
      </c>
      <c r="S934" t="s">
        <v>35</v>
      </c>
      <c r="T934" t="s">
        <v>36</v>
      </c>
    </row>
    <row r="935" spans="1:20" ht="15" x14ac:dyDescent="0.25">
      <c r="A935" t="s">
        <v>89</v>
      </c>
      <c r="B935" t="s">
        <v>38</v>
      </c>
      <c r="C935">
        <v>37607.660591958003</v>
      </c>
      <c r="D935">
        <v>0.21767300000000001</v>
      </c>
      <c r="E935">
        <v>0.21767300000000001</v>
      </c>
      <c r="I935">
        <v>2008</v>
      </c>
      <c r="J935" t="s">
        <v>90</v>
      </c>
      <c r="K935" t="s">
        <v>29</v>
      </c>
      <c r="L935" t="s">
        <v>30</v>
      </c>
      <c r="M935" t="s">
        <v>31</v>
      </c>
      <c r="N935" t="s">
        <v>32</v>
      </c>
      <c r="P935" t="s">
        <v>89</v>
      </c>
      <c r="Q935" t="s">
        <v>33</v>
      </c>
      <c r="R935" t="s">
        <v>34</v>
      </c>
      <c r="S935" t="s">
        <v>35</v>
      </c>
      <c r="T935" t="s">
        <v>36</v>
      </c>
    </row>
    <row r="936" spans="1:20" ht="15" x14ac:dyDescent="0.25">
      <c r="A936" t="s">
        <v>89</v>
      </c>
      <c r="B936" t="s">
        <v>38</v>
      </c>
      <c r="C936">
        <v>35687.559120357502</v>
      </c>
      <c r="D936">
        <v>0.15843499999999999</v>
      </c>
      <c r="E936">
        <v>0.15843499999999999</v>
      </c>
      <c r="I936">
        <v>2009</v>
      </c>
      <c r="J936" t="s">
        <v>90</v>
      </c>
      <c r="K936" t="s">
        <v>29</v>
      </c>
      <c r="L936" t="s">
        <v>30</v>
      </c>
      <c r="M936" t="s">
        <v>31</v>
      </c>
      <c r="N936" t="s">
        <v>32</v>
      </c>
      <c r="P936" t="s">
        <v>89</v>
      </c>
      <c r="Q936" t="s">
        <v>33</v>
      </c>
      <c r="R936" t="s">
        <v>34</v>
      </c>
      <c r="S936" t="s">
        <v>35</v>
      </c>
      <c r="T936" t="s">
        <v>36</v>
      </c>
    </row>
    <row r="937" spans="1:20" ht="15" x14ac:dyDescent="0.25">
      <c r="A937" t="s">
        <v>89</v>
      </c>
      <c r="B937" t="s">
        <v>38</v>
      </c>
      <c r="C937">
        <v>36128.224839112401</v>
      </c>
      <c r="D937">
        <v>0.14804899999999999</v>
      </c>
      <c r="E937">
        <v>0.14804899999999999</v>
      </c>
      <c r="I937">
        <v>2010</v>
      </c>
      <c r="J937" t="s">
        <v>90</v>
      </c>
      <c r="K937" t="s">
        <v>29</v>
      </c>
      <c r="L937" t="s">
        <v>30</v>
      </c>
      <c r="M937" t="s">
        <v>31</v>
      </c>
      <c r="N937" t="s">
        <v>32</v>
      </c>
      <c r="P937" t="s">
        <v>89</v>
      </c>
      <c r="Q937" t="s">
        <v>33</v>
      </c>
      <c r="R937" t="s">
        <v>34</v>
      </c>
      <c r="S937" t="s">
        <v>35</v>
      </c>
      <c r="T937" t="s">
        <v>36</v>
      </c>
    </row>
    <row r="938" spans="1:20" ht="15" x14ac:dyDescent="0.25">
      <c r="A938" t="s">
        <v>89</v>
      </c>
      <c r="B938" t="s">
        <v>38</v>
      </c>
      <c r="C938">
        <v>36251.476549060797</v>
      </c>
      <c r="D938">
        <v>0.19820099999999999</v>
      </c>
      <c r="E938">
        <v>0.19820099999999999</v>
      </c>
      <c r="I938">
        <v>2011</v>
      </c>
      <c r="J938" t="s">
        <v>90</v>
      </c>
      <c r="K938" t="s">
        <v>29</v>
      </c>
      <c r="L938" t="s">
        <v>30</v>
      </c>
      <c r="M938" t="s">
        <v>31</v>
      </c>
      <c r="N938" t="s">
        <v>32</v>
      </c>
      <c r="P938" t="s">
        <v>89</v>
      </c>
      <c r="Q938" t="s">
        <v>33</v>
      </c>
      <c r="R938" t="s">
        <v>34</v>
      </c>
      <c r="S938" t="s">
        <v>35</v>
      </c>
      <c r="T938" t="s">
        <v>36</v>
      </c>
    </row>
    <row r="939" spans="1:20" ht="15" x14ac:dyDescent="0.25">
      <c r="A939" t="s">
        <v>89</v>
      </c>
      <c r="B939" t="s">
        <v>38</v>
      </c>
      <c r="C939">
        <v>35178.1939704244</v>
      </c>
      <c r="D939">
        <v>0.136987</v>
      </c>
      <c r="E939">
        <v>0.136987</v>
      </c>
      <c r="I939">
        <v>2012</v>
      </c>
      <c r="J939" t="s">
        <v>90</v>
      </c>
      <c r="K939" t="s">
        <v>29</v>
      </c>
      <c r="L939" t="s">
        <v>30</v>
      </c>
      <c r="M939" t="s">
        <v>31</v>
      </c>
      <c r="N939" t="s">
        <v>32</v>
      </c>
      <c r="P939" t="s">
        <v>89</v>
      </c>
      <c r="Q939" t="s">
        <v>33</v>
      </c>
      <c r="R939" t="s">
        <v>34</v>
      </c>
      <c r="S939" t="s">
        <v>35</v>
      </c>
      <c r="T939" t="s">
        <v>36</v>
      </c>
    </row>
    <row r="940" spans="1:20" ht="15" x14ac:dyDescent="0.25">
      <c r="A940" t="s">
        <v>89</v>
      </c>
      <c r="B940" t="s">
        <v>38</v>
      </c>
      <c r="C940">
        <v>34161.228655453597</v>
      </c>
      <c r="D940">
        <v>0.16661000000000001</v>
      </c>
      <c r="E940">
        <v>0.16661000000000001</v>
      </c>
      <c r="I940">
        <v>2013</v>
      </c>
      <c r="J940" t="s">
        <v>90</v>
      </c>
      <c r="K940" t="s">
        <v>29</v>
      </c>
      <c r="L940" t="s">
        <v>30</v>
      </c>
      <c r="M940" t="s">
        <v>31</v>
      </c>
      <c r="N940" t="s">
        <v>32</v>
      </c>
      <c r="P940" t="s">
        <v>89</v>
      </c>
      <c r="Q940" t="s">
        <v>33</v>
      </c>
      <c r="R940" t="s">
        <v>34</v>
      </c>
      <c r="S940" t="s">
        <v>35</v>
      </c>
      <c r="T940" t="s">
        <v>36</v>
      </c>
    </row>
    <row r="941" spans="1:20" ht="15" x14ac:dyDescent="0.25">
      <c r="A941" t="s">
        <v>89</v>
      </c>
      <c r="B941" t="s">
        <v>38</v>
      </c>
      <c r="C941">
        <v>33946.411175228997</v>
      </c>
      <c r="D941">
        <v>0.18721899</v>
      </c>
      <c r="E941">
        <v>0.18721899</v>
      </c>
      <c r="I941">
        <v>2014</v>
      </c>
      <c r="J941" t="s">
        <v>90</v>
      </c>
      <c r="K941" t="s">
        <v>29</v>
      </c>
      <c r="L941" t="s">
        <v>30</v>
      </c>
      <c r="M941" t="s">
        <v>31</v>
      </c>
      <c r="N941" t="s">
        <v>32</v>
      </c>
      <c r="P941" t="s">
        <v>89</v>
      </c>
      <c r="Q941" t="s">
        <v>33</v>
      </c>
      <c r="R941" t="s">
        <v>34</v>
      </c>
      <c r="S941" t="s">
        <v>35</v>
      </c>
      <c r="T941" t="s">
        <v>36</v>
      </c>
    </row>
    <row r="942" spans="1:20" ht="15" x14ac:dyDescent="0.25">
      <c r="A942" t="s">
        <v>89</v>
      </c>
      <c r="B942" t="s">
        <v>38</v>
      </c>
      <c r="C942">
        <v>34105.397572544003</v>
      </c>
      <c r="D942">
        <v>0.22095798999999999</v>
      </c>
      <c r="E942">
        <v>0.22095798999999999</v>
      </c>
      <c r="I942">
        <v>2015</v>
      </c>
      <c r="J942" t="s">
        <v>90</v>
      </c>
      <c r="K942" t="s">
        <v>29</v>
      </c>
      <c r="L942" t="s">
        <v>30</v>
      </c>
      <c r="M942" t="s">
        <v>31</v>
      </c>
      <c r="N942" t="s">
        <v>32</v>
      </c>
      <c r="P942" t="s">
        <v>89</v>
      </c>
      <c r="Q942" t="s">
        <v>33</v>
      </c>
      <c r="R942" t="s">
        <v>34</v>
      </c>
      <c r="S942" t="s">
        <v>35</v>
      </c>
      <c r="T942" t="s">
        <v>36</v>
      </c>
    </row>
    <row r="943" spans="1:20" ht="15" x14ac:dyDescent="0.25">
      <c r="A943" t="s">
        <v>89</v>
      </c>
      <c r="B943" t="s">
        <v>38</v>
      </c>
      <c r="C943">
        <v>34827.284465262797</v>
      </c>
      <c r="D943">
        <v>0.27468198999999999</v>
      </c>
      <c r="E943">
        <v>0.27468198999999999</v>
      </c>
      <c r="I943">
        <v>2016</v>
      </c>
      <c r="J943" t="s">
        <v>90</v>
      </c>
      <c r="K943" t="s">
        <v>29</v>
      </c>
      <c r="L943" t="s">
        <v>30</v>
      </c>
      <c r="M943" t="s">
        <v>31</v>
      </c>
      <c r="N943" t="s">
        <v>32</v>
      </c>
      <c r="P943" t="s">
        <v>89</v>
      </c>
      <c r="Q943" t="s">
        <v>33</v>
      </c>
      <c r="R943" t="s">
        <v>34</v>
      </c>
      <c r="S943" t="s">
        <v>35</v>
      </c>
      <c r="T943" t="s">
        <v>36</v>
      </c>
    </row>
    <row r="944" spans="1:20" ht="15" x14ac:dyDescent="0.25">
      <c r="A944" t="s">
        <v>89</v>
      </c>
      <c r="B944" t="s">
        <v>38</v>
      </c>
      <c r="C944">
        <v>35543.274724106799</v>
      </c>
      <c r="D944">
        <v>0.30102100999999998</v>
      </c>
      <c r="E944">
        <v>0.30102100999999998</v>
      </c>
      <c r="I944">
        <v>2017</v>
      </c>
      <c r="J944" t="s">
        <v>90</v>
      </c>
      <c r="K944" t="s">
        <v>29</v>
      </c>
      <c r="L944" t="s">
        <v>30</v>
      </c>
      <c r="M944" t="s">
        <v>31</v>
      </c>
      <c r="N944" t="s">
        <v>32</v>
      </c>
      <c r="P944" t="s">
        <v>89</v>
      </c>
      <c r="Q944" t="s">
        <v>33</v>
      </c>
      <c r="R944" t="s">
        <v>34</v>
      </c>
      <c r="S944" t="s">
        <v>35</v>
      </c>
      <c r="T944" t="s">
        <v>36</v>
      </c>
    </row>
    <row r="945" spans="1:20" ht="15" x14ac:dyDescent="0.25">
      <c r="A945" t="s">
        <v>89</v>
      </c>
      <c r="B945" t="s">
        <v>38</v>
      </c>
      <c r="D945" t="s">
        <v>62</v>
      </c>
      <c r="I945">
        <v>2018</v>
      </c>
      <c r="J945" t="s">
        <v>90</v>
      </c>
      <c r="K945" t="s">
        <v>29</v>
      </c>
      <c r="L945" t="s">
        <v>30</v>
      </c>
      <c r="M945" t="s">
        <v>31</v>
      </c>
      <c r="N945" t="s">
        <v>32</v>
      </c>
      <c r="P945" t="s">
        <v>89</v>
      </c>
      <c r="Q945" t="s">
        <v>33</v>
      </c>
      <c r="R945" t="s">
        <v>34</v>
      </c>
      <c r="S945" t="s">
        <v>35</v>
      </c>
      <c r="T945" t="s">
        <v>36</v>
      </c>
    </row>
    <row r="946" spans="1:20" ht="15" x14ac:dyDescent="0.25">
      <c r="A946" t="s">
        <v>91</v>
      </c>
      <c r="B946" t="s">
        <v>38</v>
      </c>
      <c r="D946" t="s">
        <v>62</v>
      </c>
      <c r="I946">
        <v>1960</v>
      </c>
      <c r="J946" t="s">
        <v>92</v>
      </c>
      <c r="K946" t="s">
        <v>29</v>
      </c>
      <c r="L946" t="s">
        <v>30</v>
      </c>
      <c r="M946" t="s">
        <v>31</v>
      </c>
      <c r="N946" t="s">
        <v>32</v>
      </c>
      <c r="P946" t="s">
        <v>91</v>
      </c>
      <c r="Q946" t="s">
        <v>61</v>
      </c>
      <c r="R946" t="s">
        <v>34</v>
      </c>
      <c r="S946" t="s">
        <v>35</v>
      </c>
      <c r="T946" t="s">
        <v>36</v>
      </c>
    </row>
    <row r="947" spans="1:20" ht="15" x14ac:dyDescent="0.25">
      <c r="A947" t="s">
        <v>91</v>
      </c>
      <c r="B947" t="s">
        <v>38</v>
      </c>
      <c r="D947" t="s">
        <v>62</v>
      </c>
      <c r="I947">
        <v>1961</v>
      </c>
      <c r="J947" t="s">
        <v>92</v>
      </c>
      <c r="K947" t="s">
        <v>29</v>
      </c>
      <c r="L947" t="s">
        <v>30</v>
      </c>
      <c r="M947" t="s">
        <v>31</v>
      </c>
      <c r="N947" t="s">
        <v>32</v>
      </c>
      <c r="P947" t="s">
        <v>91</v>
      </c>
      <c r="Q947" t="s">
        <v>61</v>
      </c>
      <c r="R947" t="s">
        <v>34</v>
      </c>
      <c r="S947" t="s">
        <v>35</v>
      </c>
      <c r="T947" t="s">
        <v>36</v>
      </c>
    </row>
    <row r="948" spans="1:20" ht="15" x14ac:dyDescent="0.25">
      <c r="A948" t="s">
        <v>91</v>
      </c>
      <c r="B948" t="s">
        <v>38</v>
      </c>
      <c r="D948" t="s">
        <v>62</v>
      </c>
      <c r="I948">
        <v>1962</v>
      </c>
      <c r="J948" t="s">
        <v>92</v>
      </c>
      <c r="K948" t="s">
        <v>29</v>
      </c>
      <c r="L948" t="s">
        <v>30</v>
      </c>
      <c r="M948" t="s">
        <v>31</v>
      </c>
      <c r="N948" t="s">
        <v>32</v>
      </c>
      <c r="P948" t="s">
        <v>91</v>
      </c>
      <c r="Q948" t="s">
        <v>61</v>
      </c>
      <c r="R948" t="s">
        <v>34</v>
      </c>
      <c r="S948" t="s">
        <v>35</v>
      </c>
      <c r="T948" t="s">
        <v>36</v>
      </c>
    </row>
    <row r="949" spans="1:20" ht="15" x14ac:dyDescent="0.25">
      <c r="A949" t="s">
        <v>91</v>
      </c>
      <c r="B949" t="s">
        <v>38</v>
      </c>
      <c r="D949" t="s">
        <v>62</v>
      </c>
      <c r="I949">
        <v>1963</v>
      </c>
      <c r="J949" t="s">
        <v>92</v>
      </c>
      <c r="K949" t="s">
        <v>29</v>
      </c>
      <c r="L949" t="s">
        <v>30</v>
      </c>
      <c r="M949" t="s">
        <v>31</v>
      </c>
      <c r="N949" t="s">
        <v>32</v>
      </c>
      <c r="P949" t="s">
        <v>91</v>
      </c>
      <c r="Q949" t="s">
        <v>61</v>
      </c>
      <c r="R949" t="s">
        <v>34</v>
      </c>
      <c r="S949" t="s">
        <v>35</v>
      </c>
      <c r="T949" t="s">
        <v>36</v>
      </c>
    </row>
    <row r="950" spans="1:20" ht="15" x14ac:dyDescent="0.25">
      <c r="A950" t="s">
        <v>91</v>
      </c>
      <c r="B950" t="s">
        <v>38</v>
      </c>
      <c r="D950" t="s">
        <v>62</v>
      </c>
      <c r="I950">
        <v>1964</v>
      </c>
      <c r="J950" t="s">
        <v>92</v>
      </c>
      <c r="K950" t="s">
        <v>29</v>
      </c>
      <c r="L950" t="s">
        <v>30</v>
      </c>
      <c r="M950" t="s">
        <v>31</v>
      </c>
      <c r="N950" t="s">
        <v>32</v>
      </c>
      <c r="P950" t="s">
        <v>91</v>
      </c>
      <c r="Q950" t="s">
        <v>61</v>
      </c>
      <c r="R950" t="s">
        <v>34</v>
      </c>
      <c r="S950" t="s">
        <v>35</v>
      </c>
      <c r="T950" t="s">
        <v>36</v>
      </c>
    </row>
    <row r="951" spans="1:20" ht="15" x14ac:dyDescent="0.25">
      <c r="A951" t="s">
        <v>91</v>
      </c>
      <c r="B951" t="s">
        <v>38</v>
      </c>
      <c r="D951" t="s">
        <v>62</v>
      </c>
      <c r="I951">
        <v>1965</v>
      </c>
      <c r="J951" t="s">
        <v>92</v>
      </c>
      <c r="K951" t="s">
        <v>29</v>
      </c>
      <c r="L951" t="s">
        <v>30</v>
      </c>
      <c r="M951" t="s">
        <v>31</v>
      </c>
      <c r="N951" t="s">
        <v>32</v>
      </c>
      <c r="P951" t="s">
        <v>91</v>
      </c>
      <c r="Q951" t="s">
        <v>61</v>
      </c>
      <c r="R951" t="s">
        <v>34</v>
      </c>
      <c r="S951" t="s">
        <v>35</v>
      </c>
      <c r="T951" t="s">
        <v>36</v>
      </c>
    </row>
    <row r="952" spans="1:20" ht="15" x14ac:dyDescent="0.25">
      <c r="A952" t="s">
        <v>91</v>
      </c>
      <c r="B952" t="s">
        <v>38</v>
      </c>
      <c r="D952" t="s">
        <v>62</v>
      </c>
      <c r="I952">
        <v>1966</v>
      </c>
      <c r="J952" t="s">
        <v>92</v>
      </c>
      <c r="K952" t="s">
        <v>29</v>
      </c>
      <c r="L952" t="s">
        <v>30</v>
      </c>
      <c r="M952" t="s">
        <v>31</v>
      </c>
      <c r="N952" t="s">
        <v>32</v>
      </c>
      <c r="P952" t="s">
        <v>91</v>
      </c>
      <c r="Q952" t="s">
        <v>61</v>
      </c>
      <c r="R952" t="s">
        <v>34</v>
      </c>
      <c r="S952" t="s">
        <v>35</v>
      </c>
      <c r="T952" t="s">
        <v>36</v>
      </c>
    </row>
    <row r="953" spans="1:20" ht="15" x14ac:dyDescent="0.25">
      <c r="A953" t="s">
        <v>91</v>
      </c>
      <c r="B953" t="s">
        <v>38</v>
      </c>
      <c r="D953" t="s">
        <v>62</v>
      </c>
      <c r="I953">
        <v>1967</v>
      </c>
      <c r="J953" t="s">
        <v>92</v>
      </c>
      <c r="K953" t="s">
        <v>29</v>
      </c>
      <c r="L953" t="s">
        <v>30</v>
      </c>
      <c r="M953" t="s">
        <v>31</v>
      </c>
      <c r="N953" t="s">
        <v>32</v>
      </c>
      <c r="P953" t="s">
        <v>91</v>
      </c>
      <c r="Q953" t="s">
        <v>61</v>
      </c>
      <c r="R953" t="s">
        <v>34</v>
      </c>
      <c r="S953" t="s">
        <v>35</v>
      </c>
      <c r="T953" t="s">
        <v>36</v>
      </c>
    </row>
    <row r="954" spans="1:20" ht="15" x14ac:dyDescent="0.25">
      <c r="A954" t="s">
        <v>91</v>
      </c>
      <c r="B954" t="s">
        <v>38</v>
      </c>
      <c r="D954" t="s">
        <v>62</v>
      </c>
      <c r="I954">
        <v>1968</v>
      </c>
      <c r="J954" t="s">
        <v>92</v>
      </c>
      <c r="K954" t="s">
        <v>29</v>
      </c>
      <c r="L954" t="s">
        <v>30</v>
      </c>
      <c r="M954" t="s">
        <v>31</v>
      </c>
      <c r="N954" t="s">
        <v>32</v>
      </c>
      <c r="P954" t="s">
        <v>91</v>
      </c>
      <c r="Q954" t="s">
        <v>61</v>
      </c>
      <c r="R954" t="s">
        <v>34</v>
      </c>
      <c r="S954" t="s">
        <v>35</v>
      </c>
      <c r="T954" t="s">
        <v>36</v>
      </c>
    </row>
    <row r="955" spans="1:20" ht="15" x14ac:dyDescent="0.25">
      <c r="A955" t="s">
        <v>91</v>
      </c>
      <c r="B955" t="s">
        <v>38</v>
      </c>
      <c r="D955" t="s">
        <v>62</v>
      </c>
      <c r="I955">
        <v>1969</v>
      </c>
      <c r="J955" t="s">
        <v>92</v>
      </c>
      <c r="K955" t="s">
        <v>29</v>
      </c>
      <c r="L955" t="s">
        <v>30</v>
      </c>
      <c r="M955" t="s">
        <v>31</v>
      </c>
      <c r="N955" t="s">
        <v>32</v>
      </c>
      <c r="P955" t="s">
        <v>91</v>
      </c>
      <c r="Q955" t="s">
        <v>61</v>
      </c>
      <c r="R955" t="s">
        <v>34</v>
      </c>
      <c r="S955" t="s">
        <v>35</v>
      </c>
      <c r="T955" t="s">
        <v>36</v>
      </c>
    </row>
    <row r="956" spans="1:20" ht="15" x14ac:dyDescent="0.25">
      <c r="A956" t="s">
        <v>91</v>
      </c>
      <c r="B956" t="s">
        <v>38</v>
      </c>
      <c r="D956" t="s">
        <v>62</v>
      </c>
      <c r="I956">
        <v>1970</v>
      </c>
      <c r="J956" t="s">
        <v>92</v>
      </c>
      <c r="K956" t="s">
        <v>29</v>
      </c>
      <c r="L956" t="s">
        <v>30</v>
      </c>
      <c r="M956" t="s">
        <v>31</v>
      </c>
      <c r="N956" t="s">
        <v>32</v>
      </c>
      <c r="P956" t="s">
        <v>91</v>
      </c>
      <c r="Q956" t="s">
        <v>61</v>
      </c>
      <c r="R956" t="s">
        <v>34</v>
      </c>
      <c r="S956" t="s">
        <v>35</v>
      </c>
      <c r="T956" t="s">
        <v>36</v>
      </c>
    </row>
    <row r="957" spans="1:20" ht="15" x14ac:dyDescent="0.25">
      <c r="A957" t="s">
        <v>91</v>
      </c>
      <c r="B957" t="s">
        <v>38</v>
      </c>
      <c r="D957" t="s">
        <v>62</v>
      </c>
      <c r="I957">
        <v>1971</v>
      </c>
      <c r="J957" t="s">
        <v>92</v>
      </c>
      <c r="K957" t="s">
        <v>29</v>
      </c>
      <c r="L957" t="s">
        <v>30</v>
      </c>
      <c r="M957" t="s">
        <v>31</v>
      </c>
      <c r="N957" t="s">
        <v>32</v>
      </c>
      <c r="P957" t="s">
        <v>91</v>
      </c>
      <c r="Q957" t="s">
        <v>61</v>
      </c>
      <c r="R957" t="s">
        <v>34</v>
      </c>
      <c r="S957" t="s">
        <v>35</v>
      </c>
      <c r="T957" t="s">
        <v>36</v>
      </c>
    </row>
    <row r="958" spans="1:20" ht="15" x14ac:dyDescent="0.25">
      <c r="A958" t="s">
        <v>91</v>
      </c>
      <c r="B958" t="s">
        <v>38</v>
      </c>
      <c r="D958" t="s">
        <v>62</v>
      </c>
      <c r="I958">
        <v>1972</v>
      </c>
      <c r="J958" t="s">
        <v>92</v>
      </c>
      <c r="K958" t="s">
        <v>29</v>
      </c>
      <c r="L958" t="s">
        <v>30</v>
      </c>
      <c r="M958" t="s">
        <v>31</v>
      </c>
      <c r="N958" t="s">
        <v>32</v>
      </c>
      <c r="P958" t="s">
        <v>91</v>
      </c>
      <c r="Q958" t="s">
        <v>61</v>
      </c>
      <c r="R958" t="s">
        <v>34</v>
      </c>
      <c r="S958" t="s">
        <v>35</v>
      </c>
      <c r="T958" t="s">
        <v>36</v>
      </c>
    </row>
    <row r="959" spans="1:20" ht="15" x14ac:dyDescent="0.25">
      <c r="A959" t="s">
        <v>91</v>
      </c>
      <c r="B959" t="s">
        <v>38</v>
      </c>
      <c r="D959" t="s">
        <v>62</v>
      </c>
      <c r="I959">
        <v>1973</v>
      </c>
      <c r="J959" t="s">
        <v>92</v>
      </c>
      <c r="K959" t="s">
        <v>29</v>
      </c>
      <c r="L959" t="s">
        <v>30</v>
      </c>
      <c r="M959" t="s">
        <v>31</v>
      </c>
      <c r="N959" t="s">
        <v>32</v>
      </c>
      <c r="P959" t="s">
        <v>91</v>
      </c>
      <c r="Q959" t="s">
        <v>61</v>
      </c>
      <c r="R959" t="s">
        <v>34</v>
      </c>
      <c r="S959" t="s">
        <v>35</v>
      </c>
      <c r="T959" t="s">
        <v>36</v>
      </c>
    </row>
    <row r="960" spans="1:20" ht="15" x14ac:dyDescent="0.25">
      <c r="A960" t="s">
        <v>91</v>
      </c>
      <c r="B960" t="s">
        <v>38</v>
      </c>
      <c r="D960" t="s">
        <v>62</v>
      </c>
      <c r="I960">
        <v>1974</v>
      </c>
      <c r="J960" t="s">
        <v>92</v>
      </c>
      <c r="K960" t="s">
        <v>29</v>
      </c>
      <c r="L960" t="s">
        <v>30</v>
      </c>
      <c r="M960" t="s">
        <v>31</v>
      </c>
      <c r="N960" t="s">
        <v>32</v>
      </c>
      <c r="P960" t="s">
        <v>91</v>
      </c>
      <c r="Q960" t="s">
        <v>61</v>
      </c>
      <c r="R960" t="s">
        <v>34</v>
      </c>
      <c r="S960" t="s">
        <v>35</v>
      </c>
      <c r="T960" t="s">
        <v>36</v>
      </c>
    </row>
    <row r="961" spans="1:20" ht="15" x14ac:dyDescent="0.25">
      <c r="A961" t="s">
        <v>91</v>
      </c>
      <c r="B961" t="s">
        <v>38</v>
      </c>
      <c r="D961" t="s">
        <v>62</v>
      </c>
      <c r="I961">
        <v>1975</v>
      </c>
      <c r="J961" t="s">
        <v>92</v>
      </c>
      <c r="K961" t="s">
        <v>29</v>
      </c>
      <c r="L961" t="s">
        <v>30</v>
      </c>
      <c r="M961" t="s">
        <v>31</v>
      </c>
      <c r="N961" t="s">
        <v>32</v>
      </c>
      <c r="P961" t="s">
        <v>91</v>
      </c>
      <c r="Q961" t="s">
        <v>61</v>
      </c>
      <c r="R961" t="s">
        <v>34</v>
      </c>
      <c r="S961" t="s">
        <v>35</v>
      </c>
      <c r="T961" t="s">
        <v>36</v>
      </c>
    </row>
    <row r="962" spans="1:20" ht="15" x14ac:dyDescent="0.25">
      <c r="A962" t="s">
        <v>91</v>
      </c>
      <c r="B962" t="s">
        <v>38</v>
      </c>
      <c r="D962" t="s">
        <v>62</v>
      </c>
      <c r="I962">
        <v>1976</v>
      </c>
      <c r="J962" t="s">
        <v>92</v>
      </c>
      <c r="K962" t="s">
        <v>29</v>
      </c>
      <c r="L962" t="s">
        <v>30</v>
      </c>
      <c r="M962" t="s">
        <v>31</v>
      </c>
      <c r="N962" t="s">
        <v>32</v>
      </c>
      <c r="P962" t="s">
        <v>91</v>
      </c>
      <c r="Q962" t="s">
        <v>61</v>
      </c>
      <c r="R962" t="s">
        <v>34</v>
      </c>
      <c r="S962" t="s">
        <v>35</v>
      </c>
      <c r="T962" t="s">
        <v>36</v>
      </c>
    </row>
    <row r="963" spans="1:20" ht="15" x14ac:dyDescent="0.25">
      <c r="A963" t="s">
        <v>91</v>
      </c>
      <c r="B963" t="s">
        <v>38</v>
      </c>
      <c r="D963" t="s">
        <v>62</v>
      </c>
      <c r="I963">
        <v>1977</v>
      </c>
      <c r="J963" t="s">
        <v>92</v>
      </c>
      <c r="K963" t="s">
        <v>29</v>
      </c>
      <c r="L963" t="s">
        <v>30</v>
      </c>
      <c r="M963" t="s">
        <v>31</v>
      </c>
      <c r="N963" t="s">
        <v>32</v>
      </c>
      <c r="P963" t="s">
        <v>91</v>
      </c>
      <c r="Q963" t="s">
        <v>61</v>
      </c>
      <c r="R963" t="s">
        <v>34</v>
      </c>
      <c r="S963" t="s">
        <v>35</v>
      </c>
      <c r="T963" t="s">
        <v>36</v>
      </c>
    </row>
    <row r="964" spans="1:20" ht="15" x14ac:dyDescent="0.25">
      <c r="A964" t="s">
        <v>91</v>
      </c>
      <c r="B964" t="s">
        <v>38</v>
      </c>
      <c r="D964" t="s">
        <v>62</v>
      </c>
      <c r="I964">
        <v>1978</v>
      </c>
      <c r="J964" t="s">
        <v>92</v>
      </c>
      <c r="K964" t="s">
        <v>29</v>
      </c>
      <c r="L964" t="s">
        <v>30</v>
      </c>
      <c r="M964" t="s">
        <v>31</v>
      </c>
      <c r="N964" t="s">
        <v>32</v>
      </c>
      <c r="P964" t="s">
        <v>91</v>
      </c>
      <c r="Q964" t="s">
        <v>61</v>
      </c>
      <c r="R964" t="s">
        <v>34</v>
      </c>
      <c r="S964" t="s">
        <v>35</v>
      </c>
      <c r="T964" t="s">
        <v>36</v>
      </c>
    </row>
    <row r="965" spans="1:20" ht="15" x14ac:dyDescent="0.25">
      <c r="A965" t="s">
        <v>91</v>
      </c>
      <c r="B965" t="s">
        <v>38</v>
      </c>
      <c r="D965" t="s">
        <v>62</v>
      </c>
      <c r="I965">
        <v>1979</v>
      </c>
      <c r="J965" t="s">
        <v>92</v>
      </c>
      <c r="K965" t="s">
        <v>29</v>
      </c>
      <c r="L965" t="s">
        <v>30</v>
      </c>
      <c r="M965" t="s">
        <v>31</v>
      </c>
      <c r="N965" t="s">
        <v>32</v>
      </c>
      <c r="P965" t="s">
        <v>91</v>
      </c>
      <c r="Q965" t="s">
        <v>61</v>
      </c>
      <c r="R965" t="s">
        <v>34</v>
      </c>
      <c r="S965" t="s">
        <v>35</v>
      </c>
      <c r="T965" t="s">
        <v>36</v>
      </c>
    </row>
    <row r="966" spans="1:20" ht="15" x14ac:dyDescent="0.25">
      <c r="A966" t="s">
        <v>91</v>
      </c>
      <c r="B966" t="s">
        <v>38</v>
      </c>
      <c r="D966" t="s">
        <v>62</v>
      </c>
      <c r="I966">
        <v>1980</v>
      </c>
      <c r="J966" t="s">
        <v>92</v>
      </c>
      <c r="K966" t="s">
        <v>29</v>
      </c>
      <c r="L966" t="s">
        <v>30</v>
      </c>
      <c r="M966" t="s">
        <v>31</v>
      </c>
      <c r="N966" t="s">
        <v>32</v>
      </c>
      <c r="P966" t="s">
        <v>91</v>
      </c>
      <c r="Q966" t="s">
        <v>61</v>
      </c>
      <c r="R966" t="s">
        <v>34</v>
      </c>
      <c r="S966" t="s">
        <v>35</v>
      </c>
      <c r="T966" t="s">
        <v>36</v>
      </c>
    </row>
    <row r="967" spans="1:20" ht="15" x14ac:dyDescent="0.25">
      <c r="A967" t="s">
        <v>91</v>
      </c>
      <c r="B967" t="s">
        <v>38</v>
      </c>
      <c r="D967" t="s">
        <v>62</v>
      </c>
      <c r="I967">
        <v>1981</v>
      </c>
      <c r="J967" t="s">
        <v>92</v>
      </c>
      <c r="K967" t="s">
        <v>29</v>
      </c>
      <c r="L967" t="s">
        <v>30</v>
      </c>
      <c r="M967" t="s">
        <v>31</v>
      </c>
      <c r="N967" t="s">
        <v>32</v>
      </c>
      <c r="P967" t="s">
        <v>91</v>
      </c>
      <c r="Q967" t="s">
        <v>61</v>
      </c>
      <c r="R967" t="s">
        <v>34</v>
      </c>
      <c r="S967" t="s">
        <v>35</v>
      </c>
      <c r="T967" t="s">
        <v>36</v>
      </c>
    </row>
    <row r="968" spans="1:20" ht="15" x14ac:dyDescent="0.25">
      <c r="A968" t="s">
        <v>91</v>
      </c>
      <c r="B968" t="s">
        <v>38</v>
      </c>
      <c r="D968" t="s">
        <v>62</v>
      </c>
      <c r="I968">
        <v>1982</v>
      </c>
      <c r="J968" t="s">
        <v>92</v>
      </c>
      <c r="K968" t="s">
        <v>29</v>
      </c>
      <c r="L968" t="s">
        <v>30</v>
      </c>
      <c r="M968" t="s">
        <v>31</v>
      </c>
      <c r="N968" t="s">
        <v>32</v>
      </c>
      <c r="P968" t="s">
        <v>91</v>
      </c>
      <c r="Q968" t="s">
        <v>61</v>
      </c>
      <c r="R968" t="s">
        <v>34</v>
      </c>
      <c r="S968" t="s">
        <v>35</v>
      </c>
      <c r="T968" t="s">
        <v>36</v>
      </c>
    </row>
    <row r="969" spans="1:20" ht="15" x14ac:dyDescent="0.25">
      <c r="A969" t="s">
        <v>91</v>
      </c>
      <c r="B969" t="s">
        <v>38</v>
      </c>
      <c r="D969" t="s">
        <v>62</v>
      </c>
      <c r="I969">
        <v>1983</v>
      </c>
      <c r="J969" t="s">
        <v>92</v>
      </c>
      <c r="K969" t="s">
        <v>29</v>
      </c>
      <c r="L969" t="s">
        <v>30</v>
      </c>
      <c r="M969" t="s">
        <v>31</v>
      </c>
      <c r="N969" t="s">
        <v>32</v>
      </c>
      <c r="P969" t="s">
        <v>91</v>
      </c>
      <c r="Q969" t="s">
        <v>61</v>
      </c>
      <c r="R969" t="s">
        <v>34</v>
      </c>
      <c r="S969" t="s">
        <v>35</v>
      </c>
      <c r="T969" t="s">
        <v>36</v>
      </c>
    </row>
    <row r="970" spans="1:20" ht="15" x14ac:dyDescent="0.25">
      <c r="A970" t="s">
        <v>91</v>
      </c>
      <c r="B970" t="s">
        <v>38</v>
      </c>
      <c r="D970" t="s">
        <v>62</v>
      </c>
      <c r="I970">
        <v>1984</v>
      </c>
      <c r="J970" t="s">
        <v>92</v>
      </c>
      <c r="K970" t="s">
        <v>29</v>
      </c>
      <c r="L970" t="s">
        <v>30</v>
      </c>
      <c r="M970" t="s">
        <v>31</v>
      </c>
      <c r="N970" t="s">
        <v>32</v>
      </c>
      <c r="P970" t="s">
        <v>91</v>
      </c>
      <c r="Q970" t="s">
        <v>61</v>
      </c>
      <c r="R970" t="s">
        <v>34</v>
      </c>
      <c r="S970" t="s">
        <v>35</v>
      </c>
      <c r="T970" t="s">
        <v>36</v>
      </c>
    </row>
    <row r="971" spans="1:20" ht="15" x14ac:dyDescent="0.25">
      <c r="A971" t="s">
        <v>91</v>
      </c>
      <c r="B971" t="s">
        <v>38</v>
      </c>
      <c r="D971" t="s">
        <v>62</v>
      </c>
      <c r="I971">
        <v>1985</v>
      </c>
      <c r="J971" t="s">
        <v>92</v>
      </c>
      <c r="K971" t="s">
        <v>29</v>
      </c>
      <c r="L971" t="s">
        <v>30</v>
      </c>
      <c r="M971" t="s">
        <v>31</v>
      </c>
      <c r="N971" t="s">
        <v>32</v>
      </c>
      <c r="P971" t="s">
        <v>91</v>
      </c>
      <c r="Q971" t="s">
        <v>61</v>
      </c>
      <c r="R971" t="s">
        <v>34</v>
      </c>
      <c r="S971" t="s">
        <v>35</v>
      </c>
      <c r="T971" t="s">
        <v>36</v>
      </c>
    </row>
    <row r="972" spans="1:20" ht="15" x14ac:dyDescent="0.25">
      <c r="A972" t="s">
        <v>91</v>
      </c>
      <c r="B972" t="s">
        <v>38</v>
      </c>
      <c r="D972" t="s">
        <v>62</v>
      </c>
      <c r="I972">
        <v>1986</v>
      </c>
      <c r="J972" t="s">
        <v>92</v>
      </c>
      <c r="K972" t="s">
        <v>29</v>
      </c>
      <c r="L972" t="s">
        <v>30</v>
      </c>
      <c r="M972" t="s">
        <v>31</v>
      </c>
      <c r="N972" t="s">
        <v>32</v>
      </c>
      <c r="P972" t="s">
        <v>91</v>
      </c>
      <c r="Q972" t="s">
        <v>61</v>
      </c>
      <c r="R972" t="s">
        <v>34</v>
      </c>
      <c r="S972" t="s">
        <v>35</v>
      </c>
      <c r="T972" t="s">
        <v>36</v>
      </c>
    </row>
    <row r="973" spans="1:20" ht="15" x14ac:dyDescent="0.25">
      <c r="A973" t="s">
        <v>91</v>
      </c>
      <c r="B973" t="s">
        <v>38</v>
      </c>
      <c r="D973" t="s">
        <v>62</v>
      </c>
      <c r="I973">
        <v>1987</v>
      </c>
      <c r="J973" t="s">
        <v>92</v>
      </c>
      <c r="K973" t="s">
        <v>29</v>
      </c>
      <c r="L973" t="s">
        <v>30</v>
      </c>
      <c r="M973" t="s">
        <v>31</v>
      </c>
      <c r="N973" t="s">
        <v>32</v>
      </c>
      <c r="P973" t="s">
        <v>91</v>
      </c>
      <c r="Q973" t="s">
        <v>61</v>
      </c>
      <c r="R973" t="s">
        <v>34</v>
      </c>
      <c r="S973" t="s">
        <v>35</v>
      </c>
      <c r="T973" t="s">
        <v>36</v>
      </c>
    </row>
    <row r="974" spans="1:20" ht="15" x14ac:dyDescent="0.25">
      <c r="A974" t="s">
        <v>91</v>
      </c>
      <c r="B974" t="s">
        <v>38</v>
      </c>
      <c r="D974" t="s">
        <v>62</v>
      </c>
      <c r="I974">
        <v>1988</v>
      </c>
      <c r="J974" t="s">
        <v>92</v>
      </c>
      <c r="K974" t="s">
        <v>29</v>
      </c>
      <c r="L974" t="s">
        <v>30</v>
      </c>
      <c r="M974" t="s">
        <v>31</v>
      </c>
      <c r="N974" t="s">
        <v>32</v>
      </c>
      <c r="P974" t="s">
        <v>91</v>
      </c>
      <c r="Q974" t="s">
        <v>61</v>
      </c>
      <c r="R974" t="s">
        <v>34</v>
      </c>
      <c r="S974" t="s">
        <v>35</v>
      </c>
      <c r="T974" t="s">
        <v>36</v>
      </c>
    </row>
    <row r="975" spans="1:20" ht="15" x14ac:dyDescent="0.25">
      <c r="A975" t="s">
        <v>91</v>
      </c>
      <c r="B975" t="s">
        <v>38</v>
      </c>
      <c r="D975" t="s">
        <v>62</v>
      </c>
      <c r="I975">
        <v>1989</v>
      </c>
      <c r="J975" t="s">
        <v>92</v>
      </c>
      <c r="K975" t="s">
        <v>29</v>
      </c>
      <c r="L975" t="s">
        <v>30</v>
      </c>
      <c r="M975" t="s">
        <v>31</v>
      </c>
      <c r="N975" t="s">
        <v>32</v>
      </c>
      <c r="P975" t="s">
        <v>91</v>
      </c>
      <c r="Q975" t="s">
        <v>61</v>
      </c>
      <c r="R975" t="s">
        <v>34</v>
      </c>
      <c r="S975" t="s">
        <v>35</v>
      </c>
      <c r="T975" t="s">
        <v>36</v>
      </c>
    </row>
    <row r="976" spans="1:20" ht="15" x14ac:dyDescent="0.25">
      <c r="A976" t="s">
        <v>91</v>
      </c>
      <c r="B976" t="s">
        <v>38</v>
      </c>
      <c r="C976">
        <v>30827.505545247699</v>
      </c>
      <c r="D976">
        <v>0.30633599</v>
      </c>
      <c r="E976">
        <v>0.30633599</v>
      </c>
      <c r="I976">
        <v>1990</v>
      </c>
      <c r="J976" t="s">
        <v>92</v>
      </c>
      <c r="K976" t="s">
        <v>29</v>
      </c>
      <c r="L976" t="s">
        <v>30</v>
      </c>
      <c r="M976" t="s">
        <v>31</v>
      </c>
      <c r="N976" t="s">
        <v>32</v>
      </c>
      <c r="P976" t="s">
        <v>91</v>
      </c>
      <c r="Q976" t="s">
        <v>61</v>
      </c>
      <c r="R976" t="s">
        <v>34</v>
      </c>
      <c r="S976" t="s">
        <v>35</v>
      </c>
      <c r="T976" t="s">
        <v>36</v>
      </c>
    </row>
    <row r="977" spans="1:20" ht="15" x14ac:dyDescent="0.25">
      <c r="A977" t="s">
        <v>91</v>
      </c>
      <c r="B977" t="s">
        <v>38</v>
      </c>
      <c r="C977">
        <v>31790.862052750301</v>
      </c>
      <c r="D977">
        <v>0.322963</v>
      </c>
      <c r="E977">
        <v>0.322963</v>
      </c>
      <c r="I977">
        <v>1991</v>
      </c>
      <c r="J977" t="s">
        <v>92</v>
      </c>
      <c r="K977" t="s">
        <v>29</v>
      </c>
      <c r="L977" t="s">
        <v>30</v>
      </c>
      <c r="M977" t="s">
        <v>31</v>
      </c>
      <c r="N977" t="s">
        <v>32</v>
      </c>
      <c r="P977" t="s">
        <v>91</v>
      </c>
      <c r="Q977" t="s">
        <v>61</v>
      </c>
      <c r="R977" t="s">
        <v>34</v>
      </c>
      <c r="S977" t="s">
        <v>35</v>
      </c>
      <c r="T977" t="s">
        <v>36</v>
      </c>
    </row>
    <row r="978" spans="1:20" ht="15" x14ac:dyDescent="0.25">
      <c r="A978" t="s">
        <v>91</v>
      </c>
      <c r="B978" t="s">
        <v>38</v>
      </c>
      <c r="C978">
        <v>32030.142986201001</v>
      </c>
      <c r="D978">
        <v>0.30173999000000001</v>
      </c>
      <c r="E978">
        <v>0.30173999000000001</v>
      </c>
      <c r="I978">
        <v>1992</v>
      </c>
      <c r="J978" t="s">
        <v>92</v>
      </c>
      <c r="K978" t="s">
        <v>29</v>
      </c>
      <c r="L978" t="s">
        <v>30</v>
      </c>
      <c r="M978" t="s">
        <v>31</v>
      </c>
      <c r="N978" t="s">
        <v>32</v>
      </c>
      <c r="P978" t="s">
        <v>91</v>
      </c>
      <c r="Q978" t="s">
        <v>61</v>
      </c>
      <c r="R978" t="s">
        <v>34</v>
      </c>
      <c r="S978" t="s">
        <v>35</v>
      </c>
      <c r="T978" t="s">
        <v>36</v>
      </c>
    </row>
    <row r="979" spans="1:20" ht="15" x14ac:dyDescent="0.25">
      <c r="A979" t="s">
        <v>91</v>
      </c>
      <c r="B979" t="s">
        <v>38</v>
      </c>
      <c r="C979">
        <v>31794.131309100099</v>
      </c>
      <c r="D979">
        <v>0.26613501000000001</v>
      </c>
      <c r="E979">
        <v>0.26613501000000001</v>
      </c>
      <c r="I979">
        <v>1993</v>
      </c>
      <c r="J979" t="s">
        <v>92</v>
      </c>
      <c r="K979" t="s">
        <v>29</v>
      </c>
      <c r="L979" t="s">
        <v>30</v>
      </c>
      <c r="M979" t="s">
        <v>31</v>
      </c>
      <c r="N979" t="s">
        <v>32</v>
      </c>
      <c r="P979" t="s">
        <v>91</v>
      </c>
      <c r="Q979" t="s">
        <v>61</v>
      </c>
      <c r="R979" t="s">
        <v>34</v>
      </c>
      <c r="S979" t="s">
        <v>35</v>
      </c>
      <c r="T979" t="s">
        <v>36</v>
      </c>
    </row>
    <row r="980" spans="1:20" ht="15" x14ac:dyDescent="0.25">
      <c r="A980" t="s">
        <v>91</v>
      </c>
      <c r="B980" t="s">
        <v>38</v>
      </c>
      <c r="C980">
        <v>31973.8006076725</v>
      </c>
      <c r="D980">
        <v>0.28601900000000002</v>
      </c>
      <c r="E980">
        <v>0.28601900000000002</v>
      </c>
      <c r="I980">
        <v>1994</v>
      </c>
      <c r="J980" t="s">
        <v>92</v>
      </c>
      <c r="K980" t="s">
        <v>29</v>
      </c>
      <c r="L980" t="s">
        <v>30</v>
      </c>
      <c r="M980" t="s">
        <v>31</v>
      </c>
      <c r="N980" t="s">
        <v>32</v>
      </c>
      <c r="P980" t="s">
        <v>91</v>
      </c>
      <c r="Q980" t="s">
        <v>61</v>
      </c>
      <c r="R980" t="s">
        <v>34</v>
      </c>
      <c r="S980" t="s">
        <v>35</v>
      </c>
      <c r="T980" t="s">
        <v>36</v>
      </c>
    </row>
    <row r="981" spans="1:20" ht="15" x14ac:dyDescent="0.25">
      <c r="A981" t="s">
        <v>91</v>
      </c>
      <c r="B981" t="s">
        <v>38</v>
      </c>
      <c r="C981">
        <v>32730.909848866901</v>
      </c>
      <c r="D981">
        <v>0.27174500000000001</v>
      </c>
      <c r="E981">
        <v>0.27174500000000001</v>
      </c>
      <c r="I981">
        <v>1995</v>
      </c>
      <c r="J981" t="s">
        <v>92</v>
      </c>
      <c r="K981" t="s">
        <v>29</v>
      </c>
      <c r="L981" t="s">
        <v>30</v>
      </c>
      <c r="M981" t="s">
        <v>31</v>
      </c>
      <c r="N981" t="s">
        <v>32</v>
      </c>
      <c r="P981" t="s">
        <v>91</v>
      </c>
      <c r="Q981" t="s">
        <v>61</v>
      </c>
      <c r="R981" t="s">
        <v>34</v>
      </c>
      <c r="S981" t="s">
        <v>35</v>
      </c>
      <c r="T981" t="s">
        <v>36</v>
      </c>
    </row>
    <row r="982" spans="1:20" ht="15" x14ac:dyDescent="0.25">
      <c r="A982" t="s">
        <v>91</v>
      </c>
      <c r="B982" t="s">
        <v>38</v>
      </c>
      <c r="C982">
        <v>33768.468251887003</v>
      </c>
      <c r="D982">
        <v>0.198961</v>
      </c>
      <c r="E982">
        <v>0.198961</v>
      </c>
      <c r="I982">
        <v>1996</v>
      </c>
      <c r="J982" t="s">
        <v>92</v>
      </c>
      <c r="K982" t="s">
        <v>29</v>
      </c>
      <c r="L982" t="s">
        <v>30</v>
      </c>
      <c r="M982" t="s">
        <v>31</v>
      </c>
      <c r="N982" t="s">
        <v>32</v>
      </c>
      <c r="P982" t="s">
        <v>91</v>
      </c>
      <c r="Q982" t="s">
        <v>61</v>
      </c>
      <c r="R982" t="s">
        <v>34</v>
      </c>
      <c r="S982" t="s">
        <v>35</v>
      </c>
      <c r="T982" t="s">
        <v>36</v>
      </c>
    </row>
    <row r="983" spans="1:20" ht="15" x14ac:dyDescent="0.25">
      <c r="A983" t="s">
        <v>91</v>
      </c>
      <c r="B983" t="s">
        <v>38</v>
      </c>
      <c r="C983">
        <v>34084.446194683696</v>
      </c>
      <c r="D983">
        <v>0.214203</v>
      </c>
      <c r="E983">
        <v>0.214203</v>
      </c>
      <c r="I983">
        <v>1997</v>
      </c>
      <c r="J983" t="s">
        <v>92</v>
      </c>
      <c r="K983" t="s">
        <v>29</v>
      </c>
      <c r="L983" t="s">
        <v>30</v>
      </c>
      <c r="M983" t="s">
        <v>31</v>
      </c>
      <c r="N983" t="s">
        <v>32</v>
      </c>
      <c r="P983" t="s">
        <v>91</v>
      </c>
      <c r="Q983" t="s">
        <v>61</v>
      </c>
      <c r="R983" t="s">
        <v>34</v>
      </c>
      <c r="S983" t="s">
        <v>35</v>
      </c>
      <c r="T983" t="s">
        <v>36</v>
      </c>
    </row>
    <row r="984" spans="1:20" ht="15" x14ac:dyDescent="0.25">
      <c r="A984" t="s">
        <v>91</v>
      </c>
      <c r="B984" t="s">
        <v>38</v>
      </c>
      <c r="C984">
        <v>33586.296835675297</v>
      </c>
      <c r="D984">
        <v>0.26640201000000002</v>
      </c>
      <c r="E984">
        <v>0.26640201000000002</v>
      </c>
      <c r="I984">
        <v>1998</v>
      </c>
      <c r="J984" t="s">
        <v>92</v>
      </c>
      <c r="K984" t="s">
        <v>29</v>
      </c>
      <c r="L984" t="s">
        <v>30</v>
      </c>
      <c r="M984" t="s">
        <v>31</v>
      </c>
      <c r="N984" t="s">
        <v>32</v>
      </c>
      <c r="P984" t="s">
        <v>91</v>
      </c>
      <c r="Q984" t="s">
        <v>61</v>
      </c>
      <c r="R984" t="s">
        <v>34</v>
      </c>
      <c r="S984" t="s">
        <v>35</v>
      </c>
      <c r="T984" t="s">
        <v>36</v>
      </c>
    </row>
    <row r="985" spans="1:20" ht="15" x14ac:dyDescent="0.25">
      <c r="A985" t="s">
        <v>91</v>
      </c>
      <c r="B985" t="s">
        <v>38</v>
      </c>
      <c r="C985">
        <v>33437.045912636502</v>
      </c>
      <c r="D985">
        <v>0.26696500000000001</v>
      </c>
      <c r="E985">
        <v>0.26696500000000001</v>
      </c>
      <c r="I985">
        <v>1999</v>
      </c>
      <c r="J985" t="s">
        <v>92</v>
      </c>
      <c r="K985" t="s">
        <v>29</v>
      </c>
      <c r="L985" t="s">
        <v>30</v>
      </c>
      <c r="M985" t="s">
        <v>31</v>
      </c>
      <c r="N985" t="s">
        <v>32</v>
      </c>
      <c r="P985" t="s">
        <v>91</v>
      </c>
      <c r="Q985" t="s">
        <v>61</v>
      </c>
      <c r="R985" t="s">
        <v>34</v>
      </c>
      <c r="S985" t="s">
        <v>35</v>
      </c>
      <c r="T985" t="s">
        <v>36</v>
      </c>
    </row>
    <row r="986" spans="1:20" ht="15" x14ac:dyDescent="0.25">
      <c r="A986" t="s">
        <v>91</v>
      </c>
      <c r="B986" t="s">
        <v>38</v>
      </c>
      <c r="C986">
        <v>34386.203595186802</v>
      </c>
      <c r="D986">
        <v>0.280972</v>
      </c>
      <c r="E986">
        <v>0.280972</v>
      </c>
      <c r="I986">
        <v>2000</v>
      </c>
      <c r="J986" t="s">
        <v>92</v>
      </c>
      <c r="K986" t="s">
        <v>29</v>
      </c>
      <c r="L986" t="s">
        <v>30</v>
      </c>
      <c r="M986" t="s">
        <v>31</v>
      </c>
      <c r="N986" t="s">
        <v>32</v>
      </c>
      <c r="P986" t="s">
        <v>91</v>
      </c>
      <c r="Q986" t="s">
        <v>61</v>
      </c>
      <c r="R986" t="s">
        <v>34</v>
      </c>
      <c r="S986" t="s">
        <v>35</v>
      </c>
      <c r="T986" t="s">
        <v>36</v>
      </c>
    </row>
    <row r="987" spans="1:20" ht="15" x14ac:dyDescent="0.25">
      <c r="A987" t="s">
        <v>91</v>
      </c>
      <c r="B987" t="s">
        <v>38</v>
      </c>
      <c r="C987">
        <v>34476.827471909397</v>
      </c>
      <c r="D987">
        <v>0.231959</v>
      </c>
      <c r="E987">
        <v>0.231959</v>
      </c>
      <c r="I987">
        <v>2001</v>
      </c>
      <c r="J987" t="s">
        <v>92</v>
      </c>
      <c r="K987" t="s">
        <v>29</v>
      </c>
      <c r="L987" t="s">
        <v>30</v>
      </c>
      <c r="M987" t="s">
        <v>31</v>
      </c>
      <c r="N987" t="s">
        <v>32</v>
      </c>
      <c r="P987" t="s">
        <v>91</v>
      </c>
      <c r="Q987" t="s">
        <v>61</v>
      </c>
      <c r="R987" t="s">
        <v>34</v>
      </c>
      <c r="S987" t="s">
        <v>35</v>
      </c>
      <c r="T987" t="s">
        <v>36</v>
      </c>
    </row>
    <row r="988" spans="1:20" ht="15" x14ac:dyDescent="0.25">
      <c r="A988" t="s">
        <v>91</v>
      </c>
      <c r="B988" t="s">
        <v>38</v>
      </c>
      <c r="C988">
        <v>34399.461231879402</v>
      </c>
      <c r="D988">
        <v>0.22835501</v>
      </c>
      <c r="E988">
        <v>0.22835501</v>
      </c>
      <c r="I988">
        <v>2002</v>
      </c>
      <c r="J988" t="s">
        <v>92</v>
      </c>
      <c r="K988" t="s">
        <v>29</v>
      </c>
      <c r="L988" t="s">
        <v>30</v>
      </c>
      <c r="M988" t="s">
        <v>31</v>
      </c>
      <c r="N988" t="s">
        <v>32</v>
      </c>
      <c r="P988" t="s">
        <v>91</v>
      </c>
      <c r="Q988" t="s">
        <v>61</v>
      </c>
      <c r="R988" t="s">
        <v>34</v>
      </c>
      <c r="S988" t="s">
        <v>35</v>
      </c>
      <c r="T988" t="s">
        <v>36</v>
      </c>
    </row>
    <row r="989" spans="1:20" ht="15" x14ac:dyDescent="0.25">
      <c r="A989" t="s">
        <v>91</v>
      </c>
      <c r="B989" t="s">
        <v>38</v>
      </c>
      <c r="C989">
        <v>34906.3328251727</v>
      </c>
      <c r="D989">
        <v>0.202931</v>
      </c>
      <c r="E989">
        <v>0.202931</v>
      </c>
      <c r="I989">
        <v>2003</v>
      </c>
      <c r="J989" t="s">
        <v>92</v>
      </c>
      <c r="K989" t="s">
        <v>29</v>
      </c>
      <c r="L989" t="s">
        <v>30</v>
      </c>
      <c r="M989" t="s">
        <v>31</v>
      </c>
      <c r="N989" t="s">
        <v>32</v>
      </c>
      <c r="P989" t="s">
        <v>91</v>
      </c>
      <c r="Q989" t="s">
        <v>61</v>
      </c>
      <c r="R989" t="s">
        <v>34</v>
      </c>
      <c r="S989" t="s">
        <v>35</v>
      </c>
      <c r="T989" t="s">
        <v>36</v>
      </c>
    </row>
    <row r="990" spans="1:20" ht="15" x14ac:dyDescent="0.25">
      <c r="A990" t="s">
        <v>91</v>
      </c>
      <c r="B990" t="s">
        <v>38</v>
      </c>
      <c r="C990">
        <v>35769.6807624637</v>
      </c>
      <c r="D990">
        <v>0.18748498999999999</v>
      </c>
      <c r="E990">
        <v>0.18748498999999999</v>
      </c>
      <c r="I990">
        <v>2004</v>
      </c>
      <c r="J990" t="s">
        <v>92</v>
      </c>
      <c r="K990" t="s">
        <v>29</v>
      </c>
      <c r="L990" t="s">
        <v>30</v>
      </c>
      <c r="M990" t="s">
        <v>31</v>
      </c>
      <c r="N990" t="s">
        <v>32</v>
      </c>
      <c r="P990" t="s">
        <v>91</v>
      </c>
      <c r="Q990" t="s">
        <v>61</v>
      </c>
      <c r="R990" t="s">
        <v>34</v>
      </c>
      <c r="S990" t="s">
        <v>35</v>
      </c>
      <c r="T990" t="s">
        <v>36</v>
      </c>
    </row>
    <row r="991" spans="1:20" ht="15" x14ac:dyDescent="0.25">
      <c r="A991" t="s">
        <v>91</v>
      </c>
      <c r="B991" t="s">
        <v>38</v>
      </c>
      <c r="C991">
        <v>36461.290705853498</v>
      </c>
      <c r="D991">
        <v>0.28075900999999998</v>
      </c>
      <c r="E991">
        <v>0.28075900999999998</v>
      </c>
      <c r="I991">
        <v>2005</v>
      </c>
      <c r="J991" t="s">
        <v>92</v>
      </c>
      <c r="K991" t="s">
        <v>29</v>
      </c>
      <c r="L991" t="s">
        <v>30</v>
      </c>
      <c r="M991" t="s">
        <v>31</v>
      </c>
      <c r="N991" t="s">
        <v>32</v>
      </c>
      <c r="P991" t="s">
        <v>91</v>
      </c>
      <c r="Q991" t="s">
        <v>61</v>
      </c>
      <c r="R991" t="s">
        <v>34</v>
      </c>
      <c r="S991" t="s">
        <v>35</v>
      </c>
      <c r="T991" t="s">
        <v>36</v>
      </c>
    </row>
    <row r="992" spans="1:20" ht="15" x14ac:dyDescent="0.25">
      <c r="A992" t="s">
        <v>91</v>
      </c>
      <c r="B992" t="s">
        <v>38</v>
      </c>
      <c r="C992">
        <v>37113.5397593425</v>
      </c>
      <c r="D992">
        <v>0.24823099000000001</v>
      </c>
      <c r="E992">
        <v>0.24823099000000001</v>
      </c>
      <c r="I992">
        <v>2006</v>
      </c>
      <c r="J992" t="s">
        <v>92</v>
      </c>
      <c r="K992" t="s">
        <v>29</v>
      </c>
      <c r="L992" t="s">
        <v>30</v>
      </c>
      <c r="M992" t="s">
        <v>31</v>
      </c>
      <c r="N992" t="s">
        <v>32</v>
      </c>
      <c r="P992" t="s">
        <v>91</v>
      </c>
      <c r="Q992" t="s">
        <v>61</v>
      </c>
      <c r="R992" t="s">
        <v>34</v>
      </c>
      <c r="S992" t="s">
        <v>35</v>
      </c>
      <c r="T992" t="s">
        <v>36</v>
      </c>
    </row>
    <row r="993" spans="1:20" ht="15" x14ac:dyDescent="0.25">
      <c r="A993" t="s">
        <v>91</v>
      </c>
      <c r="B993" t="s">
        <v>38</v>
      </c>
      <c r="C993">
        <v>37820.6109320873</v>
      </c>
      <c r="D993">
        <v>0.17014401000000001</v>
      </c>
      <c r="E993">
        <v>0.17014401000000001</v>
      </c>
      <c r="I993">
        <v>2007</v>
      </c>
      <c r="J993" t="s">
        <v>92</v>
      </c>
      <c r="K993" t="s">
        <v>29</v>
      </c>
      <c r="L993" t="s">
        <v>30</v>
      </c>
      <c r="M993" t="s">
        <v>31</v>
      </c>
      <c r="N993" t="s">
        <v>32</v>
      </c>
      <c r="P993" t="s">
        <v>91</v>
      </c>
      <c r="Q993" t="s">
        <v>61</v>
      </c>
      <c r="R993" t="s">
        <v>34</v>
      </c>
      <c r="S993" t="s">
        <v>35</v>
      </c>
      <c r="T993" t="s">
        <v>36</v>
      </c>
    </row>
    <row r="994" spans="1:20" ht="15" x14ac:dyDescent="0.25">
      <c r="A994" t="s">
        <v>91</v>
      </c>
      <c r="B994" t="s">
        <v>38</v>
      </c>
      <c r="C994">
        <v>37233.393442335902</v>
      </c>
      <c r="D994">
        <v>0.19040899999999999</v>
      </c>
      <c r="E994">
        <v>0.19040899999999999</v>
      </c>
      <c r="I994">
        <v>2008</v>
      </c>
      <c r="J994" t="s">
        <v>92</v>
      </c>
      <c r="K994" t="s">
        <v>29</v>
      </c>
      <c r="L994" t="s">
        <v>30</v>
      </c>
      <c r="M994" t="s">
        <v>31</v>
      </c>
      <c r="N994" t="s">
        <v>32</v>
      </c>
      <c r="P994" t="s">
        <v>91</v>
      </c>
      <c r="Q994" t="s">
        <v>61</v>
      </c>
      <c r="R994" t="s">
        <v>34</v>
      </c>
      <c r="S994" t="s">
        <v>35</v>
      </c>
      <c r="T994" t="s">
        <v>36</v>
      </c>
    </row>
    <row r="995" spans="1:20" ht="15" x14ac:dyDescent="0.25">
      <c r="A995" t="s">
        <v>91</v>
      </c>
      <c r="B995" t="s">
        <v>38</v>
      </c>
      <c r="C995">
        <v>35174.541239547303</v>
      </c>
      <c r="D995">
        <v>0.18273598999999999</v>
      </c>
      <c r="E995">
        <v>0.18273598999999999</v>
      </c>
      <c r="I995">
        <v>2009</v>
      </c>
      <c r="J995" t="s">
        <v>92</v>
      </c>
      <c r="K995" t="s">
        <v>29</v>
      </c>
      <c r="L995" t="s">
        <v>30</v>
      </c>
      <c r="M995" t="s">
        <v>31</v>
      </c>
      <c r="N995" t="s">
        <v>32</v>
      </c>
      <c r="P995" t="s">
        <v>91</v>
      </c>
      <c r="Q995" t="s">
        <v>61</v>
      </c>
      <c r="R995" t="s">
        <v>34</v>
      </c>
      <c r="S995" t="s">
        <v>35</v>
      </c>
      <c r="T995" t="s">
        <v>36</v>
      </c>
    </row>
    <row r="996" spans="1:20" ht="15" x14ac:dyDescent="0.25">
      <c r="A996" t="s">
        <v>91</v>
      </c>
      <c r="B996" t="s">
        <v>38</v>
      </c>
      <c r="C996">
        <v>36685.095939722698</v>
      </c>
      <c r="D996">
        <v>0.19643199</v>
      </c>
      <c r="E996">
        <v>0.19643199</v>
      </c>
      <c r="I996">
        <v>2010</v>
      </c>
      <c r="J996" t="s">
        <v>92</v>
      </c>
      <c r="K996" t="s">
        <v>29</v>
      </c>
      <c r="L996" t="s">
        <v>30</v>
      </c>
      <c r="M996" t="s">
        <v>31</v>
      </c>
      <c r="N996" t="s">
        <v>32</v>
      </c>
      <c r="P996" t="s">
        <v>91</v>
      </c>
      <c r="Q996" t="s">
        <v>61</v>
      </c>
      <c r="R996" t="s">
        <v>34</v>
      </c>
      <c r="S996" t="s">
        <v>35</v>
      </c>
      <c r="T996" t="s">
        <v>36</v>
      </c>
    </row>
    <row r="997" spans="1:20" ht="15" x14ac:dyDescent="0.25">
      <c r="A997" t="s">
        <v>91</v>
      </c>
      <c r="B997" t="s">
        <v>38</v>
      </c>
      <c r="C997">
        <v>36788.077186114897</v>
      </c>
      <c r="D997">
        <v>0.18207899999999999</v>
      </c>
      <c r="E997">
        <v>0.18207899999999999</v>
      </c>
      <c r="I997">
        <v>2011</v>
      </c>
      <c r="J997" t="s">
        <v>92</v>
      </c>
      <c r="K997" t="s">
        <v>29</v>
      </c>
      <c r="L997" t="s">
        <v>30</v>
      </c>
      <c r="M997" t="s">
        <v>31</v>
      </c>
      <c r="N997" t="s">
        <v>32</v>
      </c>
      <c r="P997" t="s">
        <v>91</v>
      </c>
      <c r="Q997" t="s">
        <v>61</v>
      </c>
      <c r="R997" t="s">
        <v>34</v>
      </c>
      <c r="S997" t="s">
        <v>35</v>
      </c>
      <c r="T997" t="s">
        <v>36</v>
      </c>
    </row>
    <row r="998" spans="1:20" ht="15" x14ac:dyDescent="0.25">
      <c r="A998" t="s">
        <v>91</v>
      </c>
      <c r="B998" t="s">
        <v>38</v>
      </c>
      <c r="C998">
        <v>37340.729694393798</v>
      </c>
      <c r="D998">
        <v>0.17314800999999999</v>
      </c>
      <c r="E998">
        <v>0.17314800999999999</v>
      </c>
      <c r="I998">
        <v>2012</v>
      </c>
      <c r="J998" t="s">
        <v>92</v>
      </c>
      <c r="K998" t="s">
        <v>29</v>
      </c>
      <c r="L998" t="s">
        <v>30</v>
      </c>
      <c r="M998" t="s">
        <v>31</v>
      </c>
      <c r="N998" t="s">
        <v>32</v>
      </c>
      <c r="P998" t="s">
        <v>91</v>
      </c>
      <c r="Q998" t="s">
        <v>61</v>
      </c>
      <c r="R998" t="s">
        <v>34</v>
      </c>
      <c r="S998" t="s">
        <v>35</v>
      </c>
      <c r="T998" t="s">
        <v>36</v>
      </c>
    </row>
    <row r="999" spans="1:20" ht="15" x14ac:dyDescent="0.25">
      <c r="A999" t="s">
        <v>91</v>
      </c>
      <c r="B999" t="s">
        <v>38</v>
      </c>
      <c r="C999">
        <v>38386.646241137401</v>
      </c>
      <c r="D999">
        <v>0.224857</v>
      </c>
      <c r="E999">
        <v>0.224857</v>
      </c>
      <c r="I999">
        <v>2013</v>
      </c>
      <c r="J999" t="s">
        <v>92</v>
      </c>
      <c r="K999" t="s">
        <v>29</v>
      </c>
      <c r="L999" t="s">
        <v>30</v>
      </c>
      <c r="M999" t="s">
        <v>31</v>
      </c>
      <c r="N999" t="s">
        <v>32</v>
      </c>
      <c r="P999" t="s">
        <v>91</v>
      </c>
      <c r="Q999" t="s">
        <v>61</v>
      </c>
      <c r="R999" t="s">
        <v>34</v>
      </c>
      <c r="S999" t="s">
        <v>35</v>
      </c>
      <c r="T999" t="s">
        <v>36</v>
      </c>
    </row>
    <row r="1000" spans="1:20" ht="15" x14ac:dyDescent="0.25">
      <c r="A1000" t="s">
        <v>91</v>
      </c>
      <c r="B1000" t="s">
        <v>38</v>
      </c>
      <c r="C1000">
        <v>38668.662749000199</v>
      </c>
      <c r="D1000">
        <v>0.19813</v>
      </c>
      <c r="E1000">
        <v>0.19813</v>
      </c>
      <c r="I1000">
        <v>2014</v>
      </c>
      <c r="J1000" t="s">
        <v>92</v>
      </c>
      <c r="K1000" t="s">
        <v>29</v>
      </c>
      <c r="L1000" t="s">
        <v>30</v>
      </c>
      <c r="M1000" t="s">
        <v>31</v>
      </c>
      <c r="N1000" t="s">
        <v>32</v>
      </c>
      <c r="P1000" t="s">
        <v>91</v>
      </c>
      <c r="Q1000" t="s">
        <v>61</v>
      </c>
      <c r="R1000" t="s">
        <v>34</v>
      </c>
      <c r="S1000" t="s">
        <v>35</v>
      </c>
      <c r="T1000" t="s">
        <v>36</v>
      </c>
    </row>
    <row r="1001" spans="1:20" ht="15" x14ac:dyDescent="0.25">
      <c r="A1001" t="s">
        <v>91</v>
      </c>
      <c r="B1001" t="s">
        <v>38</v>
      </c>
      <c r="C1001">
        <v>39337.487822748197</v>
      </c>
      <c r="D1001">
        <v>0.20210800000000001</v>
      </c>
      <c r="E1001">
        <v>0.20210800000000001</v>
      </c>
      <c r="I1001">
        <v>2015</v>
      </c>
      <c r="J1001" t="s">
        <v>92</v>
      </c>
      <c r="K1001" t="s">
        <v>29</v>
      </c>
      <c r="L1001" t="s">
        <v>30</v>
      </c>
      <c r="M1001" t="s">
        <v>31</v>
      </c>
      <c r="N1001" t="s">
        <v>32</v>
      </c>
      <c r="P1001" t="s">
        <v>91</v>
      </c>
      <c r="Q1001" t="s">
        <v>61</v>
      </c>
      <c r="R1001" t="s">
        <v>34</v>
      </c>
      <c r="S1001" t="s">
        <v>35</v>
      </c>
      <c r="T1001" t="s">
        <v>36</v>
      </c>
    </row>
    <row r="1002" spans="1:20" ht="15" x14ac:dyDescent="0.25">
      <c r="A1002" t="s">
        <v>91</v>
      </c>
      <c r="B1002" t="s">
        <v>38</v>
      </c>
      <c r="C1002">
        <v>39526.205582376802</v>
      </c>
      <c r="D1002">
        <v>0.20366999999999999</v>
      </c>
      <c r="E1002">
        <v>0.20366999999999999</v>
      </c>
      <c r="I1002">
        <v>2016</v>
      </c>
      <c r="J1002" t="s">
        <v>92</v>
      </c>
      <c r="K1002" t="s">
        <v>29</v>
      </c>
      <c r="L1002" t="s">
        <v>30</v>
      </c>
      <c r="M1002" t="s">
        <v>31</v>
      </c>
      <c r="N1002" t="s">
        <v>32</v>
      </c>
      <c r="P1002" t="s">
        <v>91</v>
      </c>
      <c r="Q1002" t="s">
        <v>61</v>
      </c>
      <c r="R1002" t="s">
        <v>34</v>
      </c>
      <c r="S1002" t="s">
        <v>35</v>
      </c>
      <c r="T1002" t="s">
        <v>36</v>
      </c>
    </row>
    <row r="1003" spans="1:20" ht="15" x14ac:dyDescent="0.25">
      <c r="A1003" t="s">
        <v>91</v>
      </c>
      <c r="B1003" t="s">
        <v>38</v>
      </c>
      <c r="D1003">
        <v>0.22770599999999999</v>
      </c>
      <c r="E1003">
        <v>0.22770599999999999</v>
      </c>
      <c r="I1003">
        <v>2017</v>
      </c>
      <c r="J1003" t="s">
        <v>92</v>
      </c>
      <c r="K1003" t="s">
        <v>29</v>
      </c>
      <c r="L1003" t="s">
        <v>30</v>
      </c>
      <c r="M1003" t="s">
        <v>31</v>
      </c>
      <c r="N1003" t="s">
        <v>32</v>
      </c>
      <c r="P1003" t="s">
        <v>91</v>
      </c>
      <c r="Q1003" t="s">
        <v>61</v>
      </c>
      <c r="R1003" t="s">
        <v>34</v>
      </c>
      <c r="S1003" t="s">
        <v>35</v>
      </c>
      <c r="T1003" t="s">
        <v>36</v>
      </c>
    </row>
    <row r="1004" spans="1:20" ht="15" x14ac:dyDescent="0.25">
      <c r="A1004" t="s">
        <v>91</v>
      </c>
      <c r="B1004" t="s">
        <v>38</v>
      </c>
      <c r="D1004" t="s">
        <v>62</v>
      </c>
      <c r="I1004">
        <v>2018</v>
      </c>
      <c r="J1004" t="s">
        <v>92</v>
      </c>
      <c r="K1004" t="s">
        <v>29</v>
      </c>
      <c r="L1004" t="s">
        <v>30</v>
      </c>
      <c r="M1004" t="s">
        <v>31</v>
      </c>
      <c r="N1004" t="s">
        <v>32</v>
      </c>
      <c r="P1004" t="s">
        <v>91</v>
      </c>
      <c r="Q1004" t="s">
        <v>61</v>
      </c>
      <c r="R1004" t="s">
        <v>34</v>
      </c>
      <c r="S1004" t="s">
        <v>35</v>
      </c>
      <c r="T1004" t="s">
        <v>36</v>
      </c>
    </row>
    <row r="1005" spans="1:20" ht="15" x14ac:dyDescent="0.25">
      <c r="A1005" t="s">
        <v>93</v>
      </c>
      <c r="B1005" t="s">
        <v>38</v>
      </c>
      <c r="D1005" t="s">
        <v>62</v>
      </c>
      <c r="I1005">
        <v>1960</v>
      </c>
      <c r="J1005" t="s">
        <v>94</v>
      </c>
      <c r="K1005" t="s">
        <v>29</v>
      </c>
      <c r="L1005" t="s">
        <v>30</v>
      </c>
      <c r="M1005" t="s">
        <v>31</v>
      </c>
      <c r="N1005" t="s">
        <v>32</v>
      </c>
      <c r="P1005" t="s">
        <v>93</v>
      </c>
      <c r="Q1005" t="s">
        <v>61</v>
      </c>
      <c r="R1005" t="s">
        <v>34</v>
      </c>
      <c r="S1005" t="s">
        <v>35</v>
      </c>
      <c r="T1005" t="s">
        <v>36</v>
      </c>
    </row>
    <row r="1006" spans="1:20" ht="15" x14ac:dyDescent="0.25">
      <c r="A1006" t="s">
        <v>93</v>
      </c>
      <c r="B1006" t="s">
        <v>38</v>
      </c>
      <c r="D1006" t="s">
        <v>62</v>
      </c>
      <c r="I1006">
        <v>1961</v>
      </c>
      <c r="J1006" t="s">
        <v>94</v>
      </c>
      <c r="K1006" t="s">
        <v>29</v>
      </c>
      <c r="L1006" t="s">
        <v>30</v>
      </c>
      <c r="M1006" t="s">
        <v>31</v>
      </c>
      <c r="N1006" t="s">
        <v>32</v>
      </c>
      <c r="P1006" t="s">
        <v>93</v>
      </c>
      <c r="Q1006" t="s">
        <v>61</v>
      </c>
      <c r="R1006" t="s">
        <v>34</v>
      </c>
      <c r="S1006" t="s">
        <v>35</v>
      </c>
      <c r="T1006" t="s">
        <v>36</v>
      </c>
    </row>
    <row r="1007" spans="1:20" ht="15" x14ac:dyDescent="0.25">
      <c r="A1007" t="s">
        <v>93</v>
      </c>
      <c r="B1007" t="s">
        <v>38</v>
      </c>
      <c r="D1007" t="s">
        <v>62</v>
      </c>
      <c r="I1007">
        <v>1962</v>
      </c>
      <c r="J1007" t="s">
        <v>94</v>
      </c>
      <c r="K1007" t="s">
        <v>29</v>
      </c>
      <c r="L1007" t="s">
        <v>30</v>
      </c>
      <c r="M1007" t="s">
        <v>31</v>
      </c>
      <c r="N1007" t="s">
        <v>32</v>
      </c>
      <c r="P1007" t="s">
        <v>93</v>
      </c>
      <c r="Q1007" t="s">
        <v>61</v>
      </c>
      <c r="R1007" t="s">
        <v>34</v>
      </c>
      <c r="S1007" t="s">
        <v>35</v>
      </c>
      <c r="T1007" t="s">
        <v>36</v>
      </c>
    </row>
    <row r="1008" spans="1:20" ht="15" x14ac:dyDescent="0.25">
      <c r="A1008" t="s">
        <v>93</v>
      </c>
      <c r="B1008" t="s">
        <v>38</v>
      </c>
      <c r="D1008" t="s">
        <v>62</v>
      </c>
      <c r="I1008">
        <v>1963</v>
      </c>
      <c r="J1008" t="s">
        <v>94</v>
      </c>
      <c r="K1008" t="s">
        <v>29</v>
      </c>
      <c r="L1008" t="s">
        <v>30</v>
      </c>
      <c r="M1008" t="s">
        <v>31</v>
      </c>
      <c r="N1008" t="s">
        <v>32</v>
      </c>
      <c r="P1008" t="s">
        <v>93</v>
      </c>
      <c r="Q1008" t="s">
        <v>61</v>
      </c>
      <c r="R1008" t="s">
        <v>34</v>
      </c>
      <c r="S1008" t="s">
        <v>35</v>
      </c>
      <c r="T1008" t="s">
        <v>36</v>
      </c>
    </row>
    <row r="1009" spans="1:20" ht="15" x14ac:dyDescent="0.25">
      <c r="A1009" t="s">
        <v>93</v>
      </c>
      <c r="B1009" t="s">
        <v>38</v>
      </c>
      <c r="D1009" t="s">
        <v>62</v>
      </c>
      <c r="I1009">
        <v>1964</v>
      </c>
      <c r="J1009" t="s">
        <v>94</v>
      </c>
      <c r="K1009" t="s">
        <v>29</v>
      </c>
      <c r="L1009" t="s">
        <v>30</v>
      </c>
      <c r="M1009" t="s">
        <v>31</v>
      </c>
      <c r="N1009" t="s">
        <v>32</v>
      </c>
      <c r="P1009" t="s">
        <v>93</v>
      </c>
      <c r="Q1009" t="s">
        <v>61</v>
      </c>
      <c r="R1009" t="s">
        <v>34</v>
      </c>
      <c r="S1009" t="s">
        <v>35</v>
      </c>
      <c r="T1009" t="s">
        <v>36</v>
      </c>
    </row>
    <row r="1010" spans="1:20" ht="15" x14ac:dyDescent="0.25">
      <c r="A1010" t="s">
        <v>93</v>
      </c>
      <c r="B1010" t="s">
        <v>38</v>
      </c>
      <c r="D1010" t="s">
        <v>62</v>
      </c>
      <c r="I1010">
        <v>1965</v>
      </c>
      <c r="J1010" t="s">
        <v>94</v>
      </c>
      <c r="K1010" t="s">
        <v>29</v>
      </c>
      <c r="L1010" t="s">
        <v>30</v>
      </c>
      <c r="M1010" t="s">
        <v>31</v>
      </c>
      <c r="N1010" t="s">
        <v>32</v>
      </c>
      <c r="P1010" t="s">
        <v>93</v>
      </c>
      <c r="Q1010" t="s">
        <v>61</v>
      </c>
      <c r="R1010" t="s">
        <v>34</v>
      </c>
      <c r="S1010" t="s">
        <v>35</v>
      </c>
      <c r="T1010" t="s">
        <v>36</v>
      </c>
    </row>
    <row r="1011" spans="1:20" ht="15" x14ac:dyDescent="0.25">
      <c r="A1011" t="s">
        <v>93</v>
      </c>
      <c r="B1011" t="s">
        <v>38</v>
      </c>
      <c r="D1011" t="s">
        <v>62</v>
      </c>
      <c r="I1011">
        <v>1966</v>
      </c>
      <c r="J1011" t="s">
        <v>94</v>
      </c>
      <c r="K1011" t="s">
        <v>29</v>
      </c>
      <c r="L1011" t="s">
        <v>30</v>
      </c>
      <c r="M1011" t="s">
        <v>31</v>
      </c>
      <c r="N1011" t="s">
        <v>32</v>
      </c>
      <c r="P1011" t="s">
        <v>93</v>
      </c>
      <c r="Q1011" t="s">
        <v>61</v>
      </c>
      <c r="R1011" t="s">
        <v>34</v>
      </c>
      <c r="S1011" t="s">
        <v>35</v>
      </c>
      <c r="T1011" t="s">
        <v>36</v>
      </c>
    </row>
    <row r="1012" spans="1:20" ht="15" x14ac:dyDescent="0.25">
      <c r="A1012" t="s">
        <v>93</v>
      </c>
      <c r="B1012" t="s">
        <v>38</v>
      </c>
      <c r="D1012" t="s">
        <v>62</v>
      </c>
      <c r="I1012">
        <v>1967</v>
      </c>
      <c r="J1012" t="s">
        <v>94</v>
      </c>
      <c r="K1012" t="s">
        <v>29</v>
      </c>
      <c r="L1012" t="s">
        <v>30</v>
      </c>
      <c r="M1012" t="s">
        <v>31</v>
      </c>
      <c r="N1012" t="s">
        <v>32</v>
      </c>
      <c r="P1012" t="s">
        <v>93</v>
      </c>
      <c r="Q1012" t="s">
        <v>61</v>
      </c>
      <c r="R1012" t="s">
        <v>34</v>
      </c>
      <c r="S1012" t="s">
        <v>35</v>
      </c>
      <c r="T1012" t="s">
        <v>36</v>
      </c>
    </row>
    <row r="1013" spans="1:20" ht="15" x14ac:dyDescent="0.25">
      <c r="A1013" t="s">
        <v>93</v>
      </c>
      <c r="B1013" t="s">
        <v>38</v>
      </c>
      <c r="D1013" t="s">
        <v>62</v>
      </c>
      <c r="I1013">
        <v>1968</v>
      </c>
      <c r="J1013" t="s">
        <v>94</v>
      </c>
      <c r="K1013" t="s">
        <v>29</v>
      </c>
      <c r="L1013" t="s">
        <v>30</v>
      </c>
      <c r="M1013" t="s">
        <v>31</v>
      </c>
      <c r="N1013" t="s">
        <v>32</v>
      </c>
      <c r="P1013" t="s">
        <v>93</v>
      </c>
      <c r="Q1013" t="s">
        <v>61</v>
      </c>
      <c r="R1013" t="s">
        <v>34</v>
      </c>
      <c r="S1013" t="s">
        <v>35</v>
      </c>
      <c r="T1013" t="s">
        <v>36</v>
      </c>
    </row>
    <row r="1014" spans="1:20" ht="15" x14ac:dyDescent="0.25">
      <c r="A1014" t="s">
        <v>93</v>
      </c>
      <c r="B1014" t="s">
        <v>38</v>
      </c>
      <c r="D1014" t="s">
        <v>62</v>
      </c>
      <c r="I1014">
        <v>1969</v>
      </c>
      <c r="J1014" t="s">
        <v>94</v>
      </c>
      <c r="K1014" t="s">
        <v>29</v>
      </c>
      <c r="L1014" t="s">
        <v>30</v>
      </c>
      <c r="M1014" t="s">
        <v>31</v>
      </c>
      <c r="N1014" t="s">
        <v>32</v>
      </c>
      <c r="P1014" t="s">
        <v>93</v>
      </c>
      <c r="Q1014" t="s">
        <v>61</v>
      </c>
      <c r="R1014" t="s">
        <v>34</v>
      </c>
      <c r="S1014" t="s">
        <v>35</v>
      </c>
      <c r="T1014" t="s">
        <v>36</v>
      </c>
    </row>
    <row r="1015" spans="1:20" ht="15" x14ac:dyDescent="0.25">
      <c r="A1015" t="s">
        <v>93</v>
      </c>
      <c r="B1015" t="s">
        <v>38</v>
      </c>
      <c r="D1015" t="s">
        <v>62</v>
      </c>
      <c r="I1015">
        <v>1970</v>
      </c>
      <c r="J1015" t="s">
        <v>94</v>
      </c>
      <c r="K1015" t="s">
        <v>29</v>
      </c>
      <c r="L1015" t="s">
        <v>30</v>
      </c>
      <c r="M1015" t="s">
        <v>31</v>
      </c>
      <c r="N1015" t="s">
        <v>32</v>
      </c>
      <c r="P1015" t="s">
        <v>93</v>
      </c>
      <c r="Q1015" t="s">
        <v>61</v>
      </c>
      <c r="R1015" t="s">
        <v>34</v>
      </c>
      <c r="S1015" t="s">
        <v>35</v>
      </c>
      <c r="T1015" t="s">
        <v>36</v>
      </c>
    </row>
    <row r="1016" spans="1:20" ht="15" x14ac:dyDescent="0.25">
      <c r="A1016" t="s">
        <v>93</v>
      </c>
      <c r="B1016" t="s">
        <v>38</v>
      </c>
      <c r="D1016" t="s">
        <v>62</v>
      </c>
      <c r="I1016">
        <v>1971</v>
      </c>
      <c r="J1016" t="s">
        <v>94</v>
      </c>
      <c r="K1016" t="s">
        <v>29</v>
      </c>
      <c r="L1016" t="s">
        <v>30</v>
      </c>
      <c r="M1016" t="s">
        <v>31</v>
      </c>
      <c r="N1016" t="s">
        <v>32</v>
      </c>
      <c r="P1016" t="s">
        <v>93</v>
      </c>
      <c r="Q1016" t="s">
        <v>61</v>
      </c>
      <c r="R1016" t="s">
        <v>34</v>
      </c>
      <c r="S1016" t="s">
        <v>35</v>
      </c>
      <c r="T1016" t="s">
        <v>36</v>
      </c>
    </row>
    <row r="1017" spans="1:20" ht="15" x14ac:dyDescent="0.25">
      <c r="A1017" t="s">
        <v>93</v>
      </c>
      <c r="B1017" t="s">
        <v>38</v>
      </c>
      <c r="D1017" t="s">
        <v>62</v>
      </c>
      <c r="I1017">
        <v>1972</v>
      </c>
      <c r="J1017" t="s">
        <v>94</v>
      </c>
      <c r="K1017" t="s">
        <v>29</v>
      </c>
      <c r="L1017" t="s">
        <v>30</v>
      </c>
      <c r="M1017" t="s">
        <v>31</v>
      </c>
      <c r="N1017" t="s">
        <v>32</v>
      </c>
      <c r="P1017" t="s">
        <v>93</v>
      </c>
      <c r="Q1017" t="s">
        <v>61</v>
      </c>
      <c r="R1017" t="s">
        <v>34</v>
      </c>
      <c r="S1017" t="s">
        <v>35</v>
      </c>
      <c r="T1017" t="s">
        <v>36</v>
      </c>
    </row>
    <row r="1018" spans="1:20" ht="15" x14ac:dyDescent="0.25">
      <c r="A1018" t="s">
        <v>93</v>
      </c>
      <c r="B1018" t="s">
        <v>38</v>
      </c>
      <c r="D1018" t="s">
        <v>62</v>
      </c>
      <c r="I1018">
        <v>1973</v>
      </c>
      <c r="J1018" t="s">
        <v>94</v>
      </c>
      <c r="K1018" t="s">
        <v>29</v>
      </c>
      <c r="L1018" t="s">
        <v>30</v>
      </c>
      <c r="M1018" t="s">
        <v>31</v>
      </c>
      <c r="N1018" t="s">
        <v>32</v>
      </c>
      <c r="P1018" t="s">
        <v>93</v>
      </c>
      <c r="Q1018" t="s">
        <v>61</v>
      </c>
      <c r="R1018" t="s">
        <v>34</v>
      </c>
      <c r="S1018" t="s">
        <v>35</v>
      </c>
      <c r="T1018" t="s">
        <v>36</v>
      </c>
    </row>
    <row r="1019" spans="1:20" ht="15" x14ac:dyDescent="0.25">
      <c r="A1019" t="s">
        <v>93</v>
      </c>
      <c r="B1019" t="s">
        <v>38</v>
      </c>
      <c r="D1019" t="s">
        <v>62</v>
      </c>
      <c r="I1019">
        <v>1974</v>
      </c>
      <c r="J1019" t="s">
        <v>94</v>
      </c>
      <c r="K1019" t="s">
        <v>29</v>
      </c>
      <c r="L1019" t="s">
        <v>30</v>
      </c>
      <c r="M1019" t="s">
        <v>31</v>
      </c>
      <c r="N1019" t="s">
        <v>32</v>
      </c>
      <c r="P1019" t="s">
        <v>93</v>
      </c>
      <c r="Q1019" t="s">
        <v>61</v>
      </c>
      <c r="R1019" t="s">
        <v>34</v>
      </c>
      <c r="S1019" t="s">
        <v>35</v>
      </c>
      <c r="T1019" t="s">
        <v>36</v>
      </c>
    </row>
    <row r="1020" spans="1:20" ht="15" x14ac:dyDescent="0.25">
      <c r="A1020" t="s">
        <v>93</v>
      </c>
      <c r="B1020" t="s">
        <v>38</v>
      </c>
      <c r="D1020" t="s">
        <v>62</v>
      </c>
      <c r="I1020">
        <v>1975</v>
      </c>
      <c r="J1020" t="s">
        <v>94</v>
      </c>
      <c r="K1020" t="s">
        <v>29</v>
      </c>
      <c r="L1020" t="s">
        <v>30</v>
      </c>
      <c r="M1020" t="s">
        <v>31</v>
      </c>
      <c r="N1020" t="s">
        <v>32</v>
      </c>
      <c r="P1020" t="s">
        <v>93</v>
      </c>
      <c r="Q1020" t="s">
        <v>61</v>
      </c>
      <c r="R1020" t="s">
        <v>34</v>
      </c>
      <c r="S1020" t="s">
        <v>35</v>
      </c>
      <c r="T1020" t="s">
        <v>36</v>
      </c>
    </row>
    <row r="1021" spans="1:20" ht="15" x14ac:dyDescent="0.25">
      <c r="A1021" t="s">
        <v>93</v>
      </c>
      <c r="B1021" t="s">
        <v>38</v>
      </c>
      <c r="D1021" t="s">
        <v>62</v>
      </c>
      <c r="I1021">
        <v>1976</v>
      </c>
      <c r="J1021" t="s">
        <v>94</v>
      </c>
      <c r="K1021" t="s">
        <v>29</v>
      </c>
      <c r="L1021" t="s">
        <v>30</v>
      </c>
      <c r="M1021" t="s">
        <v>31</v>
      </c>
      <c r="N1021" t="s">
        <v>32</v>
      </c>
      <c r="P1021" t="s">
        <v>93</v>
      </c>
      <c r="Q1021" t="s">
        <v>61</v>
      </c>
      <c r="R1021" t="s">
        <v>34</v>
      </c>
      <c r="S1021" t="s">
        <v>35</v>
      </c>
      <c r="T1021" t="s">
        <v>36</v>
      </c>
    </row>
    <row r="1022" spans="1:20" ht="15" x14ac:dyDescent="0.25">
      <c r="A1022" t="s">
        <v>93</v>
      </c>
      <c r="B1022" t="s">
        <v>38</v>
      </c>
      <c r="D1022" t="s">
        <v>62</v>
      </c>
      <c r="I1022">
        <v>1977</v>
      </c>
      <c r="J1022" t="s">
        <v>94</v>
      </c>
      <c r="K1022" t="s">
        <v>29</v>
      </c>
      <c r="L1022" t="s">
        <v>30</v>
      </c>
      <c r="M1022" t="s">
        <v>31</v>
      </c>
      <c r="N1022" t="s">
        <v>32</v>
      </c>
      <c r="P1022" t="s">
        <v>93</v>
      </c>
      <c r="Q1022" t="s">
        <v>61</v>
      </c>
      <c r="R1022" t="s">
        <v>34</v>
      </c>
      <c r="S1022" t="s">
        <v>35</v>
      </c>
      <c r="T1022" t="s">
        <v>36</v>
      </c>
    </row>
    <row r="1023" spans="1:20" ht="15" x14ac:dyDescent="0.25">
      <c r="A1023" t="s">
        <v>93</v>
      </c>
      <c r="B1023" t="s">
        <v>38</v>
      </c>
      <c r="D1023" t="s">
        <v>62</v>
      </c>
      <c r="I1023">
        <v>1978</v>
      </c>
      <c r="J1023" t="s">
        <v>94</v>
      </c>
      <c r="K1023" t="s">
        <v>29</v>
      </c>
      <c r="L1023" t="s">
        <v>30</v>
      </c>
      <c r="M1023" t="s">
        <v>31</v>
      </c>
      <c r="N1023" t="s">
        <v>32</v>
      </c>
      <c r="P1023" t="s">
        <v>93</v>
      </c>
      <c r="Q1023" t="s">
        <v>61</v>
      </c>
      <c r="R1023" t="s">
        <v>34</v>
      </c>
      <c r="S1023" t="s">
        <v>35</v>
      </c>
      <c r="T1023" t="s">
        <v>36</v>
      </c>
    </row>
    <row r="1024" spans="1:20" ht="15" x14ac:dyDescent="0.25">
      <c r="A1024" t="s">
        <v>93</v>
      </c>
      <c r="B1024" t="s">
        <v>38</v>
      </c>
      <c r="D1024" t="s">
        <v>62</v>
      </c>
      <c r="I1024">
        <v>1979</v>
      </c>
      <c r="J1024" t="s">
        <v>94</v>
      </c>
      <c r="K1024" t="s">
        <v>29</v>
      </c>
      <c r="L1024" t="s">
        <v>30</v>
      </c>
      <c r="M1024" t="s">
        <v>31</v>
      </c>
      <c r="N1024" t="s">
        <v>32</v>
      </c>
      <c r="P1024" t="s">
        <v>93</v>
      </c>
      <c r="Q1024" t="s">
        <v>61</v>
      </c>
      <c r="R1024" t="s">
        <v>34</v>
      </c>
      <c r="S1024" t="s">
        <v>35</v>
      </c>
      <c r="T1024" t="s">
        <v>36</v>
      </c>
    </row>
    <row r="1025" spans="1:20" ht="15" x14ac:dyDescent="0.25">
      <c r="A1025" t="s">
        <v>93</v>
      </c>
      <c r="B1025" t="s">
        <v>38</v>
      </c>
      <c r="D1025" t="s">
        <v>62</v>
      </c>
      <c r="I1025">
        <v>1980</v>
      </c>
      <c r="J1025" t="s">
        <v>94</v>
      </c>
      <c r="K1025" t="s">
        <v>29</v>
      </c>
      <c r="L1025" t="s">
        <v>30</v>
      </c>
      <c r="M1025" t="s">
        <v>31</v>
      </c>
      <c r="N1025" t="s">
        <v>32</v>
      </c>
      <c r="P1025" t="s">
        <v>93</v>
      </c>
      <c r="Q1025" t="s">
        <v>61</v>
      </c>
      <c r="R1025" t="s">
        <v>34</v>
      </c>
      <c r="S1025" t="s">
        <v>35</v>
      </c>
      <c r="T1025" t="s">
        <v>36</v>
      </c>
    </row>
    <row r="1026" spans="1:20" ht="15" x14ac:dyDescent="0.25">
      <c r="A1026" t="s">
        <v>93</v>
      </c>
      <c r="B1026" t="s">
        <v>38</v>
      </c>
      <c r="D1026" t="s">
        <v>62</v>
      </c>
      <c r="I1026">
        <v>1981</v>
      </c>
      <c r="J1026" t="s">
        <v>94</v>
      </c>
      <c r="K1026" t="s">
        <v>29</v>
      </c>
      <c r="L1026" t="s">
        <v>30</v>
      </c>
      <c r="M1026" t="s">
        <v>31</v>
      </c>
      <c r="N1026" t="s">
        <v>32</v>
      </c>
      <c r="P1026" t="s">
        <v>93</v>
      </c>
      <c r="Q1026" t="s">
        <v>61</v>
      </c>
      <c r="R1026" t="s">
        <v>34</v>
      </c>
      <c r="S1026" t="s">
        <v>35</v>
      </c>
      <c r="T1026" t="s">
        <v>36</v>
      </c>
    </row>
    <row r="1027" spans="1:20" ht="15" x14ac:dyDescent="0.25">
      <c r="A1027" t="s">
        <v>93</v>
      </c>
      <c r="B1027" t="s">
        <v>38</v>
      </c>
      <c r="D1027" t="s">
        <v>62</v>
      </c>
      <c r="I1027">
        <v>1982</v>
      </c>
      <c r="J1027" t="s">
        <v>94</v>
      </c>
      <c r="K1027" t="s">
        <v>29</v>
      </c>
      <c r="L1027" t="s">
        <v>30</v>
      </c>
      <c r="M1027" t="s">
        <v>31</v>
      </c>
      <c r="N1027" t="s">
        <v>32</v>
      </c>
      <c r="P1027" t="s">
        <v>93</v>
      </c>
      <c r="Q1027" t="s">
        <v>61</v>
      </c>
      <c r="R1027" t="s">
        <v>34</v>
      </c>
      <c r="S1027" t="s">
        <v>35</v>
      </c>
      <c r="T1027" t="s">
        <v>36</v>
      </c>
    </row>
    <row r="1028" spans="1:20" ht="15" x14ac:dyDescent="0.25">
      <c r="A1028" t="s">
        <v>93</v>
      </c>
      <c r="B1028" t="s">
        <v>38</v>
      </c>
      <c r="D1028" t="s">
        <v>62</v>
      </c>
      <c r="I1028">
        <v>1983</v>
      </c>
      <c r="J1028" t="s">
        <v>94</v>
      </c>
      <c r="K1028" t="s">
        <v>29</v>
      </c>
      <c r="L1028" t="s">
        <v>30</v>
      </c>
      <c r="M1028" t="s">
        <v>31</v>
      </c>
      <c r="N1028" t="s">
        <v>32</v>
      </c>
      <c r="P1028" t="s">
        <v>93</v>
      </c>
      <c r="Q1028" t="s">
        <v>61</v>
      </c>
      <c r="R1028" t="s">
        <v>34</v>
      </c>
      <c r="S1028" t="s">
        <v>35</v>
      </c>
      <c r="T1028" t="s">
        <v>36</v>
      </c>
    </row>
    <row r="1029" spans="1:20" ht="15" x14ac:dyDescent="0.25">
      <c r="A1029" t="s">
        <v>93</v>
      </c>
      <c r="B1029" t="s">
        <v>38</v>
      </c>
      <c r="D1029" t="s">
        <v>62</v>
      </c>
      <c r="I1029">
        <v>1984</v>
      </c>
      <c r="J1029" t="s">
        <v>94</v>
      </c>
      <c r="K1029" t="s">
        <v>29</v>
      </c>
      <c r="L1029" t="s">
        <v>30</v>
      </c>
      <c r="M1029" t="s">
        <v>31</v>
      </c>
      <c r="N1029" t="s">
        <v>32</v>
      </c>
      <c r="P1029" t="s">
        <v>93</v>
      </c>
      <c r="Q1029" t="s">
        <v>61</v>
      </c>
      <c r="R1029" t="s">
        <v>34</v>
      </c>
      <c r="S1029" t="s">
        <v>35</v>
      </c>
      <c r="T1029" t="s">
        <v>36</v>
      </c>
    </row>
    <row r="1030" spans="1:20" ht="15" x14ac:dyDescent="0.25">
      <c r="A1030" t="s">
        <v>93</v>
      </c>
      <c r="B1030" t="s">
        <v>38</v>
      </c>
      <c r="D1030" t="s">
        <v>62</v>
      </c>
      <c r="I1030">
        <v>1985</v>
      </c>
      <c r="J1030" t="s">
        <v>94</v>
      </c>
      <c r="K1030" t="s">
        <v>29</v>
      </c>
      <c r="L1030" t="s">
        <v>30</v>
      </c>
      <c r="M1030" t="s">
        <v>31</v>
      </c>
      <c r="N1030" t="s">
        <v>32</v>
      </c>
      <c r="P1030" t="s">
        <v>93</v>
      </c>
      <c r="Q1030" t="s">
        <v>61</v>
      </c>
      <c r="R1030" t="s">
        <v>34</v>
      </c>
      <c r="S1030" t="s">
        <v>35</v>
      </c>
      <c r="T1030" t="s">
        <v>36</v>
      </c>
    </row>
    <row r="1031" spans="1:20" ht="15" x14ac:dyDescent="0.25">
      <c r="A1031" t="s">
        <v>93</v>
      </c>
      <c r="B1031" t="s">
        <v>38</v>
      </c>
      <c r="D1031" t="s">
        <v>62</v>
      </c>
      <c r="I1031">
        <v>1986</v>
      </c>
      <c r="J1031" t="s">
        <v>94</v>
      </c>
      <c r="K1031" t="s">
        <v>29</v>
      </c>
      <c r="L1031" t="s">
        <v>30</v>
      </c>
      <c r="M1031" t="s">
        <v>31</v>
      </c>
      <c r="N1031" t="s">
        <v>32</v>
      </c>
      <c r="P1031" t="s">
        <v>93</v>
      </c>
      <c r="Q1031" t="s">
        <v>61</v>
      </c>
      <c r="R1031" t="s">
        <v>34</v>
      </c>
      <c r="S1031" t="s">
        <v>35</v>
      </c>
      <c r="T1031" t="s">
        <v>36</v>
      </c>
    </row>
    <row r="1032" spans="1:20" ht="15" x14ac:dyDescent="0.25">
      <c r="A1032" t="s">
        <v>93</v>
      </c>
      <c r="B1032" t="s">
        <v>38</v>
      </c>
      <c r="D1032" t="s">
        <v>62</v>
      </c>
      <c r="I1032">
        <v>1987</v>
      </c>
      <c r="J1032" t="s">
        <v>94</v>
      </c>
      <c r="K1032" t="s">
        <v>29</v>
      </c>
      <c r="L1032" t="s">
        <v>30</v>
      </c>
      <c r="M1032" t="s">
        <v>31</v>
      </c>
      <c r="N1032" t="s">
        <v>32</v>
      </c>
      <c r="P1032" t="s">
        <v>93</v>
      </c>
      <c r="Q1032" t="s">
        <v>61</v>
      </c>
      <c r="R1032" t="s">
        <v>34</v>
      </c>
      <c r="S1032" t="s">
        <v>35</v>
      </c>
      <c r="T1032" t="s">
        <v>36</v>
      </c>
    </row>
    <row r="1033" spans="1:20" ht="15" x14ac:dyDescent="0.25">
      <c r="A1033" t="s">
        <v>93</v>
      </c>
      <c r="B1033" t="s">
        <v>38</v>
      </c>
      <c r="D1033" t="s">
        <v>62</v>
      </c>
      <c r="I1033">
        <v>1988</v>
      </c>
      <c r="J1033" t="s">
        <v>94</v>
      </c>
      <c r="K1033" t="s">
        <v>29</v>
      </c>
      <c r="L1033" t="s">
        <v>30</v>
      </c>
      <c r="M1033" t="s">
        <v>31</v>
      </c>
      <c r="N1033" t="s">
        <v>32</v>
      </c>
      <c r="P1033" t="s">
        <v>93</v>
      </c>
      <c r="Q1033" t="s">
        <v>61</v>
      </c>
      <c r="R1033" t="s">
        <v>34</v>
      </c>
      <c r="S1033" t="s">
        <v>35</v>
      </c>
      <c r="T1033" t="s">
        <v>36</v>
      </c>
    </row>
    <row r="1034" spans="1:20" ht="15" x14ac:dyDescent="0.25">
      <c r="A1034" t="s">
        <v>93</v>
      </c>
      <c r="B1034" t="s">
        <v>38</v>
      </c>
      <c r="D1034" t="s">
        <v>62</v>
      </c>
      <c r="I1034">
        <v>1989</v>
      </c>
      <c r="J1034" t="s">
        <v>94</v>
      </c>
      <c r="K1034" t="s">
        <v>29</v>
      </c>
      <c r="L1034" t="s">
        <v>30</v>
      </c>
      <c r="M1034" t="s">
        <v>31</v>
      </c>
      <c r="N1034" t="s">
        <v>32</v>
      </c>
      <c r="P1034" t="s">
        <v>93</v>
      </c>
      <c r="Q1034" t="s">
        <v>61</v>
      </c>
      <c r="R1034" t="s">
        <v>34</v>
      </c>
      <c r="S1034" t="s">
        <v>35</v>
      </c>
      <c r="T1034" t="s">
        <v>36</v>
      </c>
    </row>
    <row r="1035" spans="1:20" ht="15" x14ac:dyDescent="0.25">
      <c r="A1035" t="s">
        <v>93</v>
      </c>
      <c r="B1035" t="s">
        <v>38</v>
      </c>
      <c r="C1035">
        <v>11613.773551623701</v>
      </c>
      <c r="D1035">
        <v>2.3210000000000001E-2</v>
      </c>
      <c r="E1035">
        <v>2.3210000000000001E-2</v>
      </c>
      <c r="I1035">
        <v>1990</v>
      </c>
      <c r="J1035" t="s">
        <v>94</v>
      </c>
      <c r="K1035" t="s">
        <v>29</v>
      </c>
      <c r="L1035" t="s">
        <v>30</v>
      </c>
      <c r="M1035" t="s">
        <v>31</v>
      </c>
      <c r="N1035" t="s">
        <v>32</v>
      </c>
      <c r="P1035" t="s">
        <v>93</v>
      </c>
      <c r="Q1035" t="s">
        <v>61</v>
      </c>
      <c r="R1035" t="s">
        <v>34</v>
      </c>
      <c r="S1035" t="s">
        <v>35</v>
      </c>
      <c r="T1035" t="s">
        <v>36</v>
      </c>
    </row>
    <row r="1036" spans="1:20" ht="15" x14ac:dyDescent="0.25">
      <c r="A1036" t="s">
        <v>93</v>
      </c>
      <c r="B1036" t="s">
        <v>38</v>
      </c>
      <c r="C1036">
        <v>12687.232757344</v>
      </c>
      <c r="D1036">
        <v>1.8686000000000001E-2</v>
      </c>
      <c r="E1036">
        <v>1.8686000000000001E-2</v>
      </c>
      <c r="I1036">
        <v>1991</v>
      </c>
      <c r="J1036" t="s">
        <v>94</v>
      </c>
      <c r="K1036" t="s">
        <v>29</v>
      </c>
      <c r="L1036" t="s">
        <v>30</v>
      </c>
      <c r="M1036" t="s">
        <v>31</v>
      </c>
      <c r="N1036" t="s">
        <v>32</v>
      </c>
      <c r="P1036" t="s">
        <v>93</v>
      </c>
      <c r="Q1036" t="s">
        <v>61</v>
      </c>
      <c r="R1036" t="s">
        <v>34</v>
      </c>
      <c r="S1036" t="s">
        <v>35</v>
      </c>
      <c r="T1036" t="s">
        <v>36</v>
      </c>
    </row>
    <row r="1037" spans="1:20" ht="15" x14ac:dyDescent="0.25">
      <c r="A1037" t="s">
        <v>93</v>
      </c>
      <c r="B1037" t="s">
        <v>38</v>
      </c>
      <c r="C1037">
        <v>13326.0974284351</v>
      </c>
      <c r="D1037">
        <v>2.3322999000000001E-2</v>
      </c>
      <c r="E1037">
        <v>2.3322999000000001E-2</v>
      </c>
      <c r="I1037">
        <v>1992</v>
      </c>
      <c r="J1037" t="s">
        <v>94</v>
      </c>
      <c r="K1037" t="s">
        <v>29</v>
      </c>
      <c r="L1037" t="s">
        <v>30</v>
      </c>
      <c r="M1037" t="s">
        <v>31</v>
      </c>
      <c r="N1037" t="s">
        <v>32</v>
      </c>
      <c r="P1037" t="s">
        <v>93</v>
      </c>
      <c r="Q1037" t="s">
        <v>61</v>
      </c>
      <c r="R1037" t="s">
        <v>34</v>
      </c>
      <c r="S1037" t="s">
        <v>35</v>
      </c>
      <c r="T1037" t="s">
        <v>36</v>
      </c>
    </row>
    <row r="1038" spans="1:20" ht="15" x14ac:dyDescent="0.25">
      <c r="A1038" t="s">
        <v>93</v>
      </c>
      <c r="B1038" t="s">
        <v>38</v>
      </c>
      <c r="C1038">
        <v>14090.780046756599</v>
      </c>
      <c r="D1038">
        <v>3.0870000000000002E-2</v>
      </c>
      <c r="E1038">
        <v>3.0870000000000002E-2</v>
      </c>
      <c r="I1038">
        <v>1993</v>
      </c>
      <c r="J1038" t="s">
        <v>94</v>
      </c>
      <c r="K1038" t="s">
        <v>29</v>
      </c>
      <c r="L1038" t="s">
        <v>30</v>
      </c>
      <c r="M1038" t="s">
        <v>31</v>
      </c>
      <c r="N1038" t="s">
        <v>32</v>
      </c>
      <c r="P1038" t="s">
        <v>93</v>
      </c>
      <c r="Q1038" t="s">
        <v>61</v>
      </c>
      <c r="R1038" t="s">
        <v>34</v>
      </c>
      <c r="S1038" t="s">
        <v>35</v>
      </c>
      <c r="T1038" t="s">
        <v>36</v>
      </c>
    </row>
    <row r="1039" spans="1:20" ht="15" x14ac:dyDescent="0.25">
      <c r="A1039" t="s">
        <v>93</v>
      </c>
      <c r="B1039" t="s">
        <v>38</v>
      </c>
      <c r="C1039">
        <v>15212.754965064099</v>
      </c>
      <c r="D1039">
        <v>3.3206000999999999E-2</v>
      </c>
      <c r="E1039">
        <v>3.3206000999999999E-2</v>
      </c>
      <c r="I1039">
        <v>1994</v>
      </c>
      <c r="J1039" t="s">
        <v>94</v>
      </c>
      <c r="K1039" t="s">
        <v>29</v>
      </c>
      <c r="L1039" t="s">
        <v>30</v>
      </c>
      <c r="M1039" t="s">
        <v>31</v>
      </c>
      <c r="N1039" t="s">
        <v>32</v>
      </c>
      <c r="P1039" t="s">
        <v>93</v>
      </c>
      <c r="Q1039" t="s">
        <v>61</v>
      </c>
      <c r="R1039" t="s">
        <v>34</v>
      </c>
      <c r="S1039" t="s">
        <v>35</v>
      </c>
      <c r="T1039" t="s">
        <v>36</v>
      </c>
    </row>
    <row r="1040" spans="1:20" ht="15" x14ac:dyDescent="0.25">
      <c r="A1040" t="s">
        <v>93</v>
      </c>
      <c r="B1040" t="s">
        <v>38</v>
      </c>
      <c r="C1040">
        <v>16482.4270708927</v>
      </c>
      <c r="D1040">
        <v>2.2500000999999999E-2</v>
      </c>
      <c r="E1040">
        <v>2.2500000999999999E-2</v>
      </c>
      <c r="I1040">
        <v>1995</v>
      </c>
      <c r="J1040" t="s">
        <v>94</v>
      </c>
      <c r="K1040" t="s">
        <v>29</v>
      </c>
      <c r="L1040" t="s">
        <v>30</v>
      </c>
      <c r="M1040" t="s">
        <v>31</v>
      </c>
      <c r="N1040" t="s">
        <v>32</v>
      </c>
      <c r="P1040" t="s">
        <v>93</v>
      </c>
      <c r="Q1040" t="s">
        <v>61</v>
      </c>
      <c r="R1040" t="s">
        <v>34</v>
      </c>
      <c r="S1040" t="s">
        <v>35</v>
      </c>
      <c r="T1040" t="s">
        <v>36</v>
      </c>
    </row>
    <row r="1041" spans="1:20" ht="15" x14ac:dyDescent="0.25">
      <c r="A1041" t="s">
        <v>93</v>
      </c>
      <c r="B1041" t="s">
        <v>38</v>
      </c>
      <c r="C1041">
        <v>17572.8478355605</v>
      </c>
      <c r="D1041">
        <v>2.8663000000000001E-2</v>
      </c>
      <c r="E1041">
        <v>2.8663000000000001E-2</v>
      </c>
      <c r="I1041">
        <v>1996</v>
      </c>
      <c r="J1041" t="s">
        <v>94</v>
      </c>
      <c r="K1041" t="s">
        <v>29</v>
      </c>
      <c r="L1041" t="s">
        <v>30</v>
      </c>
      <c r="M1041" t="s">
        <v>31</v>
      </c>
      <c r="N1041" t="s">
        <v>32</v>
      </c>
      <c r="P1041" t="s">
        <v>93</v>
      </c>
      <c r="Q1041" t="s">
        <v>61</v>
      </c>
      <c r="R1041" t="s">
        <v>34</v>
      </c>
      <c r="S1041" t="s">
        <v>35</v>
      </c>
      <c r="T1041" t="s">
        <v>36</v>
      </c>
    </row>
    <row r="1042" spans="1:20" ht="15" x14ac:dyDescent="0.25">
      <c r="A1042" t="s">
        <v>93</v>
      </c>
      <c r="B1042" t="s">
        <v>38</v>
      </c>
      <c r="C1042">
        <v>18400.287146139701</v>
      </c>
      <c r="D1042">
        <v>3.6141000999999999E-2</v>
      </c>
      <c r="E1042">
        <v>3.6141000999999999E-2</v>
      </c>
      <c r="I1042">
        <v>1997</v>
      </c>
      <c r="J1042" t="s">
        <v>94</v>
      </c>
      <c r="K1042" t="s">
        <v>29</v>
      </c>
      <c r="L1042" t="s">
        <v>30</v>
      </c>
      <c r="M1042" t="s">
        <v>31</v>
      </c>
      <c r="N1042" t="s">
        <v>32</v>
      </c>
      <c r="P1042" t="s">
        <v>93</v>
      </c>
      <c r="Q1042" t="s">
        <v>61</v>
      </c>
      <c r="R1042" t="s">
        <v>34</v>
      </c>
      <c r="S1042" t="s">
        <v>35</v>
      </c>
      <c r="T1042" t="s">
        <v>36</v>
      </c>
    </row>
    <row r="1043" spans="1:20" ht="15" x14ac:dyDescent="0.25">
      <c r="A1043" t="s">
        <v>93</v>
      </c>
      <c r="B1043" t="s">
        <v>38</v>
      </c>
      <c r="C1043">
        <v>17120.5933861228</v>
      </c>
      <c r="D1043">
        <v>5.3668E-2</v>
      </c>
      <c r="E1043">
        <v>5.3668E-2</v>
      </c>
      <c r="I1043">
        <v>1998</v>
      </c>
      <c r="J1043" t="s">
        <v>94</v>
      </c>
      <c r="K1043" t="s">
        <v>29</v>
      </c>
      <c r="L1043" t="s">
        <v>30</v>
      </c>
      <c r="M1043" t="s">
        <v>31</v>
      </c>
      <c r="N1043" t="s">
        <v>32</v>
      </c>
      <c r="P1043" t="s">
        <v>93</v>
      </c>
      <c r="Q1043" t="s">
        <v>61</v>
      </c>
      <c r="R1043" t="s">
        <v>34</v>
      </c>
      <c r="S1043" t="s">
        <v>35</v>
      </c>
      <c r="T1043" t="s">
        <v>36</v>
      </c>
    </row>
    <row r="1044" spans="1:20" ht="15" x14ac:dyDescent="0.25">
      <c r="A1044" t="s">
        <v>93</v>
      </c>
      <c r="B1044" t="s">
        <v>38</v>
      </c>
      <c r="C1044">
        <v>18973.505246633798</v>
      </c>
      <c r="D1044">
        <v>7.2159998000000003E-2</v>
      </c>
      <c r="E1044">
        <v>7.2159998000000003E-2</v>
      </c>
      <c r="I1044">
        <v>1999</v>
      </c>
      <c r="J1044" t="s">
        <v>94</v>
      </c>
      <c r="K1044" t="s">
        <v>29</v>
      </c>
      <c r="L1044" t="s">
        <v>30</v>
      </c>
      <c r="M1044" t="s">
        <v>31</v>
      </c>
      <c r="N1044" t="s">
        <v>32</v>
      </c>
      <c r="P1044" t="s">
        <v>93</v>
      </c>
      <c r="Q1044" t="s">
        <v>61</v>
      </c>
      <c r="R1044" t="s">
        <v>34</v>
      </c>
      <c r="S1044" t="s">
        <v>35</v>
      </c>
      <c r="T1044" t="s">
        <v>36</v>
      </c>
    </row>
    <row r="1045" spans="1:20" ht="15" x14ac:dyDescent="0.25">
      <c r="A1045" t="s">
        <v>93</v>
      </c>
      <c r="B1045" t="s">
        <v>38</v>
      </c>
      <c r="C1045">
        <v>20600.737427615</v>
      </c>
      <c r="D1045">
        <v>4.1615001999999998E-2</v>
      </c>
      <c r="E1045">
        <v>4.1615001999999998E-2</v>
      </c>
      <c r="I1045">
        <v>2000</v>
      </c>
      <c r="J1045" t="s">
        <v>94</v>
      </c>
      <c r="K1045" t="s">
        <v>29</v>
      </c>
      <c r="L1045" t="s">
        <v>30</v>
      </c>
      <c r="M1045" t="s">
        <v>31</v>
      </c>
      <c r="N1045" t="s">
        <v>32</v>
      </c>
      <c r="P1045" t="s">
        <v>93</v>
      </c>
      <c r="Q1045" t="s">
        <v>61</v>
      </c>
      <c r="R1045" t="s">
        <v>34</v>
      </c>
      <c r="S1045" t="s">
        <v>35</v>
      </c>
      <c r="T1045" t="s">
        <v>36</v>
      </c>
    </row>
    <row r="1046" spans="1:20" ht="15" x14ac:dyDescent="0.25">
      <c r="A1046" t="s">
        <v>93</v>
      </c>
      <c r="B1046" t="s">
        <v>38</v>
      </c>
      <c r="C1046">
        <v>21377.375058444799</v>
      </c>
      <c r="D1046">
        <v>5.5008002E-2</v>
      </c>
      <c r="E1046">
        <v>5.5008002E-2</v>
      </c>
      <c r="I1046">
        <v>2001</v>
      </c>
      <c r="J1046" t="s">
        <v>94</v>
      </c>
      <c r="K1046" t="s">
        <v>29</v>
      </c>
      <c r="L1046" t="s">
        <v>30</v>
      </c>
      <c r="M1046" t="s">
        <v>31</v>
      </c>
      <c r="N1046" t="s">
        <v>32</v>
      </c>
      <c r="P1046" t="s">
        <v>93</v>
      </c>
      <c r="Q1046" t="s">
        <v>61</v>
      </c>
      <c r="R1046" t="s">
        <v>34</v>
      </c>
      <c r="S1046" t="s">
        <v>35</v>
      </c>
      <c r="T1046" t="s">
        <v>36</v>
      </c>
    </row>
    <row r="1047" spans="1:20" ht="15" x14ac:dyDescent="0.25">
      <c r="A1047" t="s">
        <v>93</v>
      </c>
      <c r="B1047" t="s">
        <v>38</v>
      </c>
      <c r="C1047">
        <v>22901.950519031201</v>
      </c>
      <c r="D1047">
        <v>5.0918001999999997E-2</v>
      </c>
      <c r="E1047">
        <v>5.0918001999999997E-2</v>
      </c>
      <c r="I1047">
        <v>2002</v>
      </c>
      <c r="J1047" t="s">
        <v>94</v>
      </c>
      <c r="K1047" t="s">
        <v>29</v>
      </c>
      <c r="L1047" t="s">
        <v>30</v>
      </c>
      <c r="M1047" t="s">
        <v>31</v>
      </c>
      <c r="N1047" t="s">
        <v>32</v>
      </c>
      <c r="P1047" t="s">
        <v>93</v>
      </c>
      <c r="Q1047" t="s">
        <v>61</v>
      </c>
      <c r="R1047" t="s">
        <v>34</v>
      </c>
      <c r="S1047" t="s">
        <v>35</v>
      </c>
      <c r="T1047" t="s">
        <v>36</v>
      </c>
    </row>
    <row r="1048" spans="1:20" ht="15" x14ac:dyDescent="0.25">
      <c r="A1048" t="s">
        <v>93</v>
      </c>
      <c r="B1048" t="s">
        <v>38</v>
      </c>
      <c r="C1048">
        <v>23456.563895722102</v>
      </c>
      <c r="D1048">
        <v>6.0375999999999999E-2</v>
      </c>
      <c r="E1048">
        <v>6.0375999999999999E-2</v>
      </c>
      <c r="I1048">
        <v>2003</v>
      </c>
      <c r="J1048" t="s">
        <v>94</v>
      </c>
      <c r="K1048" t="s">
        <v>29</v>
      </c>
      <c r="L1048" t="s">
        <v>30</v>
      </c>
      <c r="M1048" t="s">
        <v>31</v>
      </c>
      <c r="N1048" t="s">
        <v>32</v>
      </c>
      <c r="P1048" t="s">
        <v>93</v>
      </c>
      <c r="Q1048" t="s">
        <v>61</v>
      </c>
      <c r="R1048" t="s">
        <v>34</v>
      </c>
      <c r="S1048" t="s">
        <v>35</v>
      </c>
      <c r="T1048" t="s">
        <v>36</v>
      </c>
    </row>
    <row r="1049" spans="1:20" ht="15" x14ac:dyDescent="0.25">
      <c r="A1049" t="s">
        <v>93</v>
      </c>
      <c r="B1049" t="s">
        <v>38</v>
      </c>
      <c r="C1049">
        <v>24556.292226398</v>
      </c>
      <c r="D1049">
        <v>6.2029999000000002E-2</v>
      </c>
      <c r="E1049">
        <v>6.2029999000000002E-2</v>
      </c>
      <c r="I1049">
        <v>2004</v>
      </c>
      <c r="J1049" t="s">
        <v>94</v>
      </c>
      <c r="K1049" t="s">
        <v>29</v>
      </c>
      <c r="L1049" t="s">
        <v>30</v>
      </c>
      <c r="M1049" t="s">
        <v>31</v>
      </c>
      <c r="N1049" t="s">
        <v>32</v>
      </c>
      <c r="P1049" t="s">
        <v>93</v>
      </c>
      <c r="Q1049" t="s">
        <v>61</v>
      </c>
      <c r="R1049" t="s">
        <v>34</v>
      </c>
      <c r="S1049" t="s">
        <v>35</v>
      </c>
      <c r="T1049" t="s">
        <v>36</v>
      </c>
    </row>
    <row r="1050" spans="1:20" ht="15" x14ac:dyDescent="0.25">
      <c r="A1050" t="s">
        <v>93</v>
      </c>
      <c r="B1050" t="s">
        <v>38</v>
      </c>
      <c r="C1050">
        <v>25315.286146092199</v>
      </c>
      <c r="D1050">
        <v>9.5219000999999998E-2</v>
      </c>
      <c r="E1050">
        <v>9.5219000999999998E-2</v>
      </c>
      <c r="I1050">
        <v>2005</v>
      </c>
      <c r="J1050" t="s">
        <v>94</v>
      </c>
      <c r="K1050" t="s">
        <v>29</v>
      </c>
      <c r="L1050" t="s">
        <v>30</v>
      </c>
      <c r="M1050" t="s">
        <v>31</v>
      </c>
      <c r="N1050" t="s">
        <v>32</v>
      </c>
      <c r="P1050" t="s">
        <v>93</v>
      </c>
      <c r="Q1050" t="s">
        <v>61</v>
      </c>
      <c r="R1050" t="s">
        <v>34</v>
      </c>
      <c r="S1050" t="s">
        <v>35</v>
      </c>
      <c r="T1050" t="s">
        <v>36</v>
      </c>
    </row>
    <row r="1051" spans="1:20" ht="15" x14ac:dyDescent="0.25">
      <c r="A1051" t="s">
        <v>93</v>
      </c>
      <c r="B1051" t="s">
        <v>38</v>
      </c>
      <c r="C1051">
        <v>26599.985398761</v>
      </c>
      <c r="D1051">
        <v>5.1305000000000003E-2</v>
      </c>
      <c r="E1051">
        <v>5.1305000000000003E-2</v>
      </c>
      <c r="I1051">
        <v>2006</v>
      </c>
      <c r="J1051" t="s">
        <v>94</v>
      </c>
      <c r="K1051" t="s">
        <v>29</v>
      </c>
      <c r="L1051" t="s">
        <v>30</v>
      </c>
      <c r="M1051" t="s">
        <v>31</v>
      </c>
      <c r="N1051" t="s">
        <v>32</v>
      </c>
      <c r="P1051" t="s">
        <v>93</v>
      </c>
      <c r="Q1051" t="s">
        <v>61</v>
      </c>
      <c r="R1051" t="s">
        <v>34</v>
      </c>
      <c r="S1051" t="s">
        <v>35</v>
      </c>
      <c r="T1051" t="s">
        <v>36</v>
      </c>
    </row>
    <row r="1052" spans="1:20" ht="15" x14ac:dyDescent="0.25">
      <c r="A1052" t="s">
        <v>93</v>
      </c>
      <c r="B1052" t="s">
        <v>38</v>
      </c>
      <c r="C1052">
        <v>27931.676337519701</v>
      </c>
      <c r="D1052">
        <v>7.1667000999999994E-2</v>
      </c>
      <c r="E1052">
        <v>7.1667000999999994E-2</v>
      </c>
      <c r="I1052">
        <v>2007</v>
      </c>
      <c r="J1052" t="s">
        <v>94</v>
      </c>
      <c r="K1052" t="s">
        <v>29</v>
      </c>
      <c r="L1052" t="s">
        <v>30</v>
      </c>
      <c r="M1052" t="s">
        <v>31</v>
      </c>
      <c r="N1052" t="s">
        <v>32</v>
      </c>
      <c r="P1052" t="s">
        <v>93</v>
      </c>
      <c r="Q1052" t="s">
        <v>61</v>
      </c>
      <c r="R1052" t="s">
        <v>34</v>
      </c>
      <c r="S1052" t="s">
        <v>35</v>
      </c>
      <c r="T1052" t="s">
        <v>36</v>
      </c>
    </row>
    <row r="1053" spans="1:20" ht="15" x14ac:dyDescent="0.25">
      <c r="A1053" t="s">
        <v>93</v>
      </c>
      <c r="B1053" t="s">
        <v>38</v>
      </c>
      <c r="C1053">
        <v>28590.364331021901</v>
      </c>
      <c r="D1053">
        <v>8.5836000999999995E-2</v>
      </c>
      <c r="E1053">
        <v>8.5836000999999995E-2</v>
      </c>
      <c r="I1053">
        <v>2008</v>
      </c>
      <c r="J1053" t="s">
        <v>94</v>
      </c>
      <c r="K1053" t="s">
        <v>29</v>
      </c>
      <c r="L1053" t="s">
        <v>30</v>
      </c>
      <c r="M1053" t="s">
        <v>31</v>
      </c>
      <c r="N1053" t="s">
        <v>32</v>
      </c>
      <c r="P1053" t="s">
        <v>93</v>
      </c>
      <c r="Q1053" t="s">
        <v>61</v>
      </c>
      <c r="R1053" t="s">
        <v>34</v>
      </c>
      <c r="S1053" t="s">
        <v>35</v>
      </c>
      <c r="T1053" t="s">
        <v>36</v>
      </c>
    </row>
    <row r="1054" spans="1:20" ht="15" x14ac:dyDescent="0.25">
      <c r="A1054" t="s">
        <v>93</v>
      </c>
      <c r="B1054" t="s">
        <v>38</v>
      </c>
      <c r="C1054">
        <v>28579.1294155666</v>
      </c>
      <c r="D1054">
        <v>9.7468003999999997E-2</v>
      </c>
      <c r="E1054">
        <v>9.7468003999999997E-2</v>
      </c>
      <c r="I1054">
        <v>2009</v>
      </c>
      <c r="J1054" t="s">
        <v>94</v>
      </c>
      <c r="K1054" t="s">
        <v>29</v>
      </c>
      <c r="L1054" t="s">
        <v>30</v>
      </c>
      <c r="M1054" t="s">
        <v>31</v>
      </c>
      <c r="N1054" t="s">
        <v>32</v>
      </c>
      <c r="P1054" t="s">
        <v>93</v>
      </c>
      <c r="Q1054" t="s">
        <v>61</v>
      </c>
      <c r="R1054" t="s">
        <v>34</v>
      </c>
      <c r="S1054" t="s">
        <v>35</v>
      </c>
      <c r="T1054" t="s">
        <v>36</v>
      </c>
    </row>
    <row r="1055" spans="1:20" ht="15" x14ac:dyDescent="0.25">
      <c r="A1055" t="s">
        <v>93</v>
      </c>
      <c r="B1055" t="s">
        <v>38</v>
      </c>
      <c r="C1055">
        <v>30386.836054442301</v>
      </c>
      <c r="D1055">
        <v>0.115692</v>
      </c>
      <c r="E1055">
        <v>0.115692</v>
      </c>
      <c r="I1055">
        <v>2010</v>
      </c>
      <c r="J1055" t="s">
        <v>94</v>
      </c>
      <c r="K1055" t="s">
        <v>29</v>
      </c>
      <c r="L1055" t="s">
        <v>30</v>
      </c>
      <c r="M1055" t="s">
        <v>31</v>
      </c>
      <c r="N1055" t="s">
        <v>32</v>
      </c>
      <c r="P1055" t="s">
        <v>93</v>
      </c>
      <c r="Q1055" t="s">
        <v>61</v>
      </c>
      <c r="R1055" t="s">
        <v>34</v>
      </c>
      <c r="S1055" t="s">
        <v>35</v>
      </c>
      <c r="T1055" t="s">
        <v>36</v>
      </c>
    </row>
    <row r="1056" spans="1:20" ht="15" x14ac:dyDescent="0.25">
      <c r="A1056" t="s">
        <v>93</v>
      </c>
      <c r="B1056" t="s">
        <v>38</v>
      </c>
      <c r="C1056">
        <v>31412.430429014901</v>
      </c>
      <c r="D1056">
        <v>0.118523</v>
      </c>
      <c r="E1056">
        <v>0.118523</v>
      </c>
      <c r="I1056">
        <v>2011</v>
      </c>
      <c r="J1056" t="s">
        <v>94</v>
      </c>
      <c r="K1056" t="s">
        <v>29</v>
      </c>
      <c r="L1056" t="s">
        <v>30</v>
      </c>
      <c r="M1056" t="s">
        <v>31</v>
      </c>
      <c r="N1056" t="s">
        <v>32</v>
      </c>
      <c r="P1056" t="s">
        <v>93</v>
      </c>
      <c r="Q1056" t="s">
        <v>61</v>
      </c>
      <c r="R1056" t="s">
        <v>34</v>
      </c>
      <c r="S1056" t="s">
        <v>35</v>
      </c>
      <c r="T1056" t="s">
        <v>36</v>
      </c>
    </row>
    <row r="1057" spans="1:20" ht="15" x14ac:dyDescent="0.25">
      <c r="A1057" t="s">
        <v>93</v>
      </c>
      <c r="B1057" t="s">
        <v>38</v>
      </c>
      <c r="C1057">
        <v>32099.1336585194</v>
      </c>
      <c r="D1057">
        <v>0.14068501</v>
      </c>
      <c r="E1057">
        <v>0.14068501</v>
      </c>
      <c r="I1057">
        <v>2012</v>
      </c>
      <c r="J1057" t="s">
        <v>94</v>
      </c>
      <c r="K1057" t="s">
        <v>29</v>
      </c>
      <c r="L1057" t="s">
        <v>30</v>
      </c>
      <c r="M1057" t="s">
        <v>31</v>
      </c>
      <c r="N1057" t="s">
        <v>32</v>
      </c>
      <c r="P1057" t="s">
        <v>93</v>
      </c>
      <c r="Q1057" t="s">
        <v>61</v>
      </c>
      <c r="R1057" t="s">
        <v>34</v>
      </c>
      <c r="S1057" t="s">
        <v>35</v>
      </c>
      <c r="T1057" t="s">
        <v>36</v>
      </c>
    </row>
    <row r="1058" spans="1:20" ht="15" x14ac:dyDescent="0.25">
      <c r="A1058" t="s">
        <v>93</v>
      </c>
      <c r="B1058" t="s">
        <v>38</v>
      </c>
      <c r="C1058">
        <v>32781.468115513999</v>
      </c>
      <c r="D1058">
        <v>0.13352000999999999</v>
      </c>
      <c r="E1058">
        <v>0.13352000999999999</v>
      </c>
      <c r="I1058">
        <v>2013</v>
      </c>
      <c r="J1058" t="s">
        <v>94</v>
      </c>
      <c r="K1058" t="s">
        <v>29</v>
      </c>
      <c r="L1058" t="s">
        <v>30</v>
      </c>
      <c r="M1058" t="s">
        <v>31</v>
      </c>
      <c r="N1058" t="s">
        <v>32</v>
      </c>
      <c r="P1058" t="s">
        <v>93</v>
      </c>
      <c r="Q1058" t="s">
        <v>61</v>
      </c>
      <c r="R1058" t="s">
        <v>34</v>
      </c>
      <c r="S1058" t="s">
        <v>35</v>
      </c>
      <c r="T1058" t="s">
        <v>36</v>
      </c>
    </row>
    <row r="1059" spans="1:20" ht="15" x14ac:dyDescent="0.25">
      <c r="A1059" t="s">
        <v>93</v>
      </c>
      <c r="B1059" t="s">
        <v>38</v>
      </c>
      <c r="C1059">
        <v>33533.905456611501</v>
      </c>
      <c r="D1059">
        <v>0.130666</v>
      </c>
      <c r="E1059">
        <v>0.130666</v>
      </c>
      <c r="I1059">
        <v>2014</v>
      </c>
      <c r="J1059" t="s">
        <v>94</v>
      </c>
      <c r="K1059" t="s">
        <v>29</v>
      </c>
      <c r="L1059" t="s">
        <v>30</v>
      </c>
      <c r="M1059" t="s">
        <v>31</v>
      </c>
      <c r="N1059" t="s">
        <v>32</v>
      </c>
      <c r="P1059" t="s">
        <v>93</v>
      </c>
      <c r="Q1059" t="s">
        <v>61</v>
      </c>
      <c r="R1059" t="s">
        <v>34</v>
      </c>
      <c r="S1059" t="s">
        <v>35</v>
      </c>
      <c r="T1059" t="s">
        <v>36</v>
      </c>
    </row>
    <row r="1060" spans="1:20" ht="15" x14ac:dyDescent="0.25">
      <c r="A1060" t="s">
        <v>93</v>
      </c>
      <c r="B1060" t="s">
        <v>38</v>
      </c>
      <c r="C1060">
        <v>34276.441430053099</v>
      </c>
      <c r="D1060">
        <v>0.138183</v>
      </c>
      <c r="E1060">
        <v>0.138183</v>
      </c>
      <c r="I1060">
        <v>2015</v>
      </c>
      <c r="J1060" t="s">
        <v>94</v>
      </c>
      <c r="K1060" t="s">
        <v>29</v>
      </c>
      <c r="L1060" t="s">
        <v>30</v>
      </c>
      <c r="M1060" t="s">
        <v>31</v>
      </c>
      <c r="N1060" t="s">
        <v>32</v>
      </c>
      <c r="P1060" t="s">
        <v>93</v>
      </c>
      <c r="Q1060" t="s">
        <v>61</v>
      </c>
      <c r="R1060" t="s">
        <v>34</v>
      </c>
      <c r="S1060" t="s">
        <v>35</v>
      </c>
      <c r="T1060" t="s">
        <v>36</v>
      </c>
    </row>
    <row r="1061" spans="1:20" ht="15" x14ac:dyDescent="0.25">
      <c r="A1061" t="s">
        <v>93</v>
      </c>
      <c r="B1061" t="s">
        <v>38</v>
      </c>
      <c r="C1061">
        <v>35121.626718388798</v>
      </c>
      <c r="D1061">
        <v>0.15903400000000001</v>
      </c>
      <c r="E1061">
        <v>0.15903400000000001</v>
      </c>
      <c r="I1061">
        <v>2016</v>
      </c>
      <c r="J1061" t="s">
        <v>94</v>
      </c>
      <c r="K1061" t="s">
        <v>29</v>
      </c>
      <c r="L1061" t="s">
        <v>30</v>
      </c>
      <c r="M1061" t="s">
        <v>31</v>
      </c>
      <c r="N1061" t="s">
        <v>32</v>
      </c>
      <c r="P1061" t="s">
        <v>93</v>
      </c>
      <c r="Q1061" t="s">
        <v>61</v>
      </c>
      <c r="R1061" t="s">
        <v>34</v>
      </c>
      <c r="S1061" t="s">
        <v>35</v>
      </c>
      <c r="T1061" t="s">
        <v>36</v>
      </c>
    </row>
    <row r="1062" spans="1:20" ht="15" x14ac:dyDescent="0.25">
      <c r="A1062" t="s">
        <v>93</v>
      </c>
      <c r="B1062" t="s">
        <v>38</v>
      </c>
      <c r="C1062">
        <v>35944.709471235903</v>
      </c>
      <c r="D1062">
        <v>0.14383000000000001</v>
      </c>
      <c r="E1062">
        <v>0.14383000000000001</v>
      </c>
      <c r="I1062">
        <v>2017</v>
      </c>
      <c r="J1062" t="s">
        <v>94</v>
      </c>
      <c r="K1062" t="s">
        <v>29</v>
      </c>
      <c r="L1062" t="s">
        <v>30</v>
      </c>
      <c r="M1062" t="s">
        <v>31</v>
      </c>
      <c r="N1062" t="s">
        <v>32</v>
      </c>
      <c r="P1062" t="s">
        <v>93</v>
      </c>
      <c r="Q1062" t="s">
        <v>61</v>
      </c>
      <c r="R1062" t="s">
        <v>34</v>
      </c>
      <c r="S1062" t="s">
        <v>35</v>
      </c>
      <c r="T1062" t="s">
        <v>36</v>
      </c>
    </row>
    <row r="1063" spans="1:20" ht="15" x14ac:dyDescent="0.25">
      <c r="A1063" t="s">
        <v>93</v>
      </c>
      <c r="B1063" t="s">
        <v>38</v>
      </c>
      <c r="D1063" t="s">
        <v>62</v>
      </c>
      <c r="I1063">
        <v>2018</v>
      </c>
      <c r="J1063" t="s">
        <v>94</v>
      </c>
      <c r="K1063" t="s">
        <v>29</v>
      </c>
      <c r="L1063" t="s">
        <v>30</v>
      </c>
      <c r="M1063" t="s">
        <v>31</v>
      </c>
      <c r="N1063" t="s">
        <v>32</v>
      </c>
      <c r="P1063" t="s">
        <v>93</v>
      </c>
      <c r="Q1063" t="s">
        <v>61</v>
      </c>
      <c r="R1063" t="s">
        <v>34</v>
      </c>
      <c r="S1063" t="s">
        <v>35</v>
      </c>
      <c r="T1063" t="s">
        <v>36</v>
      </c>
    </row>
    <row r="1064" spans="1:20" ht="15" x14ac:dyDescent="0.25">
      <c r="A1064" t="s">
        <v>95</v>
      </c>
      <c r="B1064" t="s">
        <v>38</v>
      </c>
      <c r="D1064" t="s">
        <v>62</v>
      </c>
      <c r="I1064">
        <v>1960</v>
      </c>
      <c r="J1064" t="s">
        <v>96</v>
      </c>
      <c r="K1064" t="s">
        <v>29</v>
      </c>
      <c r="L1064" t="s">
        <v>30</v>
      </c>
      <c r="M1064" t="s">
        <v>31</v>
      </c>
      <c r="N1064" t="s">
        <v>32</v>
      </c>
      <c r="P1064" t="s">
        <v>95</v>
      </c>
      <c r="Q1064" t="s">
        <v>33</v>
      </c>
      <c r="R1064" t="s">
        <v>34</v>
      </c>
      <c r="S1064" t="s">
        <v>35</v>
      </c>
      <c r="T1064" t="s">
        <v>36</v>
      </c>
    </row>
    <row r="1065" spans="1:20" ht="15" x14ac:dyDescent="0.25">
      <c r="A1065" t="s">
        <v>95</v>
      </c>
      <c r="B1065" t="s">
        <v>38</v>
      </c>
      <c r="D1065" t="s">
        <v>62</v>
      </c>
      <c r="I1065">
        <v>1961</v>
      </c>
      <c r="J1065" t="s">
        <v>96</v>
      </c>
      <c r="K1065" t="s">
        <v>29</v>
      </c>
      <c r="L1065" t="s">
        <v>30</v>
      </c>
      <c r="M1065" t="s">
        <v>31</v>
      </c>
      <c r="N1065" t="s">
        <v>32</v>
      </c>
      <c r="P1065" t="s">
        <v>95</v>
      </c>
      <c r="Q1065" t="s">
        <v>33</v>
      </c>
      <c r="R1065" t="s">
        <v>34</v>
      </c>
      <c r="S1065" t="s">
        <v>35</v>
      </c>
      <c r="T1065" t="s">
        <v>36</v>
      </c>
    </row>
    <row r="1066" spans="1:20" ht="15" x14ac:dyDescent="0.25">
      <c r="A1066" t="s">
        <v>95</v>
      </c>
      <c r="B1066" t="s">
        <v>38</v>
      </c>
      <c r="D1066" t="s">
        <v>62</v>
      </c>
      <c r="I1066">
        <v>1962</v>
      </c>
      <c r="J1066" t="s">
        <v>96</v>
      </c>
      <c r="K1066" t="s">
        <v>29</v>
      </c>
      <c r="L1066" t="s">
        <v>30</v>
      </c>
      <c r="M1066" t="s">
        <v>31</v>
      </c>
      <c r="N1066" t="s">
        <v>32</v>
      </c>
      <c r="P1066" t="s">
        <v>95</v>
      </c>
      <c r="Q1066" t="s">
        <v>33</v>
      </c>
      <c r="R1066" t="s">
        <v>34</v>
      </c>
      <c r="S1066" t="s">
        <v>35</v>
      </c>
      <c r="T1066" t="s">
        <v>36</v>
      </c>
    </row>
    <row r="1067" spans="1:20" ht="15" x14ac:dyDescent="0.25">
      <c r="A1067" t="s">
        <v>95</v>
      </c>
      <c r="B1067" t="s">
        <v>38</v>
      </c>
      <c r="D1067" t="s">
        <v>62</v>
      </c>
      <c r="I1067">
        <v>1963</v>
      </c>
      <c r="J1067" t="s">
        <v>96</v>
      </c>
      <c r="K1067" t="s">
        <v>29</v>
      </c>
      <c r="L1067" t="s">
        <v>30</v>
      </c>
      <c r="M1067" t="s">
        <v>31</v>
      </c>
      <c r="N1067" t="s">
        <v>32</v>
      </c>
      <c r="P1067" t="s">
        <v>95</v>
      </c>
      <c r="Q1067" t="s">
        <v>33</v>
      </c>
      <c r="R1067" t="s">
        <v>34</v>
      </c>
      <c r="S1067" t="s">
        <v>35</v>
      </c>
      <c r="T1067" t="s">
        <v>36</v>
      </c>
    </row>
    <row r="1068" spans="1:20" ht="15" x14ac:dyDescent="0.25">
      <c r="A1068" t="s">
        <v>95</v>
      </c>
      <c r="B1068" t="s">
        <v>38</v>
      </c>
      <c r="D1068" t="s">
        <v>62</v>
      </c>
      <c r="I1068">
        <v>1964</v>
      </c>
      <c r="J1068" t="s">
        <v>96</v>
      </c>
      <c r="K1068" t="s">
        <v>29</v>
      </c>
      <c r="L1068" t="s">
        <v>30</v>
      </c>
      <c r="M1068" t="s">
        <v>31</v>
      </c>
      <c r="N1068" t="s">
        <v>32</v>
      </c>
      <c r="P1068" t="s">
        <v>95</v>
      </c>
      <c r="Q1068" t="s">
        <v>33</v>
      </c>
      <c r="R1068" t="s">
        <v>34</v>
      </c>
      <c r="S1068" t="s">
        <v>35</v>
      </c>
      <c r="T1068" t="s">
        <v>36</v>
      </c>
    </row>
    <row r="1069" spans="1:20" ht="15" x14ac:dyDescent="0.25">
      <c r="A1069" t="s">
        <v>95</v>
      </c>
      <c r="B1069" t="s">
        <v>38</v>
      </c>
      <c r="D1069" t="s">
        <v>62</v>
      </c>
      <c r="I1069">
        <v>1965</v>
      </c>
      <c r="J1069" t="s">
        <v>96</v>
      </c>
      <c r="K1069" t="s">
        <v>29</v>
      </c>
      <c r="L1069" t="s">
        <v>30</v>
      </c>
      <c r="M1069" t="s">
        <v>31</v>
      </c>
      <c r="N1069" t="s">
        <v>32</v>
      </c>
      <c r="P1069" t="s">
        <v>95</v>
      </c>
      <c r="Q1069" t="s">
        <v>33</v>
      </c>
      <c r="R1069" t="s">
        <v>34</v>
      </c>
      <c r="S1069" t="s">
        <v>35</v>
      </c>
      <c r="T1069" t="s">
        <v>36</v>
      </c>
    </row>
    <row r="1070" spans="1:20" ht="15" x14ac:dyDescent="0.25">
      <c r="A1070" t="s">
        <v>95</v>
      </c>
      <c r="B1070" t="s">
        <v>38</v>
      </c>
      <c r="D1070" t="s">
        <v>62</v>
      </c>
      <c r="I1070">
        <v>1966</v>
      </c>
      <c r="J1070" t="s">
        <v>96</v>
      </c>
      <c r="K1070" t="s">
        <v>29</v>
      </c>
      <c r="L1070" t="s">
        <v>30</v>
      </c>
      <c r="M1070" t="s">
        <v>31</v>
      </c>
      <c r="N1070" t="s">
        <v>32</v>
      </c>
      <c r="P1070" t="s">
        <v>95</v>
      </c>
      <c r="Q1070" t="s">
        <v>33</v>
      </c>
      <c r="R1070" t="s">
        <v>34</v>
      </c>
      <c r="S1070" t="s">
        <v>35</v>
      </c>
      <c r="T1070" t="s">
        <v>36</v>
      </c>
    </row>
    <row r="1071" spans="1:20" ht="15" x14ac:dyDescent="0.25">
      <c r="A1071" t="s">
        <v>95</v>
      </c>
      <c r="B1071" t="s">
        <v>38</v>
      </c>
      <c r="D1071" t="s">
        <v>62</v>
      </c>
      <c r="I1071">
        <v>1967</v>
      </c>
      <c r="J1071" t="s">
        <v>96</v>
      </c>
      <c r="K1071" t="s">
        <v>29</v>
      </c>
      <c r="L1071" t="s">
        <v>30</v>
      </c>
      <c r="M1071" t="s">
        <v>31</v>
      </c>
      <c r="N1071" t="s">
        <v>32</v>
      </c>
      <c r="P1071" t="s">
        <v>95</v>
      </c>
      <c r="Q1071" t="s">
        <v>33</v>
      </c>
      <c r="R1071" t="s">
        <v>34</v>
      </c>
      <c r="S1071" t="s">
        <v>35</v>
      </c>
      <c r="T1071" t="s">
        <v>36</v>
      </c>
    </row>
    <row r="1072" spans="1:20" ht="15" x14ac:dyDescent="0.25">
      <c r="A1072" t="s">
        <v>95</v>
      </c>
      <c r="B1072" t="s">
        <v>38</v>
      </c>
      <c r="D1072" t="s">
        <v>62</v>
      </c>
      <c r="I1072">
        <v>1968</v>
      </c>
      <c r="J1072" t="s">
        <v>96</v>
      </c>
      <c r="K1072" t="s">
        <v>29</v>
      </c>
      <c r="L1072" t="s">
        <v>30</v>
      </c>
      <c r="M1072" t="s">
        <v>31</v>
      </c>
      <c r="N1072" t="s">
        <v>32</v>
      </c>
      <c r="P1072" t="s">
        <v>95</v>
      </c>
      <c r="Q1072" t="s">
        <v>33</v>
      </c>
      <c r="R1072" t="s">
        <v>34</v>
      </c>
      <c r="S1072" t="s">
        <v>35</v>
      </c>
      <c r="T1072" t="s">
        <v>36</v>
      </c>
    </row>
    <row r="1073" spans="1:20" ht="15" x14ac:dyDescent="0.25">
      <c r="A1073" t="s">
        <v>95</v>
      </c>
      <c r="B1073" t="s">
        <v>38</v>
      </c>
      <c r="D1073" t="s">
        <v>62</v>
      </c>
      <c r="I1073">
        <v>1969</v>
      </c>
      <c r="J1073" t="s">
        <v>96</v>
      </c>
      <c r="K1073" t="s">
        <v>29</v>
      </c>
      <c r="L1073" t="s">
        <v>30</v>
      </c>
      <c r="M1073" t="s">
        <v>31</v>
      </c>
      <c r="N1073" t="s">
        <v>32</v>
      </c>
      <c r="P1073" t="s">
        <v>95</v>
      </c>
      <c r="Q1073" t="s">
        <v>33</v>
      </c>
      <c r="R1073" t="s">
        <v>34</v>
      </c>
      <c r="S1073" t="s">
        <v>35</v>
      </c>
      <c r="T1073" t="s">
        <v>36</v>
      </c>
    </row>
    <row r="1074" spans="1:20" ht="15" x14ac:dyDescent="0.25">
      <c r="A1074" t="s">
        <v>95</v>
      </c>
      <c r="B1074" t="s">
        <v>38</v>
      </c>
      <c r="D1074" t="s">
        <v>62</v>
      </c>
      <c r="I1074">
        <v>1970</v>
      </c>
      <c r="J1074" t="s">
        <v>96</v>
      </c>
      <c r="K1074" t="s">
        <v>29</v>
      </c>
      <c r="L1074" t="s">
        <v>30</v>
      </c>
      <c r="M1074" t="s">
        <v>31</v>
      </c>
      <c r="N1074" t="s">
        <v>32</v>
      </c>
      <c r="P1074" t="s">
        <v>95</v>
      </c>
      <c r="Q1074" t="s">
        <v>33</v>
      </c>
      <c r="R1074" t="s">
        <v>34</v>
      </c>
      <c r="S1074" t="s">
        <v>35</v>
      </c>
      <c r="T1074" t="s">
        <v>36</v>
      </c>
    </row>
    <row r="1075" spans="1:20" ht="15" x14ac:dyDescent="0.25">
      <c r="A1075" t="s">
        <v>95</v>
      </c>
      <c r="B1075" t="s">
        <v>38</v>
      </c>
      <c r="D1075" t="s">
        <v>62</v>
      </c>
      <c r="I1075">
        <v>1971</v>
      </c>
      <c r="J1075" t="s">
        <v>96</v>
      </c>
      <c r="K1075" t="s">
        <v>29</v>
      </c>
      <c r="L1075" t="s">
        <v>30</v>
      </c>
      <c r="M1075" t="s">
        <v>31</v>
      </c>
      <c r="N1075" t="s">
        <v>32</v>
      </c>
      <c r="P1075" t="s">
        <v>95</v>
      </c>
      <c r="Q1075" t="s">
        <v>33</v>
      </c>
      <c r="R1075" t="s">
        <v>34</v>
      </c>
      <c r="S1075" t="s">
        <v>35</v>
      </c>
      <c r="T1075" t="s">
        <v>36</v>
      </c>
    </row>
    <row r="1076" spans="1:20" ht="15" x14ac:dyDescent="0.25">
      <c r="A1076" t="s">
        <v>95</v>
      </c>
      <c r="B1076" t="s">
        <v>38</v>
      </c>
      <c r="D1076" t="s">
        <v>62</v>
      </c>
      <c r="I1076">
        <v>1972</v>
      </c>
      <c r="J1076" t="s">
        <v>96</v>
      </c>
      <c r="K1076" t="s">
        <v>29</v>
      </c>
      <c r="L1076" t="s">
        <v>30</v>
      </c>
      <c r="M1076" t="s">
        <v>31</v>
      </c>
      <c r="N1076" t="s">
        <v>32</v>
      </c>
      <c r="P1076" t="s">
        <v>95</v>
      </c>
      <c r="Q1076" t="s">
        <v>33</v>
      </c>
      <c r="R1076" t="s">
        <v>34</v>
      </c>
      <c r="S1076" t="s">
        <v>35</v>
      </c>
      <c r="T1076" t="s">
        <v>36</v>
      </c>
    </row>
    <row r="1077" spans="1:20" ht="15" x14ac:dyDescent="0.25">
      <c r="A1077" t="s">
        <v>95</v>
      </c>
      <c r="B1077" t="s">
        <v>38</v>
      </c>
      <c r="D1077" t="s">
        <v>62</v>
      </c>
      <c r="I1077">
        <v>1973</v>
      </c>
      <c r="J1077" t="s">
        <v>96</v>
      </c>
      <c r="K1077" t="s">
        <v>29</v>
      </c>
      <c r="L1077" t="s">
        <v>30</v>
      </c>
      <c r="M1077" t="s">
        <v>31</v>
      </c>
      <c r="N1077" t="s">
        <v>32</v>
      </c>
      <c r="P1077" t="s">
        <v>95</v>
      </c>
      <c r="Q1077" t="s">
        <v>33</v>
      </c>
      <c r="R1077" t="s">
        <v>34</v>
      </c>
      <c r="S1077" t="s">
        <v>35</v>
      </c>
      <c r="T1077" t="s">
        <v>36</v>
      </c>
    </row>
    <row r="1078" spans="1:20" ht="15" x14ac:dyDescent="0.25">
      <c r="A1078" t="s">
        <v>95</v>
      </c>
      <c r="B1078" t="s">
        <v>38</v>
      </c>
      <c r="D1078" t="s">
        <v>62</v>
      </c>
      <c r="I1078">
        <v>1974</v>
      </c>
      <c r="J1078" t="s">
        <v>96</v>
      </c>
      <c r="K1078" t="s">
        <v>29</v>
      </c>
      <c r="L1078" t="s">
        <v>30</v>
      </c>
      <c r="M1078" t="s">
        <v>31</v>
      </c>
      <c r="N1078" t="s">
        <v>32</v>
      </c>
      <c r="P1078" t="s">
        <v>95</v>
      </c>
      <c r="Q1078" t="s">
        <v>33</v>
      </c>
      <c r="R1078" t="s">
        <v>34</v>
      </c>
      <c r="S1078" t="s">
        <v>35</v>
      </c>
      <c r="T1078" t="s">
        <v>36</v>
      </c>
    </row>
    <row r="1079" spans="1:20" ht="15" x14ac:dyDescent="0.25">
      <c r="A1079" t="s">
        <v>95</v>
      </c>
      <c r="B1079" t="s">
        <v>38</v>
      </c>
      <c r="D1079" t="s">
        <v>62</v>
      </c>
      <c r="I1079">
        <v>1975</v>
      </c>
      <c r="J1079" t="s">
        <v>96</v>
      </c>
      <c r="K1079" t="s">
        <v>29</v>
      </c>
      <c r="L1079" t="s">
        <v>30</v>
      </c>
      <c r="M1079" t="s">
        <v>31</v>
      </c>
      <c r="N1079" t="s">
        <v>32</v>
      </c>
      <c r="P1079" t="s">
        <v>95</v>
      </c>
      <c r="Q1079" t="s">
        <v>33</v>
      </c>
      <c r="R1079" t="s">
        <v>34</v>
      </c>
      <c r="S1079" t="s">
        <v>35</v>
      </c>
      <c r="T1079" t="s">
        <v>36</v>
      </c>
    </row>
    <row r="1080" spans="1:20" ht="15" x14ac:dyDescent="0.25">
      <c r="A1080" t="s">
        <v>95</v>
      </c>
      <c r="B1080" t="s">
        <v>38</v>
      </c>
      <c r="D1080" t="s">
        <v>62</v>
      </c>
      <c r="I1080">
        <v>1976</v>
      </c>
      <c r="J1080" t="s">
        <v>96</v>
      </c>
      <c r="K1080" t="s">
        <v>29</v>
      </c>
      <c r="L1080" t="s">
        <v>30</v>
      </c>
      <c r="M1080" t="s">
        <v>31</v>
      </c>
      <c r="N1080" t="s">
        <v>32</v>
      </c>
      <c r="P1080" t="s">
        <v>95</v>
      </c>
      <c r="Q1080" t="s">
        <v>33</v>
      </c>
      <c r="R1080" t="s">
        <v>34</v>
      </c>
      <c r="S1080" t="s">
        <v>35</v>
      </c>
      <c r="T1080" t="s">
        <v>36</v>
      </c>
    </row>
    <row r="1081" spans="1:20" ht="15" x14ac:dyDescent="0.25">
      <c r="A1081" t="s">
        <v>95</v>
      </c>
      <c r="B1081" t="s">
        <v>38</v>
      </c>
      <c r="D1081" t="s">
        <v>62</v>
      </c>
      <c r="I1081">
        <v>1977</v>
      </c>
      <c r="J1081" t="s">
        <v>96</v>
      </c>
      <c r="K1081" t="s">
        <v>29</v>
      </c>
      <c r="L1081" t="s">
        <v>30</v>
      </c>
      <c r="M1081" t="s">
        <v>31</v>
      </c>
      <c r="N1081" t="s">
        <v>32</v>
      </c>
      <c r="P1081" t="s">
        <v>95</v>
      </c>
      <c r="Q1081" t="s">
        <v>33</v>
      </c>
      <c r="R1081" t="s">
        <v>34</v>
      </c>
      <c r="S1081" t="s">
        <v>35</v>
      </c>
      <c r="T1081" t="s">
        <v>36</v>
      </c>
    </row>
    <row r="1082" spans="1:20" ht="15" x14ac:dyDescent="0.25">
      <c r="A1082" t="s">
        <v>95</v>
      </c>
      <c r="B1082" t="s">
        <v>38</v>
      </c>
      <c r="D1082" t="s">
        <v>62</v>
      </c>
      <c r="I1082">
        <v>1978</v>
      </c>
      <c r="J1082" t="s">
        <v>96</v>
      </c>
      <c r="K1082" t="s">
        <v>29</v>
      </c>
      <c r="L1082" t="s">
        <v>30</v>
      </c>
      <c r="M1082" t="s">
        <v>31</v>
      </c>
      <c r="N1082" t="s">
        <v>32</v>
      </c>
      <c r="P1082" t="s">
        <v>95</v>
      </c>
      <c r="Q1082" t="s">
        <v>33</v>
      </c>
      <c r="R1082" t="s">
        <v>34</v>
      </c>
      <c r="S1082" t="s">
        <v>35</v>
      </c>
      <c r="T1082" t="s">
        <v>36</v>
      </c>
    </row>
    <row r="1083" spans="1:20" ht="15" x14ac:dyDescent="0.25">
      <c r="A1083" t="s">
        <v>95</v>
      </c>
      <c r="B1083" t="s">
        <v>38</v>
      </c>
      <c r="D1083" t="s">
        <v>62</v>
      </c>
      <c r="I1083">
        <v>1979</v>
      </c>
      <c r="J1083" t="s">
        <v>96</v>
      </c>
      <c r="K1083" t="s">
        <v>29</v>
      </c>
      <c r="L1083" t="s">
        <v>30</v>
      </c>
      <c r="M1083" t="s">
        <v>31</v>
      </c>
      <c r="N1083" t="s">
        <v>32</v>
      </c>
      <c r="P1083" t="s">
        <v>95</v>
      </c>
      <c r="Q1083" t="s">
        <v>33</v>
      </c>
      <c r="R1083" t="s">
        <v>34</v>
      </c>
      <c r="S1083" t="s">
        <v>35</v>
      </c>
      <c r="T1083" t="s">
        <v>36</v>
      </c>
    </row>
    <row r="1084" spans="1:20" ht="15" x14ac:dyDescent="0.25">
      <c r="A1084" t="s">
        <v>95</v>
      </c>
      <c r="B1084" t="s">
        <v>38</v>
      </c>
      <c r="D1084" t="s">
        <v>62</v>
      </c>
      <c r="I1084">
        <v>1980</v>
      </c>
      <c r="J1084" t="s">
        <v>96</v>
      </c>
      <c r="K1084" t="s">
        <v>29</v>
      </c>
      <c r="L1084" t="s">
        <v>30</v>
      </c>
      <c r="M1084" t="s">
        <v>31</v>
      </c>
      <c r="N1084" t="s">
        <v>32</v>
      </c>
      <c r="P1084" t="s">
        <v>95</v>
      </c>
      <c r="Q1084" t="s">
        <v>33</v>
      </c>
      <c r="R1084" t="s">
        <v>34</v>
      </c>
      <c r="S1084" t="s">
        <v>35</v>
      </c>
      <c r="T1084" t="s">
        <v>36</v>
      </c>
    </row>
    <row r="1085" spans="1:20" ht="15" x14ac:dyDescent="0.25">
      <c r="A1085" t="s">
        <v>95</v>
      </c>
      <c r="B1085" t="s">
        <v>38</v>
      </c>
      <c r="D1085" t="s">
        <v>62</v>
      </c>
      <c r="I1085">
        <v>1981</v>
      </c>
      <c r="J1085" t="s">
        <v>96</v>
      </c>
      <c r="K1085" t="s">
        <v>29</v>
      </c>
      <c r="L1085" t="s">
        <v>30</v>
      </c>
      <c r="M1085" t="s">
        <v>31</v>
      </c>
      <c r="N1085" t="s">
        <v>32</v>
      </c>
      <c r="P1085" t="s">
        <v>95</v>
      </c>
      <c r="Q1085" t="s">
        <v>33</v>
      </c>
      <c r="R1085" t="s">
        <v>34</v>
      </c>
      <c r="S1085" t="s">
        <v>35</v>
      </c>
      <c r="T1085" t="s">
        <v>36</v>
      </c>
    </row>
    <row r="1086" spans="1:20" ht="15" x14ac:dyDescent="0.25">
      <c r="A1086" t="s">
        <v>95</v>
      </c>
      <c r="B1086" t="s">
        <v>38</v>
      </c>
      <c r="D1086" t="s">
        <v>62</v>
      </c>
      <c r="I1086">
        <v>1982</v>
      </c>
      <c r="J1086" t="s">
        <v>96</v>
      </c>
      <c r="K1086" t="s">
        <v>29</v>
      </c>
      <c r="L1086" t="s">
        <v>30</v>
      </c>
      <c r="M1086" t="s">
        <v>31</v>
      </c>
      <c r="N1086" t="s">
        <v>32</v>
      </c>
      <c r="P1086" t="s">
        <v>95</v>
      </c>
      <c r="Q1086" t="s">
        <v>33</v>
      </c>
      <c r="R1086" t="s">
        <v>34</v>
      </c>
      <c r="S1086" t="s">
        <v>35</v>
      </c>
      <c r="T1086" t="s">
        <v>36</v>
      </c>
    </row>
    <row r="1087" spans="1:20" ht="15" x14ac:dyDescent="0.25">
      <c r="A1087" t="s">
        <v>95</v>
      </c>
      <c r="B1087" t="s">
        <v>38</v>
      </c>
      <c r="D1087" t="s">
        <v>62</v>
      </c>
      <c r="I1087">
        <v>1983</v>
      </c>
      <c r="J1087" t="s">
        <v>96</v>
      </c>
      <c r="K1087" t="s">
        <v>29</v>
      </c>
      <c r="L1087" t="s">
        <v>30</v>
      </c>
      <c r="M1087" t="s">
        <v>31</v>
      </c>
      <c r="N1087" t="s">
        <v>32</v>
      </c>
      <c r="P1087" t="s">
        <v>95</v>
      </c>
      <c r="Q1087" t="s">
        <v>33</v>
      </c>
      <c r="R1087" t="s">
        <v>34</v>
      </c>
      <c r="S1087" t="s">
        <v>35</v>
      </c>
      <c r="T1087" t="s">
        <v>36</v>
      </c>
    </row>
    <row r="1088" spans="1:20" ht="15" x14ac:dyDescent="0.25">
      <c r="A1088" t="s">
        <v>95</v>
      </c>
      <c r="B1088" t="s">
        <v>38</v>
      </c>
      <c r="D1088" t="s">
        <v>62</v>
      </c>
      <c r="I1088">
        <v>1984</v>
      </c>
      <c r="J1088" t="s">
        <v>96</v>
      </c>
      <c r="K1088" t="s">
        <v>29</v>
      </c>
      <c r="L1088" t="s">
        <v>30</v>
      </c>
      <c r="M1088" t="s">
        <v>31</v>
      </c>
      <c r="N1088" t="s">
        <v>32</v>
      </c>
      <c r="P1088" t="s">
        <v>95</v>
      </c>
      <c r="Q1088" t="s">
        <v>33</v>
      </c>
      <c r="R1088" t="s">
        <v>34</v>
      </c>
      <c r="S1088" t="s">
        <v>35</v>
      </c>
      <c r="T1088" t="s">
        <v>36</v>
      </c>
    </row>
    <row r="1089" spans="1:20" ht="15" x14ac:dyDescent="0.25">
      <c r="A1089" t="s">
        <v>95</v>
      </c>
      <c r="B1089" t="s">
        <v>38</v>
      </c>
      <c r="D1089" t="s">
        <v>62</v>
      </c>
      <c r="I1089">
        <v>1985</v>
      </c>
      <c r="J1089" t="s">
        <v>96</v>
      </c>
      <c r="K1089" t="s">
        <v>29</v>
      </c>
      <c r="L1089" t="s">
        <v>30</v>
      </c>
      <c r="M1089" t="s">
        <v>31</v>
      </c>
      <c r="N1089" t="s">
        <v>32</v>
      </c>
      <c r="P1089" t="s">
        <v>95</v>
      </c>
      <c r="Q1089" t="s">
        <v>33</v>
      </c>
      <c r="R1089" t="s">
        <v>34</v>
      </c>
      <c r="S1089" t="s">
        <v>35</v>
      </c>
      <c r="T1089" t="s">
        <v>36</v>
      </c>
    </row>
    <row r="1090" spans="1:20" ht="15" x14ac:dyDescent="0.25">
      <c r="A1090" t="s">
        <v>95</v>
      </c>
      <c r="B1090" t="s">
        <v>38</v>
      </c>
      <c r="D1090" t="s">
        <v>62</v>
      </c>
      <c r="I1090">
        <v>1986</v>
      </c>
      <c r="J1090" t="s">
        <v>96</v>
      </c>
      <c r="K1090" t="s">
        <v>29</v>
      </c>
      <c r="L1090" t="s">
        <v>30</v>
      </c>
      <c r="M1090" t="s">
        <v>31</v>
      </c>
      <c r="N1090" t="s">
        <v>32</v>
      </c>
      <c r="P1090" t="s">
        <v>95</v>
      </c>
      <c r="Q1090" t="s">
        <v>33</v>
      </c>
      <c r="R1090" t="s">
        <v>34</v>
      </c>
      <c r="S1090" t="s">
        <v>35</v>
      </c>
      <c r="T1090" t="s">
        <v>36</v>
      </c>
    </row>
    <row r="1091" spans="1:20" ht="15" x14ac:dyDescent="0.25">
      <c r="A1091" t="s">
        <v>95</v>
      </c>
      <c r="B1091" t="s">
        <v>38</v>
      </c>
      <c r="D1091" t="s">
        <v>62</v>
      </c>
      <c r="I1091">
        <v>1987</v>
      </c>
      <c r="J1091" t="s">
        <v>96</v>
      </c>
      <c r="K1091" t="s">
        <v>29</v>
      </c>
      <c r="L1091" t="s">
        <v>30</v>
      </c>
      <c r="M1091" t="s">
        <v>31</v>
      </c>
      <c r="N1091" t="s">
        <v>32</v>
      </c>
      <c r="P1091" t="s">
        <v>95</v>
      </c>
      <c r="Q1091" t="s">
        <v>33</v>
      </c>
      <c r="R1091" t="s">
        <v>34</v>
      </c>
      <c r="S1091" t="s">
        <v>35</v>
      </c>
      <c r="T1091" t="s">
        <v>36</v>
      </c>
    </row>
    <row r="1092" spans="1:20" ht="15" x14ac:dyDescent="0.25">
      <c r="A1092" t="s">
        <v>95</v>
      </c>
      <c r="B1092" t="s">
        <v>38</v>
      </c>
      <c r="D1092" t="s">
        <v>62</v>
      </c>
      <c r="I1092">
        <v>1988</v>
      </c>
      <c r="J1092" t="s">
        <v>96</v>
      </c>
      <c r="K1092" t="s">
        <v>29</v>
      </c>
      <c r="L1092" t="s">
        <v>30</v>
      </c>
      <c r="M1092" t="s">
        <v>31</v>
      </c>
      <c r="N1092" t="s">
        <v>32</v>
      </c>
      <c r="P1092" t="s">
        <v>95</v>
      </c>
      <c r="Q1092" t="s">
        <v>33</v>
      </c>
      <c r="R1092" t="s">
        <v>34</v>
      </c>
      <c r="S1092" t="s">
        <v>35</v>
      </c>
      <c r="T1092" t="s">
        <v>36</v>
      </c>
    </row>
    <row r="1093" spans="1:20" ht="15" x14ac:dyDescent="0.25">
      <c r="A1093" t="s">
        <v>95</v>
      </c>
      <c r="B1093" t="s">
        <v>38</v>
      </c>
      <c r="D1093" t="s">
        <v>62</v>
      </c>
      <c r="I1093">
        <v>1989</v>
      </c>
      <c r="J1093" t="s">
        <v>96</v>
      </c>
      <c r="K1093" t="s">
        <v>29</v>
      </c>
      <c r="L1093" t="s">
        <v>30</v>
      </c>
      <c r="M1093" t="s">
        <v>31</v>
      </c>
      <c r="N1093" t="s">
        <v>32</v>
      </c>
      <c r="P1093" t="s">
        <v>95</v>
      </c>
      <c r="Q1093" t="s">
        <v>33</v>
      </c>
      <c r="R1093" t="s">
        <v>34</v>
      </c>
      <c r="S1093" t="s">
        <v>35</v>
      </c>
      <c r="T1093" t="s">
        <v>36</v>
      </c>
    </row>
    <row r="1094" spans="1:20" ht="15" x14ac:dyDescent="0.25">
      <c r="A1094" t="s">
        <v>95</v>
      </c>
      <c r="B1094" t="s">
        <v>38</v>
      </c>
      <c r="D1094" t="s">
        <v>62</v>
      </c>
      <c r="I1094">
        <v>1990</v>
      </c>
      <c r="J1094" t="s">
        <v>96</v>
      </c>
      <c r="K1094" t="s">
        <v>29</v>
      </c>
      <c r="L1094" t="s">
        <v>30</v>
      </c>
      <c r="M1094" t="s">
        <v>31</v>
      </c>
      <c r="N1094" t="s">
        <v>32</v>
      </c>
      <c r="P1094" t="s">
        <v>95</v>
      </c>
      <c r="Q1094" t="s">
        <v>33</v>
      </c>
      <c r="R1094" t="s">
        <v>34</v>
      </c>
      <c r="S1094" t="s">
        <v>35</v>
      </c>
      <c r="T1094" t="s">
        <v>36</v>
      </c>
    </row>
    <row r="1095" spans="1:20" ht="15" x14ac:dyDescent="0.25">
      <c r="A1095" t="s">
        <v>95</v>
      </c>
      <c r="B1095" t="s">
        <v>38</v>
      </c>
      <c r="D1095" t="s">
        <v>62</v>
      </c>
      <c r="I1095">
        <v>1991</v>
      </c>
      <c r="J1095" t="s">
        <v>96</v>
      </c>
      <c r="K1095" t="s">
        <v>29</v>
      </c>
      <c r="L1095" t="s">
        <v>30</v>
      </c>
      <c r="M1095" t="s">
        <v>31</v>
      </c>
      <c r="N1095" t="s">
        <v>32</v>
      </c>
      <c r="P1095" t="s">
        <v>95</v>
      </c>
      <c r="Q1095" t="s">
        <v>33</v>
      </c>
      <c r="R1095" t="s">
        <v>34</v>
      </c>
      <c r="S1095" t="s">
        <v>35</v>
      </c>
      <c r="T1095" t="s">
        <v>36</v>
      </c>
    </row>
    <row r="1096" spans="1:20" ht="15" x14ac:dyDescent="0.25">
      <c r="A1096" t="s">
        <v>95</v>
      </c>
      <c r="B1096" t="s">
        <v>38</v>
      </c>
      <c r="D1096" t="s">
        <v>62</v>
      </c>
      <c r="I1096">
        <v>1992</v>
      </c>
      <c r="J1096" t="s">
        <v>96</v>
      </c>
      <c r="K1096" t="s">
        <v>29</v>
      </c>
      <c r="L1096" t="s">
        <v>30</v>
      </c>
      <c r="M1096" t="s">
        <v>31</v>
      </c>
      <c r="N1096" t="s">
        <v>32</v>
      </c>
      <c r="P1096" t="s">
        <v>95</v>
      </c>
      <c r="Q1096" t="s">
        <v>33</v>
      </c>
      <c r="R1096" t="s">
        <v>34</v>
      </c>
      <c r="S1096" t="s">
        <v>35</v>
      </c>
      <c r="T1096" t="s">
        <v>36</v>
      </c>
    </row>
    <row r="1097" spans="1:20" ht="15" x14ac:dyDescent="0.25">
      <c r="A1097" t="s">
        <v>95</v>
      </c>
      <c r="B1097" t="s">
        <v>38</v>
      </c>
      <c r="D1097" t="s">
        <v>62</v>
      </c>
      <c r="I1097">
        <v>1993</v>
      </c>
      <c r="J1097" t="s">
        <v>96</v>
      </c>
      <c r="K1097" t="s">
        <v>29</v>
      </c>
      <c r="L1097" t="s">
        <v>30</v>
      </c>
      <c r="M1097" t="s">
        <v>31</v>
      </c>
      <c r="N1097" t="s">
        <v>32</v>
      </c>
      <c r="P1097" t="s">
        <v>95</v>
      </c>
      <c r="Q1097" t="s">
        <v>33</v>
      </c>
      <c r="R1097" t="s">
        <v>34</v>
      </c>
      <c r="S1097" t="s">
        <v>35</v>
      </c>
      <c r="T1097" t="s">
        <v>36</v>
      </c>
    </row>
    <row r="1098" spans="1:20" ht="15" x14ac:dyDescent="0.25">
      <c r="A1098" t="s">
        <v>95</v>
      </c>
      <c r="B1098" t="s">
        <v>38</v>
      </c>
      <c r="D1098" t="s">
        <v>62</v>
      </c>
      <c r="I1098">
        <v>1994</v>
      </c>
      <c r="J1098" t="s">
        <v>96</v>
      </c>
      <c r="K1098" t="s">
        <v>29</v>
      </c>
      <c r="L1098" t="s">
        <v>30</v>
      </c>
      <c r="M1098" t="s">
        <v>31</v>
      </c>
      <c r="N1098" t="s">
        <v>32</v>
      </c>
      <c r="P1098" t="s">
        <v>95</v>
      </c>
      <c r="Q1098" t="s">
        <v>33</v>
      </c>
      <c r="R1098" t="s">
        <v>34</v>
      </c>
      <c r="S1098" t="s">
        <v>35</v>
      </c>
      <c r="T1098" t="s">
        <v>36</v>
      </c>
    </row>
    <row r="1099" spans="1:20" ht="15" x14ac:dyDescent="0.25">
      <c r="A1099" t="s">
        <v>95</v>
      </c>
      <c r="B1099" t="s">
        <v>38</v>
      </c>
      <c r="C1099">
        <v>8344.8109737323703</v>
      </c>
      <c r="D1099" t="s">
        <v>62</v>
      </c>
      <c r="I1099">
        <v>1995</v>
      </c>
      <c r="J1099" t="s">
        <v>96</v>
      </c>
      <c r="K1099" t="s">
        <v>29</v>
      </c>
      <c r="L1099" t="s">
        <v>30</v>
      </c>
      <c r="M1099" t="s">
        <v>31</v>
      </c>
      <c r="N1099" t="s">
        <v>32</v>
      </c>
      <c r="P1099" t="s">
        <v>95</v>
      </c>
      <c r="Q1099" t="s">
        <v>33</v>
      </c>
      <c r="R1099" t="s">
        <v>34</v>
      </c>
      <c r="S1099" t="s">
        <v>35</v>
      </c>
      <c r="T1099" t="s">
        <v>36</v>
      </c>
    </row>
    <row r="1100" spans="1:20" ht="15" x14ac:dyDescent="0.25">
      <c r="A1100" t="s">
        <v>95</v>
      </c>
      <c r="B1100" t="s">
        <v>38</v>
      </c>
      <c r="C1100">
        <v>8630.1712191222196</v>
      </c>
      <c r="D1100" t="s">
        <v>62</v>
      </c>
      <c r="I1100">
        <v>1996</v>
      </c>
      <c r="J1100" t="s">
        <v>96</v>
      </c>
      <c r="K1100" t="s">
        <v>29</v>
      </c>
      <c r="L1100" t="s">
        <v>30</v>
      </c>
      <c r="M1100" t="s">
        <v>31</v>
      </c>
      <c r="N1100" t="s">
        <v>32</v>
      </c>
      <c r="P1100" t="s">
        <v>95</v>
      </c>
      <c r="Q1100" t="s">
        <v>33</v>
      </c>
      <c r="R1100" t="s">
        <v>34</v>
      </c>
      <c r="S1100" t="s">
        <v>35</v>
      </c>
      <c r="T1100" t="s">
        <v>36</v>
      </c>
    </row>
    <row r="1101" spans="1:20" ht="15" x14ac:dyDescent="0.25">
      <c r="A1101" t="s">
        <v>95</v>
      </c>
      <c r="B1101" t="s">
        <v>38</v>
      </c>
      <c r="C1101">
        <v>9506.4135782823305</v>
      </c>
      <c r="D1101" t="s">
        <v>62</v>
      </c>
      <c r="I1101">
        <v>1997</v>
      </c>
      <c r="J1101" t="s">
        <v>96</v>
      </c>
      <c r="K1101" t="s">
        <v>29</v>
      </c>
      <c r="L1101" t="s">
        <v>30</v>
      </c>
      <c r="M1101" t="s">
        <v>31</v>
      </c>
      <c r="N1101" t="s">
        <v>32</v>
      </c>
      <c r="P1101" t="s">
        <v>95</v>
      </c>
      <c r="Q1101" t="s">
        <v>33</v>
      </c>
      <c r="R1101" t="s">
        <v>34</v>
      </c>
      <c r="S1101" t="s">
        <v>35</v>
      </c>
      <c r="T1101" t="s">
        <v>36</v>
      </c>
    </row>
    <row r="1102" spans="1:20" ht="15" x14ac:dyDescent="0.25">
      <c r="A1102" t="s">
        <v>95</v>
      </c>
      <c r="B1102" t="s">
        <v>38</v>
      </c>
      <c r="C1102">
        <v>10213.7552901287</v>
      </c>
      <c r="D1102" t="s">
        <v>62</v>
      </c>
      <c r="I1102">
        <v>1998</v>
      </c>
      <c r="J1102" t="s">
        <v>96</v>
      </c>
      <c r="K1102" t="s">
        <v>29</v>
      </c>
      <c r="L1102" t="s">
        <v>30</v>
      </c>
      <c r="M1102" t="s">
        <v>31</v>
      </c>
      <c r="N1102" t="s">
        <v>32</v>
      </c>
      <c r="P1102" t="s">
        <v>95</v>
      </c>
      <c r="Q1102" t="s">
        <v>33</v>
      </c>
      <c r="R1102" t="s">
        <v>34</v>
      </c>
      <c r="S1102" t="s">
        <v>35</v>
      </c>
      <c r="T1102" t="s">
        <v>36</v>
      </c>
    </row>
    <row r="1103" spans="1:20" ht="15" x14ac:dyDescent="0.25">
      <c r="A1103" t="s">
        <v>95</v>
      </c>
      <c r="B1103" t="s">
        <v>38</v>
      </c>
      <c r="C1103">
        <v>10401.523134159101</v>
      </c>
      <c r="D1103" t="s">
        <v>62</v>
      </c>
      <c r="I1103">
        <v>1999</v>
      </c>
      <c r="J1103" t="s">
        <v>96</v>
      </c>
      <c r="K1103" t="s">
        <v>29</v>
      </c>
      <c r="L1103" t="s">
        <v>30</v>
      </c>
      <c r="M1103" t="s">
        <v>31</v>
      </c>
      <c r="N1103" t="s">
        <v>32</v>
      </c>
      <c r="P1103" t="s">
        <v>95</v>
      </c>
      <c r="Q1103" t="s">
        <v>33</v>
      </c>
      <c r="R1103" t="s">
        <v>34</v>
      </c>
      <c r="S1103" t="s">
        <v>35</v>
      </c>
      <c r="T1103" t="s">
        <v>36</v>
      </c>
    </row>
    <row r="1104" spans="1:20" ht="15" x14ac:dyDescent="0.25">
      <c r="A1104" t="s">
        <v>95</v>
      </c>
      <c r="B1104" t="s">
        <v>38</v>
      </c>
      <c r="C1104">
        <v>11161.7649240504</v>
      </c>
      <c r="D1104" t="s">
        <v>62</v>
      </c>
      <c r="I1104">
        <v>2000</v>
      </c>
      <c r="J1104" t="s">
        <v>96</v>
      </c>
      <c r="K1104" t="s">
        <v>29</v>
      </c>
      <c r="L1104" t="s">
        <v>30</v>
      </c>
      <c r="M1104" t="s">
        <v>31</v>
      </c>
      <c r="N1104" t="s">
        <v>32</v>
      </c>
      <c r="P1104" t="s">
        <v>95</v>
      </c>
      <c r="Q1104" t="s">
        <v>33</v>
      </c>
      <c r="R1104" t="s">
        <v>34</v>
      </c>
      <c r="S1104" t="s">
        <v>35</v>
      </c>
      <c r="T1104" t="s">
        <v>36</v>
      </c>
    </row>
    <row r="1105" spans="1:20" ht="15" x14ac:dyDescent="0.25">
      <c r="A1105" t="s">
        <v>95</v>
      </c>
      <c r="B1105" t="s">
        <v>38</v>
      </c>
      <c r="C1105">
        <v>12087.240641774</v>
      </c>
      <c r="D1105" t="s">
        <v>62</v>
      </c>
      <c r="I1105">
        <v>2001</v>
      </c>
      <c r="J1105" t="s">
        <v>96</v>
      </c>
      <c r="K1105" t="s">
        <v>29</v>
      </c>
      <c r="L1105" t="s">
        <v>30</v>
      </c>
      <c r="M1105" t="s">
        <v>31</v>
      </c>
      <c r="N1105" t="s">
        <v>32</v>
      </c>
      <c r="P1105" t="s">
        <v>95</v>
      </c>
      <c r="Q1105" t="s">
        <v>33</v>
      </c>
      <c r="R1105" t="s">
        <v>34</v>
      </c>
      <c r="S1105" t="s">
        <v>35</v>
      </c>
      <c r="T1105" t="s">
        <v>36</v>
      </c>
    </row>
    <row r="1106" spans="1:20" ht="15" x14ac:dyDescent="0.25">
      <c r="A1106" t="s">
        <v>95</v>
      </c>
      <c r="B1106" t="s">
        <v>38</v>
      </c>
      <c r="C1106">
        <v>13080.2211200484</v>
      </c>
      <c r="D1106" t="s">
        <v>62</v>
      </c>
      <c r="I1106">
        <v>2002</v>
      </c>
      <c r="J1106" t="s">
        <v>96</v>
      </c>
      <c r="K1106" t="s">
        <v>29</v>
      </c>
      <c r="L1106" t="s">
        <v>30</v>
      </c>
      <c r="M1106" t="s">
        <v>31</v>
      </c>
      <c r="N1106" t="s">
        <v>32</v>
      </c>
      <c r="P1106" t="s">
        <v>95</v>
      </c>
      <c r="Q1106" t="s">
        <v>33</v>
      </c>
      <c r="R1106" t="s">
        <v>34</v>
      </c>
      <c r="S1106" t="s">
        <v>35</v>
      </c>
      <c r="T1106" t="s">
        <v>36</v>
      </c>
    </row>
    <row r="1107" spans="1:20" ht="15" x14ac:dyDescent="0.25">
      <c r="A1107" t="s">
        <v>95</v>
      </c>
      <c r="B1107" t="s">
        <v>38</v>
      </c>
      <c r="C1107">
        <v>14230.1930743422</v>
      </c>
      <c r="D1107">
        <v>7.9899997999999996E-3</v>
      </c>
      <c r="E1107">
        <v>7.9899997999999996E-3</v>
      </c>
      <c r="I1107">
        <v>2003</v>
      </c>
      <c r="J1107" t="s">
        <v>96</v>
      </c>
      <c r="K1107" t="s">
        <v>29</v>
      </c>
      <c r="L1107" t="s">
        <v>30</v>
      </c>
      <c r="M1107" t="s">
        <v>31</v>
      </c>
      <c r="N1107" t="s">
        <v>32</v>
      </c>
      <c r="P1107" t="s">
        <v>95</v>
      </c>
      <c r="Q1107" t="s">
        <v>33</v>
      </c>
      <c r="R1107" t="s">
        <v>34</v>
      </c>
      <c r="S1107" t="s">
        <v>35</v>
      </c>
      <c r="T1107" t="s">
        <v>36</v>
      </c>
    </row>
    <row r="1108" spans="1:20" ht="15" x14ac:dyDescent="0.25">
      <c r="A1108" t="s">
        <v>95</v>
      </c>
      <c r="B1108" t="s">
        <v>38</v>
      </c>
      <c r="C1108">
        <v>15344.587869368201</v>
      </c>
      <c r="D1108">
        <v>6.2125999000000001E-2</v>
      </c>
      <c r="E1108">
        <v>6.2125999000000001E-2</v>
      </c>
      <c r="I1108">
        <v>2004</v>
      </c>
      <c r="J1108" t="s">
        <v>96</v>
      </c>
      <c r="K1108" t="s">
        <v>29</v>
      </c>
      <c r="L1108" t="s">
        <v>30</v>
      </c>
      <c r="M1108" t="s">
        <v>31</v>
      </c>
      <c r="N1108" t="s">
        <v>32</v>
      </c>
      <c r="P1108" t="s">
        <v>95</v>
      </c>
      <c r="Q1108" t="s">
        <v>33</v>
      </c>
      <c r="R1108" t="s">
        <v>34</v>
      </c>
      <c r="S1108" t="s">
        <v>35</v>
      </c>
      <c r="T1108" t="s">
        <v>36</v>
      </c>
    </row>
    <row r="1109" spans="1:20" ht="15" x14ac:dyDescent="0.25">
      <c r="A1109" t="s">
        <v>95</v>
      </c>
      <c r="B1109" t="s">
        <v>38</v>
      </c>
      <c r="C1109">
        <v>17346.565697594</v>
      </c>
      <c r="D1109">
        <v>6.6459000000000004E-2</v>
      </c>
      <c r="E1109">
        <v>6.6459000000000004E-2</v>
      </c>
      <c r="I1109">
        <v>2005</v>
      </c>
      <c r="J1109" t="s">
        <v>96</v>
      </c>
      <c r="K1109" t="s">
        <v>29</v>
      </c>
      <c r="L1109" t="s">
        <v>30</v>
      </c>
      <c r="M1109" t="s">
        <v>31</v>
      </c>
      <c r="N1109" t="s">
        <v>32</v>
      </c>
      <c r="P1109" t="s">
        <v>95</v>
      </c>
      <c r="Q1109" t="s">
        <v>33</v>
      </c>
      <c r="R1109" t="s">
        <v>34</v>
      </c>
      <c r="S1109" t="s">
        <v>35</v>
      </c>
      <c r="T1109" t="s">
        <v>36</v>
      </c>
    </row>
    <row r="1110" spans="1:20" ht="15" x14ac:dyDescent="0.25">
      <c r="A1110" t="s">
        <v>95</v>
      </c>
      <c r="B1110" t="s">
        <v>38</v>
      </c>
      <c r="C1110">
        <v>19304.817795217801</v>
      </c>
      <c r="D1110">
        <v>6.0424998000000001E-2</v>
      </c>
      <c r="E1110">
        <v>6.0424998000000001E-2</v>
      </c>
      <c r="I1110">
        <v>2006</v>
      </c>
      <c r="J1110" t="s">
        <v>96</v>
      </c>
      <c r="K1110" t="s">
        <v>29</v>
      </c>
      <c r="L1110" t="s">
        <v>30</v>
      </c>
      <c r="M1110" t="s">
        <v>31</v>
      </c>
      <c r="N1110" t="s">
        <v>32</v>
      </c>
      <c r="P1110" t="s">
        <v>95</v>
      </c>
      <c r="Q1110" t="s">
        <v>33</v>
      </c>
      <c r="R1110" t="s">
        <v>34</v>
      </c>
      <c r="S1110" t="s">
        <v>35</v>
      </c>
      <c r="T1110" t="s">
        <v>36</v>
      </c>
    </row>
    <row r="1111" spans="1:20" ht="15" x14ac:dyDescent="0.25">
      <c r="A1111" t="s">
        <v>95</v>
      </c>
      <c r="B1111" t="s">
        <v>38</v>
      </c>
      <c r="C1111">
        <v>21283.827715485</v>
      </c>
      <c r="D1111">
        <v>5.9935000000000002E-2</v>
      </c>
      <c r="E1111">
        <v>5.9935000000000002E-2</v>
      </c>
      <c r="I1111">
        <v>2007</v>
      </c>
      <c r="J1111" t="s">
        <v>96</v>
      </c>
      <c r="K1111" t="s">
        <v>29</v>
      </c>
      <c r="L1111" t="s">
        <v>30</v>
      </c>
      <c r="M1111" t="s">
        <v>31</v>
      </c>
      <c r="N1111" t="s">
        <v>32</v>
      </c>
      <c r="P1111" t="s">
        <v>95</v>
      </c>
      <c r="Q1111" t="s">
        <v>33</v>
      </c>
      <c r="R1111" t="s">
        <v>34</v>
      </c>
      <c r="S1111" t="s">
        <v>35</v>
      </c>
      <c r="T1111" t="s">
        <v>36</v>
      </c>
    </row>
    <row r="1112" spans="1:20" ht="15" x14ac:dyDescent="0.25">
      <c r="A1112" t="s">
        <v>95</v>
      </c>
      <c r="B1112" t="s">
        <v>38</v>
      </c>
      <c r="C1112">
        <v>21111.458628591601</v>
      </c>
      <c r="D1112">
        <v>6.5851003000000005E-2</v>
      </c>
      <c r="E1112">
        <v>6.5851003000000005E-2</v>
      </c>
      <c r="I1112">
        <v>2008</v>
      </c>
      <c r="J1112" t="s">
        <v>96</v>
      </c>
      <c r="K1112" t="s">
        <v>29</v>
      </c>
      <c r="L1112" t="s">
        <v>30</v>
      </c>
      <c r="M1112" t="s">
        <v>31</v>
      </c>
      <c r="N1112" t="s">
        <v>32</v>
      </c>
      <c r="P1112" t="s">
        <v>95</v>
      </c>
      <c r="Q1112" t="s">
        <v>33</v>
      </c>
      <c r="R1112" t="s">
        <v>34</v>
      </c>
      <c r="S1112" t="s">
        <v>35</v>
      </c>
      <c r="T1112" t="s">
        <v>36</v>
      </c>
    </row>
    <row r="1113" spans="1:20" ht="15" x14ac:dyDescent="0.25">
      <c r="A1113" t="s">
        <v>95</v>
      </c>
      <c r="B1113" t="s">
        <v>38</v>
      </c>
      <c r="C1113">
        <v>19928.8966386518</v>
      </c>
      <c r="D1113">
        <v>7.4495003000000004E-2</v>
      </c>
      <c r="E1113">
        <v>7.4495003000000004E-2</v>
      </c>
      <c r="I1113">
        <v>2009</v>
      </c>
      <c r="J1113" t="s">
        <v>96</v>
      </c>
      <c r="K1113" t="s">
        <v>29</v>
      </c>
      <c r="L1113" t="s">
        <v>30</v>
      </c>
      <c r="M1113" t="s">
        <v>31</v>
      </c>
      <c r="N1113" t="s">
        <v>32</v>
      </c>
      <c r="P1113" t="s">
        <v>95</v>
      </c>
      <c r="Q1113" t="s">
        <v>33</v>
      </c>
      <c r="R1113" t="s">
        <v>34</v>
      </c>
      <c r="S1113" t="s">
        <v>35</v>
      </c>
      <c r="T1113" t="s">
        <v>36</v>
      </c>
    </row>
    <row r="1114" spans="1:20" ht="15" x14ac:dyDescent="0.25">
      <c r="A1114" t="s">
        <v>95</v>
      </c>
      <c r="B1114" t="s">
        <v>38</v>
      </c>
      <c r="C1114">
        <v>18481.482217159701</v>
      </c>
      <c r="D1114">
        <v>6.3744998999999997E-2</v>
      </c>
      <c r="E1114">
        <v>6.3744998999999997E-2</v>
      </c>
      <c r="I1114">
        <v>2010</v>
      </c>
      <c r="J1114" t="s">
        <v>96</v>
      </c>
      <c r="K1114" t="s">
        <v>29</v>
      </c>
      <c r="L1114" t="s">
        <v>30</v>
      </c>
      <c r="M1114" t="s">
        <v>31</v>
      </c>
      <c r="N1114" t="s">
        <v>32</v>
      </c>
      <c r="P1114" t="s">
        <v>95</v>
      </c>
      <c r="Q1114" t="s">
        <v>33</v>
      </c>
      <c r="R1114" t="s">
        <v>34</v>
      </c>
      <c r="S1114" t="s">
        <v>35</v>
      </c>
      <c r="T1114" t="s">
        <v>36</v>
      </c>
    </row>
    <row r="1115" spans="1:20" ht="15" x14ac:dyDescent="0.25">
      <c r="A1115" t="s">
        <v>95</v>
      </c>
      <c r="B1115" t="s">
        <v>38</v>
      </c>
      <c r="C1115">
        <v>19767.946922766801</v>
      </c>
      <c r="D1115">
        <v>6.7732997000000003E-2</v>
      </c>
      <c r="E1115">
        <v>6.7732997000000003E-2</v>
      </c>
      <c r="I1115">
        <v>2011</v>
      </c>
      <c r="J1115" t="s">
        <v>96</v>
      </c>
      <c r="K1115" t="s">
        <v>29</v>
      </c>
      <c r="L1115" t="s">
        <v>30</v>
      </c>
      <c r="M1115" t="s">
        <v>31</v>
      </c>
      <c r="N1115" t="s">
        <v>32</v>
      </c>
      <c r="P1115" t="s">
        <v>95</v>
      </c>
      <c r="Q1115" t="s">
        <v>33</v>
      </c>
      <c r="R1115" t="s">
        <v>34</v>
      </c>
      <c r="S1115" t="s">
        <v>35</v>
      </c>
      <c r="T1115" t="s">
        <v>36</v>
      </c>
    </row>
    <row r="1116" spans="1:20" ht="15" x14ac:dyDescent="0.25">
      <c r="A1116" t="s">
        <v>95</v>
      </c>
      <c r="B1116" t="s">
        <v>38</v>
      </c>
      <c r="C1116">
        <v>20686.856528328201</v>
      </c>
      <c r="D1116">
        <v>7.4674003000000003E-2</v>
      </c>
      <c r="E1116">
        <v>7.4674003000000003E-2</v>
      </c>
      <c r="I1116">
        <v>2012</v>
      </c>
      <c r="J1116" t="s">
        <v>96</v>
      </c>
      <c r="K1116" t="s">
        <v>29</v>
      </c>
      <c r="L1116" t="s">
        <v>30</v>
      </c>
      <c r="M1116" t="s">
        <v>31</v>
      </c>
      <c r="N1116" t="s">
        <v>32</v>
      </c>
      <c r="P1116" t="s">
        <v>95</v>
      </c>
      <c r="Q1116" t="s">
        <v>33</v>
      </c>
      <c r="R1116" t="s">
        <v>34</v>
      </c>
      <c r="S1116" t="s">
        <v>35</v>
      </c>
      <c r="T1116" t="s">
        <v>36</v>
      </c>
    </row>
    <row r="1117" spans="1:20" ht="15" x14ac:dyDescent="0.25">
      <c r="A1117" t="s">
        <v>95</v>
      </c>
      <c r="B1117" t="s">
        <v>38</v>
      </c>
      <c r="C1117">
        <v>21518.474310550599</v>
      </c>
      <c r="D1117">
        <v>7.6416000999999997E-2</v>
      </c>
      <c r="E1117">
        <v>7.6416000999999997E-2</v>
      </c>
      <c r="I1117">
        <v>2013</v>
      </c>
      <c r="J1117" t="s">
        <v>96</v>
      </c>
      <c r="K1117" t="s">
        <v>29</v>
      </c>
      <c r="L1117" t="s">
        <v>30</v>
      </c>
      <c r="M1117" t="s">
        <v>31</v>
      </c>
      <c r="N1117" t="s">
        <v>32</v>
      </c>
      <c r="P1117" t="s">
        <v>95</v>
      </c>
      <c r="Q1117" t="s">
        <v>33</v>
      </c>
      <c r="R1117" t="s">
        <v>34</v>
      </c>
      <c r="S1117" t="s">
        <v>35</v>
      </c>
      <c r="T1117" t="s">
        <v>36</v>
      </c>
    </row>
    <row r="1118" spans="1:20" ht="15" x14ac:dyDescent="0.25">
      <c r="A1118" t="s">
        <v>95</v>
      </c>
      <c r="B1118" t="s">
        <v>38</v>
      </c>
      <c r="C1118">
        <v>22093.713599589599</v>
      </c>
      <c r="D1118">
        <v>8.0251001000000002E-2</v>
      </c>
      <c r="E1118">
        <v>8.0251001000000002E-2</v>
      </c>
      <c r="I1118">
        <v>2014</v>
      </c>
      <c r="J1118" t="s">
        <v>96</v>
      </c>
      <c r="K1118" t="s">
        <v>29</v>
      </c>
      <c r="L1118" t="s">
        <v>30</v>
      </c>
      <c r="M1118" t="s">
        <v>31</v>
      </c>
      <c r="N1118" t="s">
        <v>32</v>
      </c>
      <c r="P1118" t="s">
        <v>95</v>
      </c>
      <c r="Q1118" t="s">
        <v>33</v>
      </c>
      <c r="R1118" t="s">
        <v>34</v>
      </c>
      <c r="S1118" t="s">
        <v>35</v>
      </c>
      <c r="T1118" t="s">
        <v>36</v>
      </c>
    </row>
    <row r="1119" spans="1:20" ht="15" x14ac:dyDescent="0.25">
      <c r="A1119" t="s">
        <v>95</v>
      </c>
      <c r="B1119" t="s">
        <v>38</v>
      </c>
      <c r="C1119">
        <v>22889.8820978781</v>
      </c>
      <c r="D1119">
        <v>8.5690998000000004E-2</v>
      </c>
      <c r="E1119">
        <v>8.5690998000000004E-2</v>
      </c>
      <c r="I1119">
        <v>2015</v>
      </c>
      <c r="J1119" t="s">
        <v>96</v>
      </c>
      <c r="K1119" t="s">
        <v>29</v>
      </c>
      <c r="L1119" t="s">
        <v>30</v>
      </c>
      <c r="M1119" t="s">
        <v>31</v>
      </c>
      <c r="N1119" t="s">
        <v>32</v>
      </c>
      <c r="P1119" t="s">
        <v>95</v>
      </c>
      <c r="Q1119" t="s">
        <v>33</v>
      </c>
      <c r="R1119" t="s">
        <v>34</v>
      </c>
      <c r="S1119" t="s">
        <v>35</v>
      </c>
      <c r="T1119" t="s">
        <v>36</v>
      </c>
    </row>
    <row r="1120" spans="1:20" ht="15" x14ac:dyDescent="0.25">
      <c r="A1120" t="s">
        <v>95</v>
      </c>
      <c r="B1120" t="s">
        <v>38</v>
      </c>
      <c r="C1120">
        <v>23647.7309414062</v>
      </c>
      <c r="D1120">
        <v>0.108723</v>
      </c>
      <c r="E1120">
        <v>0.108723</v>
      </c>
      <c r="I1120">
        <v>2016</v>
      </c>
      <c r="J1120" t="s">
        <v>96</v>
      </c>
      <c r="K1120" t="s">
        <v>29</v>
      </c>
      <c r="L1120" t="s">
        <v>30</v>
      </c>
      <c r="M1120" t="s">
        <v>31</v>
      </c>
      <c r="N1120" t="s">
        <v>32</v>
      </c>
      <c r="P1120" t="s">
        <v>95</v>
      </c>
      <c r="Q1120" t="s">
        <v>33</v>
      </c>
      <c r="R1120" t="s">
        <v>34</v>
      </c>
      <c r="S1120" t="s">
        <v>35</v>
      </c>
      <c r="T1120" t="s">
        <v>36</v>
      </c>
    </row>
    <row r="1121" spans="1:20" ht="15" x14ac:dyDescent="0.25">
      <c r="A1121" t="s">
        <v>95</v>
      </c>
      <c r="B1121" t="s">
        <v>38</v>
      </c>
      <c r="C1121">
        <v>24853.302849837099</v>
      </c>
      <c r="D1121">
        <v>0.105476</v>
      </c>
      <c r="E1121">
        <v>0.105476</v>
      </c>
      <c r="I1121">
        <v>2017</v>
      </c>
      <c r="J1121" t="s">
        <v>96</v>
      </c>
      <c r="K1121" t="s">
        <v>29</v>
      </c>
      <c r="L1121" t="s">
        <v>30</v>
      </c>
      <c r="M1121" t="s">
        <v>31</v>
      </c>
      <c r="N1121" t="s">
        <v>32</v>
      </c>
      <c r="P1121" t="s">
        <v>95</v>
      </c>
      <c r="Q1121" t="s">
        <v>33</v>
      </c>
      <c r="R1121" t="s">
        <v>34</v>
      </c>
      <c r="S1121" t="s">
        <v>35</v>
      </c>
      <c r="T1121" t="s">
        <v>36</v>
      </c>
    </row>
    <row r="1122" spans="1:20" ht="15" x14ac:dyDescent="0.25">
      <c r="A1122" t="s">
        <v>95</v>
      </c>
      <c r="B1122" t="s">
        <v>38</v>
      </c>
      <c r="D1122" t="s">
        <v>62</v>
      </c>
      <c r="I1122">
        <v>2018</v>
      </c>
      <c r="J1122" t="s">
        <v>96</v>
      </c>
      <c r="K1122" t="s">
        <v>29</v>
      </c>
      <c r="L1122" t="s">
        <v>30</v>
      </c>
      <c r="M1122" t="s">
        <v>31</v>
      </c>
      <c r="N1122" t="s">
        <v>32</v>
      </c>
      <c r="P1122" t="s">
        <v>95</v>
      </c>
      <c r="Q1122" t="s">
        <v>33</v>
      </c>
      <c r="R1122" t="s">
        <v>34</v>
      </c>
      <c r="S1122" t="s">
        <v>35</v>
      </c>
      <c r="T1122" t="s">
        <v>36</v>
      </c>
    </row>
    <row r="1123" spans="1:20" ht="15" x14ac:dyDescent="0.25">
      <c r="A1123" t="s">
        <v>40</v>
      </c>
      <c r="B1123" t="s">
        <v>38</v>
      </c>
      <c r="D1123" t="s">
        <v>62</v>
      </c>
      <c r="I1123">
        <v>1960</v>
      </c>
      <c r="J1123" t="s">
        <v>7</v>
      </c>
      <c r="K1123" t="s">
        <v>29</v>
      </c>
      <c r="L1123" t="s">
        <v>30</v>
      </c>
      <c r="M1123" t="s">
        <v>31</v>
      </c>
      <c r="N1123" t="s">
        <v>32</v>
      </c>
      <c r="P1123" t="s">
        <v>40</v>
      </c>
      <c r="Q1123" t="s">
        <v>33</v>
      </c>
      <c r="R1123" t="s">
        <v>34</v>
      </c>
      <c r="S1123" t="s">
        <v>35</v>
      </c>
      <c r="T1123" t="s">
        <v>36</v>
      </c>
    </row>
    <row r="1124" spans="1:20" ht="15" x14ac:dyDescent="0.25">
      <c r="A1124" t="s">
        <v>40</v>
      </c>
      <c r="B1124" t="s">
        <v>38</v>
      </c>
      <c r="D1124" t="s">
        <v>62</v>
      </c>
      <c r="I1124">
        <v>1961</v>
      </c>
      <c r="J1124" t="s">
        <v>7</v>
      </c>
      <c r="K1124" t="s">
        <v>29</v>
      </c>
      <c r="L1124" t="s">
        <v>30</v>
      </c>
      <c r="M1124" t="s">
        <v>31</v>
      </c>
      <c r="N1124" t="s">
        <v>32</v>
      </c>
      <c r="P1124" t="s">
        <v>40</v>
      </c>
      <c r="Q1124" t="s">
        <v>33</v>
      </c>
      <c r="R1124" t="s">
        <v>34</v>
      </c>
      <c r="S1124" t="s">
        <v>35</v>
      </c>
      <c r="T1124" t="s">
        <v>36</v>
      </c>
    </row>
    <row r="1125" spans="1:20" ht="15" x14ac:dyDescent="0.25">
      <c r="A1125" t="s">
        <v>40</v>
      </c>
      <c r="B1125" t="s">
        <v>38</v>
      </c>
      <c r="D1125" t="s">
        <v>62</v>
      </c>
      <c r="I1125">
        <v>1962</v>
      </c>
      <c r="J1125" t="s">
        <v>7</v>
      </c>
      <c r="K1125" t="s">
        <v>29</v>
      </c>
      <c r="L1125" t="s">
        <v>30</v>
      </c>
      <c r="M1125" t="s">
        <v>31</v>
      </c>
      <c r="N1125" t="s">
        <v>32</v>
      </c>
      <c r="P1125" t="s">
        <v>40</v>
      </c>
      <c r="Q1125" t="s">
        <v>33</v>
      </c>
      <c r="R1125" t="s">
        <v>34</v>
      </c>
      <c r="S1125" t="s">
        <v>35</v>
      </c>
      <c r="T1125" t="s">
        <v>36</v>
      </c>
    </row>
    <row r="1126" spans="1:20" ht="15" x14ac:dyDescent="0.25">
      <c r="A1126" t="s">
        <v>40</v>
      </c>
      <c r="B1126" t="s">
        <v>38</v>
      </c>
      <c r="D1126" t="s">
        <v>62</v>
      </c>
      <c r="I1126">
        <v>1963</v>
      </c>
      <c r="J1126" t="s">
        <v>7</v>
      </c>
      <c r="K1126" t="s">
        <v>29</v>
      </c>
      <c r="L1126" t="s">
        <v>30</v>
      </c>
      <c r="M1126" t="s">
        <v>31</v>
      </c>
      <c r="N1126" t="s">
        <v>32</v>
      </c>
      <c r="P1126" t="s">
        <v>40</v>
      </c>
      <c r="Q1126" t="s">
        <v>33</v>
      </c>
      <c r="R1126" t="s">
        <v>34</v>
      </c>
      <c r="S1126" t="s">
        <v>35</v>
      </c>
      <c r="T1126" t="s">
        <v>36</v>
      </c>
    </row>
    <row r="1127" spans="1:20" ht="15" x14ac:dyDescent="0.25">
      <c r="A1127" t="s">
        <v>40</v>
      </c>
      <c r="B1127" t="s">
        <v>38</v>
      </c>
      <c r="D1127" t="s">
        <v>62</v>
      </c>
      <c r="I1127">
        <v>1964</v>
      </c>
      <c r="J1127" t="s">
        <v>7</v>
      </c>
      <c r="K1127" t="s">
        <v>29</v>
      </c>
      <c r="L1127" t="s">
        <v>30</v>
      </c>
      <c r="M1127" t="s">
        <v>31</v>
      </c>
      <c r="N1127" t="s">
        <v>32</v>
      </c>
      <c r="P1127" t="s">
        <v>40</v>
      </c>
      <c r="Q1127" t="s">
        <v>33</v>
      </c>
      <c r="R1127" t="s">
        <v>34</v>
      </c>
      <c r="S1127" t="s">
        <v>35</v>
      </c>
      <c r="T1127" t="s">
        <v>36</v>
      </c>
    </row>
    <row r="1128" spans="1:20" ht="15" x14ac:dyDescent="0.25">
      <c r="A1128" t="s">
        <v>40</v>
      </c>
      <c r="B1128" t="s">
        <v>38</v>
      </c>
      <c r="D1128" t="s">
        <v>62</v>
      </c>
      <c r="I1128">
        <v>1965</v>
      </c>
      <c r="J1128" t="s">
        <v>7</v>
      </c>
      <c r="K1128" t="s">
        <v>29</v>
      </c>
      <c r="L1128" t="s">
        <v>30</v>
      </c>
      <c r="M1128" t="s">
        <v>31</v>
      </c>
      <c r="N1128" t="s">
        <v>32</v>
      </c>
      <c r="P1128" t="s">
        <v>40</v>
      </c>
      <c r="Q1128" t="s">
        <v>33</v>
      </c>
      <c r="R1128" t="s">
        <v>34</v>
      </c>
      <c r="S1128" t="s">
        <v>35</v>
      </c>
      <c r="T1128" t="s">
        <v>36</v>
      </c>
    </row>
    <row r="1129" spans="1:20" ht="15" x14ac:dyDescent="0.25">
      <c r="A1129" t="s">
        <v>40</v>
      </c>
      <c r="B1129" t="s">
        <v>38</v>
      </c>
      <c r="D1129" t="s">
        <v>62</v>
      </c>
      <c r="I1129">
        <v>1966</v>
      </c>
      <c r="J1129" t="s">
        <v>7</v>
      </c>
      <c r="K1129" t="s">
        <v>29</v>
      </c>
      <c r="L1129" t="s">
        <v>30</v>
      </c>
      <c r="M1129" t="s">
        <v>31</v>
      </c>
      <c r="N1129" t="s">
        <v>32</v>
      </c>
      <c r="P1129" t="s">
        <v>40</v>
      </c>
      <c r="Q1129" t="s">
        <v>33</v>
      </c>
      <c r="R1129" t="s">
        <v>34</v>
      </c>
      <c r="S1129" t="s">
        <v>35</v>
      </c>
      <c r="T1129" t="s">
        <v>36</v>
      </c>
    </row>
    <row r="1130" spans="1:20" ht="15" x14ac:dyDescent="0.25">
      <c r="A1130" t="s">
        <v>40</v>
      </c>
      <c r="B1130" t="s">
        <v>38</v>
      </c>
      <c r="D1130" t="s">
        <v>62</v>
      </c>
      <c r="I1130">
        <v>1967</v>
      </c>
      <c r="J1130" t="s">
        <v>7</v>
      </c>
      <c r="K1130" t="s">
        <v>29</v>
      </c>
      <c r="L1130" t="s">
        <v>30</v>
      </c>
      <c r="M1130" t="s">
        <v>31</v>
      </c>
      <c r="N1130" t="s">
        <v>32</v>
      </c>
      <c r="P1130" t="s">
        <v>40</v>
      </c>
      <c r="Q1130" t="s">
        <v>33</v>
      </c>
      <c r="R1130" t="s">
        <v>34</v>
      </c>
      <c r="S1130" t="s">
        <v>35</v>
      </c>
      <c r="T1130" t="s">
        <v>36</v>
      </c>
    </row>
    <row r="1131" spans="1:20" ht="15" x14ac:dyDescent="0.25">
      <c r="A1131" t="s">
        <v>40</v>
      </c>
      <c r="B1131" t="s">
        <v>38</v>
      </c>
      <c r="D1131" t="s">
        <v>62</v>
      </c>
      <c r="I1131">
        <v>1968</v>
      </c>
      <c r="J1131" t="s">
        <v>7</v>
      </c>
      <c r="K1131" t="s">
        <v>29</v>
      </c>
      <c r="L1131" t="s">
        <v>30</v>
      </c>
      <c r="M1131" t="s">
        <v>31</v>
      </c>
      <c r="N1131" t="s">
        <v>32</v>
      </c>
      <c r="P1131" t="s">
        <v>40</v>
      </c>
      <c r="Q1131" t="s">
        <v>33</v>
      </c>
      <c r="R1131" t="s">
        <v>34</v>
      </c>
      <c r="S1131" t="s">
        <v>35</v>
      </c>
      <c r="T1131" t="s">
        <v>36</v>
      </c>
    </row>
    <row r="1132" spans="1:20" ht="15" x14ac:dyDescent="0.25">
      <c r="A1132" t="s">
        <v>40</v>
      </c>
      <c r="B1132" t="s">
        <v>38</v>
      </c>
      <c r="D1132" t="s">
        <v>62</v>
      </c>
      <c r="I1132">
        <v>1969</v>
      </c>
      <c r="J1132" t="s">
        <v>7</v>
      </c>
      <c r="K1132" t="s">
        <v>29</v>
      </c>
      <c r="L1132" t="s">
        <v>30</v>
      </c>
      <c r="M1132" t="s">
        <v>31</v>
      </c>
      <c r="N1132" t="s">
        <v>32</v>
      </c>
      <c r="P1132" t="s">
        <v>40</v>
      </c>
      <c r="Q1132" t="s">
        <v>33</v>
      </c>
      <c r="R1132" t="s">
        <v>34</v>
      </c>
      <c r="S1132" t="s">
        <v>35</v>
      </c>
      <c r="T1132" t="s">
        <v>36</v>
      </c>
    </row>
    <row r="1133" spans="1:20" ht="15" x14ac:dyDescent="0.25">
      <c r="A1133" t="s">
        <v>40</v>
      </c>
      <c r="B1133" t="s">
        <v>38</v>
      </c>
      <c r="D1133" t="s">
        <v>62</v>
      </c>
      <c r="I1133">
        <v>1970</v>
      </c>
      <c r="J1133" t="s">
        <v>7</v>
      </c>
      <c r="K1133" t="s">
        <v>29</v>
      </c>
      <c r="L1133" t="s">
        <v>30</v>
      </c>
      <c r="M1133" t="s">
        <v>31</v>
      </c>
      <c r="N1133" t="s">
        <v>32</v>
      </c>
      <c r="P1133" t="s">
        <v>40</v>
      </c>
      <c r="Q1133" t="s">
        <v>33</v>
      </c>
      <c r="R1133" t="s">
        <v>34</v>
      </c>
      <c r="S1133" t="s">
        <v>35</v>
      </c>
      <c r="T1133" t="s">
        <v>36</v>
      </c>
    </row>
    <row r="1134" spans="1:20" ht="15" x14ac:dyDescent="0.25">
      <c r="A1134" t="s">
        <v>40</v>
      </c>
      <c r="B1134" t="s">
        <v>38</v>
      </c>
      <c r="D1134" t="s">
        <v>62</v>
      </c>
      <c r="I1134">
        <v>1971</v>
      </c>
      <c r="J1134" t="s">
        <v>7</v>
      </c>
      <c r="K1134" t="s">
        <v>29</v>
      </c>
      <c r="L1134" t="s">
        <v>30</v>
      </c>
      <c r="M1134" t="s">
        <v>31</v>
      </c>
      <c r="N1134" t="s">
        <v>32</v>
      </c>
      <c r="P1134" t="s">
        <v>40</v>
      </c>
      <c r="Q1134" t="s">
        <v>33</v>
      </c>
      <c r="R1134" t="s">
        <v>34</v>
      </c>
      <c r="S1134" t="s">
        <v>35</v>
      </c>
      <c r="T1134" t="s">
        <v>36</v>
      </c>
    </row>
    <row r="1135" spans="1:20" ht="15" x14ac:dyDescent="0.25">
      <c r="A1135" t="s">
        <v>40</v>
      </c>
      <c r="B1135" t="s">
        <v>38</v>
      </c>
      <c r="D1135" t="s">
        <v>62</v>
      </c>
      <c r="I1135">
        <v>1972</v>
      </c>
      <c r="J1135" t="s">
        <v>7</v>
      </c>
      <c r="K1135" t="s">
        <v>29</v>
      </c>
      <c r="L1135" t="s">
        <v>30</v>
      </c>
      <c r="M1135" t="s">
        <v>31</v>
      </c>
      <c r="N1135" t="s">
        <v>32</v>
      </c>
      <c r="P1135" t="s">
        <v>40</v>
      </c>
      <c r="Q1135" t="s">
        <v>33</v>
      </c>
      <c r="R1135" t="s">
        <v>34</v>
      </c>
      <c r="S1135" t="s">
        <v>35</v>
      </c>
      <c r="T1135" t="s">
        <v>36</v>
      </c>
    </row>
    <row r="1136" spans="1:20" ht="15" x14ac:dyDescent="0.25">
      <c r="A1136" t="s">
        <v>40</v>
      </c>
      <c r="B1136" t="s">
        <v>38</v>
      </c>
      <c r="D1136" t="s">
        <v>62</v>
      </c>
      <c r="I1136">
        <v>1973</v>
      </c>
      <c r="J1136" t="s">
        <v>7</v>
      </c>
      <c r="K1136" t="s">
        <v>29</v>
      </c>
      <c r="L1136" t="s">
        <v>30</v>
      </c>
      <c r="M1136" t="s">
        <v>31</v>
      </c>
      <c r="N1136" t="s">
        <v>32</v>
      </c>
      <c r="P1136" t="s">
        <v>40</v>
      </c>
      <c r="Q1136" t="s">
        <v>33</v>
      </c>
      <c r="R1136" t="s">
        <v>34</v>
      </c>
      <c r="S1136" t="s">
        <v>35</v>
      </c>
      <c r="T1136" t="s">
        <v>36</v>
      </c>
    </row>
    <row r="1137" spans="1:20" ht="15" x14ac:dyDescent="0.25">
      <c r="A1137" t="s">
        <v>40</v>
      </c>
      <c r="B1137" t="s">
        <v>38</v>
      </c>
      <c r="D1137" t="s">
        <v>62</v>
      </c>
      <c r="I1137">
        <v>1974</v>
      </c>
      <c r="J1137" t="s">
        <v>7</v>
      </c>
      <c r="K1137" t="s">
        <v>29</v>
      </c>
      <c r="L1137" t="s">
        <v>30</v>
      </c>
      <c r="M1137" t="s">
        <v>31</v>
      </c>
      <c r="N1137" t="s">
        <v>32</v>
      </c>
      <c r="P1137" t="s">
        <v>40</v>
      </c>
      <c r="Q1137" t="s">
        <v>33</v>
      </c>
      <c r="R1137" t="s">
        <v>34</v>
      </c>
      <c r="S1137" t="s">
        <v>35</v>
      </c>
      <c r="T1137" t="s">
        <v>36</v>
      </c>
    </row>
    <row r="1138" spans="1:20" ht="15" x14ac:dyDescent="0.25">
      <c r="A1138" t="s">
        <v>40</v>
      </c>
      <c r="B1138" t="s">
        <v>38</v>
      </c>
      <c r="D1138" t="s">
        <v>62</v>
      </c>
      <c r="I1138">
        <v>1975</v>
      </c>
      <c r="J1138" t="s">
        <v>7</v>
      </c>
      <c r="K1138" t="s">
        <v>29</v>
      </c>
      <c r="L1138" t="s">
        <v>30</v>
      </c>
      <c r="M1138" t="s">
        <v>31</v>
      </c>
      <c r="N1138" t="s">
        <v>32</v>
      </c>
      <c r="P1138" t="s">
        <v>40</v>
      </c>
      <c r="Q1138" t="s">
        <v>33</v>
      </c>
      <c r="R1138" t="s">
        <v>34</v>
      </c>
      <c r="S1138" t="s">
        <v>35</v>
      </c>
      <c r="T1138" t="s">
        <v>36</v>
      </c>
    </row>
    <row r="1139" spans="1:20" ht="15" x14ac:dyDescent="0.25">
      <c r="A1139" t="s">
        <v>40</v>
      </c>
      <c r="B1139" t="s">
        <v>38</v>
      </c>
      <c r="D1139" t="s">
        <v>62</v>
      </c>
      <c r="I1139">
        <v>1976</v>
      </c>
      <c r="J1139" t="s">
        <v>7</v>
      </c>
      <c r="K1139" t="s">
        <v>29</v>
      </c>
      <c r="L1139" t="s">
        <v>30</v>
      </c>
      <c r="M1139" t="s">
        <v>31</v>
      </c>
      <c r="N1139" t="s">
        <v>32</v>
      </c>
      <c r="P1139" t="s">
        <v>40</v>
      </c>
      <c r="Q1139" t="s">
        <v>33</v>
      </c>
      <c r="R1139" t="s">
        <v>34</v>
      </c>
      <c r="S1139" t="s">
        <v>35</v>
      </c>
      <c r="T1139" t="s">
        <v>36</v>
      </c>
    </row>
    <row r="1140" spans="1:20" ht="15" x14ac:dyDescent="0.25">
      <c r="A1140" t="s">
        <v>40</v>
      </c>
      <c r="B1140" t="s">
        <v>38</v>
      </c>
      <c r="D1140" t="s">
        <v>62</v>
      </c>
      <c r="I1140">
        <v>1977</v>
      </c>
      <c r="J1140" t="s">
        <v>7</v>
      </c>
      <c r="K1140" t="s">
        <v>29</v>
      </c>
      <c r="L1140" t="s">
        <v>30</v>
      </c>
      <c r="M1140" t="s">
        <v>31</v>
      </c>
      <c r="N1140" t="s">
        <v>32</v>
      </c>
      <c r="P1140" t="s">
        <v>40</v>
      </c>
      <c r="Q1140" t="s">
        <v>33</v>
      </c>
      <c r="R1140" t="s">
        <v>34</v>
      </c>
      <c r="S1140" t="s">
        <v>35</v>
      </c>
      <c r="T1140" t="s">
        <v>36</v>
      </c>
    </row>
    <row r="1141" spans="1:20" ht="15" x14ac:dyDescent="0.25">
      <c r="A1141" t="s">
        <v>40</v>
      </c>
      <c r="B1141" t="s">
        <v>38</v>
      </c>
      <c r="D1141" t="s">
        <v>62</v>
      </c>
      <c r="I1141">
        <v>1978</v>
      </c>
      <c r="J1141" t="s">
        <v>7</v>
      </c>
      <c r="K1141" t="s">
        <v>29</v>
      </c>
      <c r="L1141" t="s">
        <v>30</v>
      </c>
      <c r="M1141" t="s">
        <v>31</v>
      </c>
      <c r="N1141" t="s">
        <v>32</v>
      </c>
      <c r="P1141" t="s">
        <v>40</v>
      </c>
      <c r="Q1141" t="s">
        <v>33</v>
      </c>
      <c r="R1141" t="s">
        <v>34</v>
      </c>
      <c r="S1141" t="s">
        <v>35</v>
      </c>
      <c r="T1141" t="s">
        <v>36</v>
      </c>
    </row>
    <row r="1142" spans="1:20" ht="15" x14ac:dyDescent="0.25">
      <c r="A1142" t="s">
        <v>40</v>
      </c>
      <c r="B1142" t="s">
        <v>38</v>
      </c>
      <c r="D1142" t="s">
        <v>62</v>
      </c>
      <c r="I1142">
        <v>1979</v>
      </c>
      <c r="J1142" t="s">
        <v>7</v>
      </c>
      <c r="K1142" t="s">
        <v>29</v>
      </c>
      <c r="L1142" t="s">
        <v>30</v>
      </c>
      <c r="M1142" t="s">
        <v>31</v>
      </c>
      <c r="N1142" t="s">
        <v>32</v>
      </c>
      <c r="P1142" t="s">
        <v>40</v>
      </c>
      <c r="Q1142" t="s">
        <v>33</v>
      </c>
      <c r="R1142" t="s">
        <v>34</v>
      </c>
      <c r="S1142" t="s">
        <v>35</v>
      </c>
      <c r="T1142" t="s">
        <v>36</v>
      </c>
    </row>
    <row r="1143" spans="1:20" ht="15" x14ac:dyDescent="0.25">
      <c r="A1143" t="s">
        <v>40</v>
      </c>
      <c r="B1143" t="s">
        <v>38</v>
      </c>
      <c r="D1143" t="s">
        <v>62</v>
      </c>
      <c r="I1143">
        <v>1980</v>
      </c>
      <c r="J1143" t="s">
        <v>7</v>
      </c>
      <c r="K1143" t="s">
        <v>29</v>
      </c>
      <c r="L1143" t="s">
        <v>30</v>
      </c>
      <c r="M1143" t="s">
        <v>31</v>
      </c>
      <c r="N1143" t="s">
        <v>32</v>
      </c>
      <c r="P1143" t="s">
        <v>40</v>
      </c>
      <c r="Q1143" t="s">
        <v>33</v>
      </c>
      <c r="R1143" t="s">
        <v>34</v>
      </c>
      <c r="S1143" t="s">
        <v>35</v>
      </c>
      <c r="T1143" t="s">
        <v>36</v>
      </c>
    </row>
    <row r="1144" spans="1:20" ht="15" x14ac:dyDescent="0.25">
      <c r="A1144" t="s">
        <v>40</v>
      </c>
      <c r="B1144" t="s">
        <v>38</v>
      </c>
      <c r="D1144" t="s">
        <v>62</v>
      </c>
      <c r="I1144">
        <v>1981</v>
      </c>
      <c r="J1144" t="s">
        <v>7</v>
      </c>
      <c r="K1144" t="s">
        <v>29</v>
      </c>
      <c r="L1144" t="s">
        <v>30</v>
      </c>
      <c r="M1144" t="s">
        <v>31</v>
      </c>
      <c r="N1144" t="s">
        <v>32</v>
      </c>
      <c r="P1144" t="s">
        <v>40</v>
      </c>
      <c r="Q1144" t="s">
        <v>33</v>
      </c>
      <c r="R1144" t="s">
        <v>34</v>
      </c>
      <c r="S1144" t="s">
        <v>35</v>
      </c>
      <c r="T1144" t="s">
        <v>36</v>
      </c>
    </row>
    <row r="1145" spans="1:20" ht="15" x14ac:dyDescent="0.25">
      <c r="A1145" t="s">
        <v>40</v>
      </c>
      <c r="B1145" t="s">
        <v>38</v>
      </c>
      <c r="D1145" t="s">
        <v>62</v>
      </c>
      <c r="I1145">
        <v>1982</v>
      </c>
      <c r="J1145" t="s">
        <v>7</v>
      </c>
      <c r="K1145" t="s">
        <v>29</v>
      </c>
      <c r="L1145" t="s">
        <v>30</v>
      </c>
      <c r="M1145" t="s">
        <v>31</v>
      </c>
      <c r="N1145" t="s">
        <v>32</v>
      </c>
      <c r="P1145" t="s">
        <v>40</v>
      </c>
      <c r="Q1145" t="s">
        <v>33</v>
      </c>
      <c r="R1145" t="s">
        <v>34</v>
      </c>
      <c r="S1145" t="s">
        <v>35</v>
      </c>
      <c r="T1145" t="s">
        <v>36</v>
      </c>
    </row>
    <row r="1146" spans="1:20" ht="15" x14ac:dyDescent="0.25">
      <c r="A1146" t="s">
        <v>40</v>
      </c>
      <c r="B1146" t="s">
        <v>38</v>
      </c>
      <c r="D1146" t="s">
        <v>62</v>
      </c>
      <c r="I1146">
        <v>1983</v>
      </c>
      <c r="J1146" t="s">
        <v>7</v>
      </c>
      <c r="K1146" t="s">
        <v>29</v>
      </c>
      <c r="L1146" t="s">
        <v>30</v>
      </c>
      <c r="M1146" t="s">
        <v>31</v>
      </c>
      <c r="N1146" t="s">
        <v>32</v>
      </c>
      <c r="P1146" t="s">
        <v>40</v>
      </c>
      <c r="Q1146" t="s">
        <v>33</v>
      </c>
      <c r="R1146" t="s">
        <v>34</v>
      </c>
      <c r="S1146" t="s">
        <v>35</v>
      </c>
      <c r="T1146" t="s">
        <v>36</v>
      </c>
    </row>
    <row r="1147" spans="1:20" ht="15" x14ac:dyDescent="0.25">
      <c r="A1147" t="s">
        <v>40</v>
      </c>
      <c r="B1147" t="s">
        <v>38</v>
      </c>
      <c r="D1147" t="s">
        <v>62</v>
      </c>
      <c r="I1147">
        <v>1984</v>
      </c>
      <c r="J1147" t="s">
        <v>7</v>
      </c>
      <c r="K1147" t="s">
        <v>29</v>
      </c>
      <c r="L1147" t="s">
        <v>30</v>
      </c>
      <c r="M1147" t="s">
        <v>31</v>
      </c>
      <c r="N1147" t="s">
        <v>32</v>
      </c>
      <c r="P1147" t="s">
        <v>40</v>
      </c>
      <c r="Q1147" t="s">
        <v>33</v>
      </c>
      <c r="R1147" t="s">
        <v>34</v>
      </c>
      <c r="S1147" t="s">
        <v>35</v>
      </c>
      <c r="T1147" t="s">
        <v>36</v>
      </c>
    </row>
    <row r="1148" spans="1:20" ht="15" x14ac:dyDescent="0.25">
      <c r="A1148" t="s">
        <v>40</v>
      </c>
      <c r="B1148" t="s">
        <v>38</v>
      </c>
      <c r="D1148" t="s">
        <v>62</v>
      </c>
      <c r="I1148">
        <v>1985</v>
      </c>
      <c r="J1148" t="s">
        <v>7</v>
      </c>
      <c r="K1148" t="s">
        <v>29</v>
      </c>
      <c r="L1148" t="s">
        <v>30</v>
      </c>
      <c r="M1148" t="s">
        <v>31</v>
      </c>
      <c r="N1148" t="s">
        <v>32</v>
      </c>
      <c r="P1148" t="s">
        <v>40</v>
      </c>
      <c r="Q1148" t="s">
        <v>33</v>
      </c>
      <c r="R1148" t="s">
        <v>34</v>
      </c>
      <c r="S1148" t="s">
        <v>35</v>
      </c>
      <c r="T1148" t="s">
        <v>36</v>
      </c>
    </row>
    <row r="1149" spans="1:20" ht="15" x14ac:dyDescent="0.25">
      <c r="A1149" t="s">
        <v>40</v>
      </c>
      <c r="B1149" t="s">
        <v>38</v>
      </c>
      <c r="D1149" t="s">
        <v>62</v>
      </c>
      <c r="I1149">
        <v>1986</v>
      </c>
      <c r="J1149" t="s">
        <v>7</v>
      </c>
      <c r="K1149" t="s">
        <v>29</v>
      </c>
      <c r="L1149" t="s">
        <v>30</v>
      </c>
      <c r="M1149" t="s">
        <v>31</v>
      </c>
      <c r="N1149" t="s">
        <v>32</v>
      </c>
      <c r="P1149" t="s">
        <v>40</v>
      </c>
      <c r="Q1149" t="s">
        <v>33</v>
      </c>
      <c r="R1149" t="s">
        <v>34</v>
      </c>
      <c r="S1149" t="s">
        <v>35</v>
      </c>
      <c r="T1149" t="s">
        <v>36</v>
      </c>
    </row>
    <row r="1150" spans="1:20" ht="15" x14ac:dyDescent="0.25">
      <c r="A1150" t="s">
        <v>40</v>
      </c>
      <c r="B1150" t="s">
        <v>38</v>
      </c>
      <c r="D1150" t="s">
        <v>62</v>
      </c>
      <c r="I1150">
        <v>1987</v>
      </c>
      <c r="J1150" t="s">
        <v>7</v>
      </c>
      <c r="K1150" t="s">
        <v>29</v>
      </c>
      <c r="L1150" t="s">
        <v>30</v>
      </c>
      <c r="M1150" t="s">
        <v>31</v>
      </c>
      <c r="N1150" t="s">
        <v>32</v>
      </c>
      <c r="P1150" t="s">
        <v>40</v>
      </c>
      <c r="Q1150" t="s">
        <v>33</v>
      </c>
      <c r="R1150" t="s">
        <v>34</v>
      </c>
      <c r="S1150" t="s">
        <v>35</v>
      </c>
      <c r="T1150" t="s">
        <v>36</v>
      </c>
    </row>
    <row r="1151" spans="1:20" ht="15" x14ac:dyDescent="0.25">
      <c r="A1151" t="s">
        <v>40</v>
      </c>
      <c r="B1151" t="s">
        <v>38</v>
      </c>
      <c r="D1151" t="s">
        <v>62</v>
      </c>
      <c r="I1151">
        <v>1988</v>
      </c>
      <c r="J1151" t="s">
        <v>7</v>
      </c>
      <c r="K1151" t="s">
        <v>29</v>
      </c>
      <c r="L1151" t="s">
        <v>30</v>
      </c>
      <c r="M1151" t="s">
        <v>31</v>
      </c>
      <c r="N1151" t="s">
        <v>32</v>
      </c>
      <c r="P1151" t="s">
        <v>40</v>
      </c>
      <c r="Q1151" t="s">
        <v>33</v>
      </c>
      <c r="R1151" t="s">
        <v>34</v>
      </c>
      <c r="S1151" t="s">
        <v>35</v>
      </c>
      <c r="T1151" t="s">
        <v>36</v>
      </c>
    </row>
    <row r="1152" spans="1:20" ht="15" x14ac:dyDescent="0.25">
      <c r="A1152" t="s">
        <v>40</v>
      </c>
      <c r="B1152" t="s">
        <v>38</v>
      </c>
      <c r="D1152" t="s">
        <v>62</v>
      </c>
      <c r="I1152">
        <v>1989</v>
      </c>
      <c r="J1152" t="s">
        <v>7</v>
      </c>
      <c r="K1152" t="s">
        <v>29</v>
      </c>
      <c r="L1152" t="s">
        <v>30</v>
      </c>
      <c r="M1152" t="s">
        <v>31</v>
      </c>
      <c r="N1152" t="s">
        <v>32</v>
      </c>
      <c r="P1152" t="s">
        <v>40</v>
      </c>
      <c r="Q1152" t="s">
        <v>33</v>
      </c>
      <c r="R1152" t="s">
        <v>34</v>
      </c>
      <c r="S1152" t="s">
        <v>35</v>
      </c>
      <c r="T1152" t="s">
        <v>36</v>
      </c>
    </row>
    <row r="1153" spans="1:20" ht="15" x14ac:dyDescent="0.25">
      <c r="A1153" t="s">
        <v>40</v>
      </c>
      <c r="B1153" t="s">
        <v>38</v>
      </c>
      <c r="C1153">
        <v>69308.733580905202</v>
      </c>
      <c r="D1153">
        <v>0.21344499</v>
      </c>
      <c r="E1153">
        <v>0.21344499</v>
      </c>
      <c r="I1153">
        <v>1990</v>
      </c>
      <c r="J1153" t="s">
        <v>7</v>
      </c>
      <c r="K1153" t="s">
        <v>29</v>
      </c>
      <c r="L1153" t="s">
        <v>30</v>
      </c>
      <c r="M1153" t="s">
        <v>31</v>
      </c>
      <c r="N1153" t="s">
        <v>32</v>
      </c>
      <c r="P1153" t="s">
        <v>40</v>
      </c>
      <c r="Q1153" t="s">
        <v>33</v>
      </c>
      <c r="R1153" t="s">
        <v>34</v>
      </c>
      <c r="S1153" t="s">
        <v>35</v>
      </c>
      <c r="T1153" t="s">
        <v>36</v>
      </c>
    </row>
    <row r="1154" spans="1:20" ht="15" x14ac:dyDescent="0.25">
      <c r="A1154" t="s">
        <v>40</v>
      </c>
      <c r="B1154" t="s">
        <v>38</v>
      </c>
      <c r="C1154">
        <v>74206.527040859801</v>
      </c>
      <c r="D1154">
        <v>0.32828500999999999</v>
      </c>
      <c r="E1154">
        <v>0.32828500999999999</v>
      </c>
      <c r="I1154">
        <v>1991</v>
      </c>
      <c r="J1154" t="s">
        <v>7</v>
      </c>
      <c r="K1154" t="s">
        <v>29</v>
      </c>
      <c r="L1154" t="s">
        <v>30</v>
      </c>
      <c r="M1154" t="s">
        <v>31</v>
      </c>
      <c r="N1154" t="s">
        <v>32</v>
      </c>
      <c r="P1154" t="s">
        <v>40</v>
      </c>
      <c r="Q1154" t="s">
        <v>33</v>
      </c>
      <c r="R1154" t="s">
        <v>34</v>
      </c>
      <c r="S1154" t="s">
        <v>35</v>
      </c>
      <c r="T1154" t="s">
        <v>36</v>
      </c>
    </row>
    <row r="1155" spans="1:20" ht="15" x14ac:dyDescent="0.25">
      <c r="A1155" t="s">
        <v>40</v>
      </c>
      <c r="B1155" t="s">
        <v>38</v>
      </c>
      <c r="C1155">
        <v>74938.779912092796</v>
      </c>
      <c r="D1155">
        <v>0.26124998999999999</v>
      </c>
      <c r="E1155">
        <v>0.26124998999999999</v>
      </c>
      <c r="I1155">
        <v>1992</v>
      </c>
      <c r="J1155" t="s">
        <v>7</v>
      </c>
      <c r="K1155" t="s">
        <v>29</v>
      </c>
      <c r="L1155" t="s">
        <v>30</v>
      </c>
      <c r="M1155" t="s">
        <v>31</v>
      </c>
      <c r="N1155" t="s">
        <v>32</v>
      </c>
      <c r="P1155" t="s">
        <v>40</v>
      </c>
      <c r="Q1155" t="s">
        <v>33</v>
      </c>
      <c r="R1155" t="s">
        <v>34</v>
      </c>
      <c r="S1155" t="s">
        <v>35</v>
      </c>
      <c r="T1155" t="s">
        <v>36</v>
      </c>
    </row>
    <row r="1156" spans="1:20" ht="15" x14ac:dyDescent="0.25">
      <c r="A1156" t="s">
        <v>40</v>
      </c>
      <c r="B1156" t="s">
        <v>38</v>
      </c>
      <c r="C1156">
        <v>74918.659074752897</v>
      </c>
      <c r="D1156">
        <v>0.35442900999999999</v>
      </c>
      <c r="E1156">
        <v>0.35442900999999999</v>
      </c>
      <c r="I1156">
        <v>1993</v>
      </c>
      <c r="J1156" t="s">
        <v>7</v>
      </c>
      <c r="K1156" t="s">
        <v>29</v>
      </c>
      <c r="L1156" t="s">
        <v>30</v>
      </c>
      <c r="M1156" t="s">
        <v>31</v>
      </c>
      <c r="N1156" t="s">
        <v>32</v>
      </c>
      <c r="P1156" t="s">
        <v>40</v>
      </c>
      <c r="Q1156" t="s">
        <v>33</v>
      </c>
      <c r="R1156" t="s">
        <v>34</v>
      </c>
      <c r="S1156" t="s">
        <v>35</v>
      </c>
      <c r="T1156" t="s">
        <v>36</v>
      </c>
    </row>
    <row r="1157" spans="1:20" ht="15" x14ac:dyDescent="0.25">
      <c r="A1157" t="s">
        <v>40</v>
      </c>
      <c r="B1157" t="s">
        <v>38</v>
      </c>
      <c r="C1157">
        <v>74115.370733609307</v>
      </c>
      <c r="D1157">
        <v>0.40220201</v>
      </c>
      <c r="E1157">
        <v>0.40220201</v>
      </c>
      <c r="I1157">
        <v>1994</v>
      </c>
      <c r="J1157" t="s">
        <v>7</v>
      </c>
      <c r="K1157" t="s">
        <v>29</v>
      </c>
      <c r="L1157" t="s">
        <v>30</v>
      </c>
      <c r="M1157" t="s">
        <v>31</v>
      </c>
      <c r="N1157" t="s">
        <v>32</v>
      </c>
      <c r="P1157" t="s">
        <v>40</v>
      </c>
      <c r="Q1157" t="s">
        <v>33</v>
      </c>
      <c r="R1157" t="s">
        <v>34</v>
      </c>
      <c r="S1157" t="s">
        <v>35</v>
      </c>
      <c r="T1157" t="s">
        <v>36</v>
      </c>
    </row>
    <row r="1158" spans="1:20" ht="15" x14ac:dyDescent="0.25">
      <c r="A1158" t="s">
        <v>40</v>
      </c>
      <c r="B1158" t="s">
        <v>38</v>
      </c>
      <c r="C1158">
        <v>76691.705873790401</v>
      </c>
      <c r="D1158">
        <v>0.36469200000000002</v>
      </c>
      <c r="E1158">
        <v>0.36469200000000002</v>
      </c>
      <c r="I1158">
        <v>1995</v>
      </c>
      <c r="J1158" t="s">
        <v>7</v>
      </c>
      <c r="K1158" t="s">
        <v>29</v>
      </c>
      <c r="L1158" t="s">
        <v>30</v>
      </c>
      <c r="M1158" t="s">
        <v>31</v>
      </c>
      <c r="N1158" t="s">
        <v>32</v>
      </c>
      <c r="P1158" t="s">
        <v>40</v>
      </c>
      <c r="Q1158" t="s">
        <v>33</v>
      </c>
      <c r="R1158" t="s">
        <v>34</v>
      </c>
      <c r="S1158" t="s">
        <v>35</v>
      </c>
      <c r="T1158" t="s">
        <v>36</v>
      </c>
    </row>
    <row r="1159" spans="1:20" ht="15" x14ac:dyDescent="0.25">
      <c r="A1159" t="s">
        <v>40</v>
      </c>
      <c r="B1159" t="s">
        <v>38</v>
      </c>
      <c r="C1159">
        <v>76521.078497138806</v>
      </c>
      <c r="D1159">
        <v>0.43739399000000001</v>
      </c>
      <c r="E1159">
        <v>0.43739399000000001</v>
      </c>
      <c r="I1159">
        <v>1996</v>
      </c>
      <c r="J1159" t="s">
        <v>7</v>
      </c>
      <c r="K1159" t="s">
        <v>29</v>
      </c>
      <c r="L1159" t="s">
        <v>30</v>
      </c>
      <c r="M1159" t="s">
        <v>31</v>
      </c>
      <c r="N1159" t="s">
        <v>32</v>
      </c>
      <c r="P1159" t="s">
        <v>40</v>
      </c>
      <c r="Q1159" t="s">
        <v>33</v>
      </c>
      <c r="R1159" t="s">
        <v>34</v>
      </c>
      <c r="S1159" t="s">
        <v>35</v>
      </c>
      <c r="T1159" t="s">
        <v>36</v>
      </c>
    </row>
    <row r="1160" spans="1:20" ht="15" x14ac:dyDescent="0.25">
      <c r="A1160" t="s">
        <v>40</v>
      </c>
      <c r="B1160" t="s">
        <v>38</v>
      </c>
      <c r="C1160">
        <v>81893.211758521706</v>
      </c>
      <c r="D1160">
        <v>0.54579597999999996</v>
      </c>
      <c r="E1160">
        <v>0.54579597999999996</v>
      </c>
      <c r="I1160">
        <v>1997</v>
      </c>
      <c r="J1160" t="s">
        <v>7</v>
      </c>
      <c r="K1160" t="s">
        <v>29</v>
      </c>
      <c r="L1160" t="s">
        <v>30</v>
      </c>
      <c r="M1160" t="s">
        <v>31</v>
      </c>
      <c r="N1160" t="s">
        <v>32</v>
      </c>
      <c r="P1160" t="s">
        <v>40</v>
      </c>
      <c r="Q1160" t="s">
        <v>33</v>
      </c>
      <c r="R1160" t="s">
        <v>34</v>
      </c>
      <c r="S1160" t="s">
        <v>35</v>
      </c>
      <c r="T1160" t="s">
        <v>36</v>
      </c>
    </row>
    <row r="1161" spans="1:20" ht="15" x14ac:dyDescent="0.25">
      <c r="A1161" t="s">
        <v>40</v>
      </c>
      <c r="B1161" t="s">
        <v>38</v>
      </c>
      <c r="C1161">
        <v>83784.493189168497</v>
      </c>
      <c r="D1161">
        <v>0.64753801</v>
      </c>
      <c r="E1161">
        <v>0.64753801</v>
      </c>
      <c r="I1161">
        <v>1998</v>
      </c>
      <c r="J1161" t="s">
        <v>7</v>
      </c>
      <c r="K1161" t="s">
        <v>29</v>
      </c>
      <c r="L1161" t="s">
        <v>30</v>
      </c>
      <c r="M1161" t="s">
        <v>31</v>
      </c>
      <c r="N1161" t="s">
        <v>32</v>
      </c>
      <c r="P1161" t="s">
        <v>40</v>
      </c>
      <c r="Q1161" t="s">
        <v>33</v>
      </c>
      <c r="R1161" t="s">
        <v>34</v>
      </c>
      <c r="S1161" t="s">
        <v>35</v>
      </c>
      <c r="T1161" t="s">
        <v>36</v>
      </c>
    </row>
    <row r="1162" spans="1:20" ht="15" x14ac:dyDescent="0.25">
      <c r="A1162" t="s">
        <v>40</v>
      </c>
      <c r="B1162" t="s">
        <v>38</v>
      </c>
      <c r="C1162">
        <v>87452.610675368298</v>
      </c>
      <c r="D1162">
        <v>0.65946501000000002</v>
      </c>
      <c r="E1162">
        <v>0.65946501000000002</v>
      </c>
      <c r="I1162">
        <v>1999</v>
      </c>
      <c r="J1162" t="s">
        <v>7</v>
      </c>
      <c r="K1162" t="s">
        <v>29</v>
      </c>
      <c r="L1162" t="s">
        <v>30</v>
      </c>
      <c r="M1162" t="s">
        <v>31</v>
      </c>
      <c r="N1162" t="s">
        <v>32</v>
      </c>
      <c r="P1162" t="s">
        <v>40</v>
      </c>
      <c r="Q1162" t="s">
        <v>33</v>
      </c>
      <c r="R1162" t="s">
        <v>34</v>
      </c>
      <c r="S1162" t="s">
        <v>35</v>
      </c>
      <c r="T1162" t="s">
        <v>36</v>
      </c>
    </row>
    <row r="1163" spans="1:20" ht="15" x14ac:dyDescent="0.25">
      <c r="A1163" t="s">
        <v>40</v>
      </c>
      <c r="B1163" t="s">
        <v>38</v>
      </c>
      <c r="C1163">
        <v>93904.097783645106</v>
      </c>
      <c r="D1163">
        <v>0.69604599</v>
      </c>
      <c r="E1163">
        <v>0.69604599</v>
      </c>
      <c r="I1163">
        <v>2000</v>
      </c>
      <c r="J1163" t="s">
        <v>7</v>
      </c>
      <c r="K1163" t="s">
        <v>29</v>
      </c>
      <c r="L1163" t="s">
        <v>30</v>
      </c>
      <c r="M1163" t="s">
        <v>31</v>
      </c>
      <c r="N1163" t="s">
        <v>32</v>
      </c>
      <c r="P1163" t="s">
        <v>40</v>
      </c>
      <c r="Q1163" t="s">
        <v>33</v>
      </c>
      <c r="R1163" t="s">
        <v>34</v>
      </c>
      <c r="S1163" t="s">
        <v>35</v>
      </c>
      <c r="T1163" t="s">
        <v>36</v>
      </c>
    </row>
    <row r="1164" spans="1:20" ht="15" x14ac:dyDescent="0.25">
      <c r="A1164" t="s">
        <v>40</v>
      </c>
      <c r="B1164" t="s">
        <v>38</v>
      </c>
      <c r="C1164">
        <v>97259.975764386996</v>
      </c>
      <c r="D1164">
        <v>0.77375603000000004</v>
      </c>
      <c r="E1164">
        <v>0.77375603000000004</v>
      </c>
      <c r="I1164">
        <v>2001</v>
      </c>
      <c r="J1164" t="s">
        <v>7</v>
      </c>
      <c r="K1164" t="s">
        <v>29</v>
      </c>
      <c r="L1164" t="s">
        <v>30</v>
      </c>
      <c r="M1164" t="s">
        <v>31</v>
      </c>
      <c r="N1164" t="s">
        <v>32</v>
      </c>
      <c r="P1164" t="s">
        <v>40</v>
      </c>
      <c r="Q1164" t="s">
        <v>33</v>
      </c>
      <c r="R1164" t="s">
        <v>34</v>
      </c>
      <c r="S1164" t="s">
        <v>35</v>
      </c>
      <c r="T1164" t="s">
        <v>36</v>
      </c>
    </row>
    <row r="1165" spans="1:20" ht="15" x14ac:dyDescent="0.25">
      <c r="A1165" t="s">
        <v>40</v>
      </c>
      <c r="B1165" t="s">
        <v>38</v>
      </c>
      <c r="C1165">
        <v>90942.322549177406</v>
      </c>
      <c r="D1165">
        <v>0.78263097999999998</v>
      </c>
      <c r="E1165">
        <v>0.78263097999999998</v>
      </c>
      <c r="I1165">
        <v>2002</v>
      </c>
      <c r="J1165" t="s">
        <v>7</v>
      </c>
      <c r="K1165" t="s">
        <v>29</v>
      </c>
      <c r="L1165" t="s">
        <v>30</v>
      </c>
      <c r="M1165" t="s">
        <v>31</v>
      </c>
      <c r="N1165" t="s">
        <v>32</v>
      </c>
      <c r="P1165" t="s">
        <v>40</v>
      </c>
      <c r="Q1165" t="s">
        <v>33</v>
      </c>
      <c r="R1165" t="s">
        <v>34</v>
      </c>
      <c r="S1165" t="s">
        <v>35</v>
      </c>
      <c r="T1165" t="s">
        <v>36</v>
      </c>
    </row>
    <row r="1166" spans="1:20" ht="15" x14ac:dyDescent="0.25">
      <c r="A1166" t="s">
        <v>40</v>
      </c>
      <c r="B1166" t="s">
        <v>38</v>
      </c>
      <c r="C1166">
        <v>85540.129832492705</v>
      </c>
      <c r="D1166">
        <v>0.85659498000000001</v>
      </c>
      <c r="E1166">
        <v>0.85659498000000001</v>
      </c>
      <c r="I1166">
        <v>2003</v>
      </c>
      <c r="J1166" t="s">
        <v>7</v>
      </c>
      <c r="K1166" t="s">
        <v>29</v>
      </c>
      <c r="L1166" t="s">
        <v>30</v>
      </c>
      <c r="M1166" t="s">
        <v>31</v>
      </c>
      <c r="N1166" t="s">
        <v>32</v>
      </c>
      <c r="P1166" t="s">
        <v>40</v>
      </c>
      <c r="Q1166" t="s">
        <v>33</v>
      </c>
      <c r="R1166" t="s">
        <v>34</v>
      </c>
      <c r="S1166" t="s">
        <v>35</v>
      </c>
      <c r="T1166" t="s">
        <v>36</v>
      </c>
    </row>
    <row r="1167" spans="1:20" ht="15" x14ac:dyDescent="0.25">
      <c r="A1167" t="s">
        <v>40</v>
      </c>
      <c r="B1167" t="s">
        <v>38</v>
      </c>
      <c r="C1167">
        <v>94844.068656096206</v>
      </c>
      <c r="D1167">
        <v>0.79053801000000001</v>
      </c>
      <c r="E1167">
        <v>0.79053801000000001</v>
      </c>
      <c r="I1167">
        <v>2004</v>
      </c>
      <c r="J1167" t="s">
        <v>7</v>
      </c>
      <c r="K1167" t="s">
        <v>29</v>
      </c>
      <c r="L1167" t="s">
        <v>30</v>
      </c>
      <c r="M1167" t="s">
        <v>31</v>
      </c>
      <c r="N1167" t="s">
        <v>32</v>
      </c>
      <c r="P1167" t="s">
        <v>40</v>
      </c>
      <c r="Q1167" t="s">
        <v>33</v>
      </c>
      <c r="R1167" t="s">
        <v>34</v>
      </c>
      <c r="S1167" t="s">
        <v>35</v>
      </c>
      <c r="T1167" t="s">
        <v>36</v>
      </c>
    </row>
    <row r="1168" spans="1:20" ht="15" x14ac:dyDescent="0.25">
      <c r="A1168" t="s">
        <v>40</v>
      </c>
      <c r="B1168" t="s">
        <v>38</v>
      </c>
      <c r="C1168">
        <v>100646.257847498</v>
      </c>
      <c r="D1168">
        <v>0.79321498000000001</v>
      </c>
      <c r="E1168">
        <v>0.79321498000000001</v>
      </c>
      <c r="I1168">
        <v>2005</v>
      </c>
      <c r="J1168" t="s">
        <v>7</v>
      </c>
      <c r="K1168" t="s">
        <v>29</v>
      </c>
      <c r="L1168" t="s">
        <v>30</v>
      </c>
      <c r="M1168" t="s">
        <v>31</v>
      </c>
      <c r="N1168" t="s">
        <v>32</v>
      </c>
      <c r="P1168" t="s">
        <v>40</v>
      </c>
      <c r="Q1168" t="s">
        <v>33</v>
      </c>
      <c r="R1168" t="s">
        <v>34</v>
      </c>
      <c r="S1168" t="s">
        <v>35</v>
      </c>
      <c r="T1168" t="s">
        <v>36</v>
      </c>
    </row>
    <row r="1169" spans="1:20" ht="15" x14ac:dyDescent="0.25">
      <c r="A1169" t="s">
        <v>40</v>
      </c>
      <c r="B1169" t="s">
        <v>38</v>
      </c>
      <c r="C1169">
        <v>98102.693004931207</v>
      </c>
      <c r="D1169">
        <v>0.88967299</v>
      </c>
      <c r="E1169">
        <v>0.88967299</v>
      </c>
      <c r="I1169">
        <v>2006</v>
      </c>
      <c r="J1169" t="s">
        <v>7</v>
      </c>
      <c r="K1169" t="s">
        <v>29</v>
      </c>
      <c r="L1169" t="s">
        <v>30</v>
      </c>
      <c r="M1169" t="s">
        <v>31</v>
      </c>
      <c r="N1169" t="s">
        <v>32</v>
      </c>
      <c r="P1169" t="s">
        <v>40</v>
      </c>
      <c r="Q1169" t="s">
        <v>33</v>
      </c>
      <c r="R1169" t="s">
        <v>34</v>
      </c>
      <c r="S1169" t="s">
        <v>35</v>
      </c>
      <c r="T1169" t="s">
        <v>36</v>
      </c>
    </row>
    <row r="1170" spans="1:20" ht="15" x14ac:dyDescent="0.25">
      <c r="A1170" t="s">
        <v>40</v>
      </c>
      <c r="B1170" t="s">
        <v>38</v>
      </c>
      <c r="C1170">
        <v>116655.57188981801</v>
      </c>
      <c r="D1170">
        <v>0.92399399999999998</v>
      </c>
      <c r="E1170">
        <v>0.92399399999999998</v>
      </c>
      <c r="I1170">
        <v>2007</v>
      </c>
      <c r="J1170" t="s">
        <v>7</v>
      </c>
      <c r="K1170" t="s">
        <v>29</v>
      </c>
      <c r="L1170" t="s">
        <v>30</v>
      </c>
      <c r="M1170" t="s">
        <v>31</v>
      </c>
      <c r="N1170" t="s">
        <v>32</v>
      </c>
      <c r="P1170" t="s">
        <v>40</v>
      </c>
      <c r="Q1170" t="s">
        <v>33</v>
      </c>
      <c r="R1170" t="s">
        <v>34</v>
      </c>
      <c r="S1170" t="s">
        <v>35</v>
      </c>
      <c r="T1170" t="s">
        <v>36</v>
      </c>
    </row>
    <row r="1171" spans="1:20" ht="15" x14ac:dyDescent="0.25">
      <c r="A1171" t="s">
        <v>40</v>
      </c>
      <c r="B1171" t="s">
        <v>38</v>
      </c>
      <c r="C1171">
        <v>109110.34334743</v>
      </c>
      <c r="D1171">
        <v>0.96804500000000004</v>
      </c>
      <c r="E1171">
        <v>0.96804500000000004</v>
      </c>
      <c r="I1171">
        <v>2008</v>
      </c>
      <c r="J1171" t="s">
        <v>7</v>
      </c>
      <c r="K1171" t="s">
        <v>29</v>
      </c>
      <c r="L1171" t="s">
        <v>30</v>
      </c>
      <c r="M1171" t="s">
        <v>31</v>
      </c>
      <c r="N1171" t="s">
        <v>32</v>
      </c>
      <c r="P1171" t="s">
        <v>40</v>
      </c>
      <c r="Q1171" t="s">
        <v>33</v>
      </c>
      <c r="R1171" t="s">
        <v>34</v>
      </c>
      <c r="S1171" t="s">
        <v>35</v>
      </c>
      <c r="T1171" t="s">
        <v>36</v>
      </c>
    </row>
    <row r="1172" spans="1:20" ht="15" x14ac:dyDescent="0.25">
      <c r="A1172" t="s">
        <v>40</v>
      </c>
      <c r="B1172" t="s">
        <v>38</v>
      </c>
      <c r="C1172">
        <v>81461.203823600095</v>
      </c>
      <c r="D1172">
        <v>1.0428360000000001</v>
      </c>
      <c r="E1172">
        <v>1.0428360000000001</v>
      </c>
      <c r="I1172">
        <v>2009</v>
      </c>
      <c r="J1172" t="s">
        <v>7</v>
      </c>
      <c r="K1172" t="s">
        <v>29</v>
      </c>
      <c r="L1172" t="s">
        <v>30</v>
      </c>
      <c r="M1172" t="s">
        <v>31</v>
      </c>
      <c r="N1172" t="s">
        <v>32</v>
      </c>
      <c r="P1172" t="s">
        <v>40</v>
      </c>
      <c r="Q1172" t="s">
        <v>33</v>
      </c>
      <c r="R1172" t="s">
        <v>34</v>
      </c>
      <c r="S1172" t="s">
        <v>35</v>
      </c>
      <c r="T1172" t="s">
        <v>36</v>
      </c>
    </row>
    <row r="1173" spans="1:20" ht="15" x14ac:dyDescent="0.25">
      <c r="A1173" t="s">
        <v>40</v>
      </c>
      <c r="B1173" t="s">
        <v>38</v>
      </c>
      <c r="C1173">
        <v>66588.463732083706</v>
      </c>
      <c r="D1173">
        <v>1.046551</v>
      </c>
      <c r="E1173">
        <v>1.046551</v>
      </c>
      <c r="I1173">
        <v>2010</v>
      </c>
      <c r="J1173" t="s">
        <v>7</v>
      </c>
      <c r="K1173" t="s">
        <v>29</v>
      </c>
      <c r="L1173" t="s">
        <v>30</v>
      </c>
      <c r="M1173" t="s">
        <v>31</v>
      </c>
      <c r="N1173" t="s">
        <v>32</v>
      </c>
      <c r="P1173" t="s">
        <v>40</v>
      </c>
      <c r="Q1173" t="s">
        <v>33</v>
      </c>
      <c r="R1173" t="s">
        <v>34</v>
      </c>
      <c r="S1173" t="s">
        <v>35</v>
      </c>
      <c r="T1173" t="s">
        <v>36</v>
      </c>
    </row>
    <row r="1174" spans="1:20" ht="15" x14ac:dyDescent="0.25">
      <c r="A1174" t="s">
        <v>40</v>
      </c>
      <c r="B1174" t="s">
        <v>38</v>
      </c>
      <c r="C1174">
        <v>63525.226588698999</v>
      </c>
      <c r="D1174">
        <v>0.97295398</v>
      </c>
      <c r="E1174">
        <v>0.97295398</v>
      </c>
      <c r="I1174">
        <v>2011</v>
      </c>
      <c r="J1174" t="s">
        <v>7</v>
      </c>
      <c r="K1174" t="s">
        <v>29</v>
      </c>
      <c r="L1174" t="s">
        <v>30</v>
      </c>
      <c r="M1174" t="s">
        <v>31</v>
      </c>
      <c r="N1174" t="s">
        <v>32</v>
      </c>
      <c r="P1174" t="s">
        <v>40</v>
      </c>
      <c r="Q1174" t="s">
        <v>33</v>
      </c>
      <c r="R1174" t="s">
        <v>34</v>
      </c>
      <c r="S1174" t="s">
        <v>35</v>
      </c>
      <c r="T1174" t="s">
        <v>36</v>
      </c>
    </row>
    <row r="1175" spans="1:20" ht="15" x14ac:dyDescent="0.25">
      <c r="A1175" t="s">
        <v>40</v>
      </c>
      <c r="B1175" t="s">
        <v>38</v>
      </c>
      <c r="C1175">
        <v>62078.395456031998</v>
      </c>
      <c r="D1175">
        <v>1.003798</v>
      </c>
      <c r="E1175">
        <v>1.003798</v>
      </c>
      <c r="I1175">
        <v>2012</v>
      </c>
      <c r="J1175" t="s">
        <v>7</v>
      </c>
      <c r="K1175" t="s">
        <v>29</v>
      </c>
      <c r="L1175" t="s">
        <v>30</v>
      </c>
      <c r="M1175" t="s">
        <v>31</v>
      </c>
      <c r="N1175" t="s">
        <v>32</v>
      </c>
      <c r="P1175" t="s">
        <v>40</v>
      </c>
      <c r="Q1175" t="s">
        <v>33</v>
      </c>
      <c r="R1175" t="s">
        <v>34</v>
      </c>
      <c r="S1175" t="s">
        <v>35</v>
      </c>
      <c r="T1175" t="s">
        <v>36</v>
      </c>
    </row>
    <row r="1176" spans="1:20" ht="15" x14ac:dyDescent="0.25">
      <c r="A1176" t="s">
        <v>40</v>
      </c>
      <c r="B1176" t="s">
        <v>38</v>
      </c>
      <c r="C1176">
        <v>60205.234183394903</v>
      </c>
      <c r="D1176">
        <v>1.0016299</v>
      </c>
      <c r="E1176">
        <v>1.0016299</v>
      </c>
      <c r="I1176">
        <v>2013</v>
      </c>
      <c r="J1176" t="s">
        <v>7</v>
      </c>
      <c r="K1176" t="s">
        <v>29</v>
      </c>
      <c r="L1176" t="s">
        <v>30</v>
      </c>
      <c r="M1176" t="s">
        <v>31</v>
      </c>
      <c r="N1176" t="s">
        <v>32</v>
      </c>
      <c r="P1176" t="s">
        <v>40</v>
      </c>
      <c r="Q1176" t="s">
        <v>33</v>
      </c>
      <c r="R1176" t="s">
        <v>34</v>
      </c>
      <c r="S1176" t="s">
        <v>35</v>
      </c>
      <c r="T1176" t="s">
        <v>36</v>
      </c>
    </row>
    <row r="1177" spans="1:20" ht="15" x14ac:dyDescent="0.25">
      <c r="A1177" t="s">
        <v>40</v>
      </c>
      <c r="B1177" t="s">
        <v>38</v>
      </c>
      <c r="C1177">
        <v>60323.479814537597</v>
      </c>
      <c r="D1177">
        <v>1.0643339999999999</v>
      </c>
      <c r="E1177">
        <v>1.0643339999999999</v>
      </c>
      <c r="I1177">
        <v>2014</v>
      </c>
      <c r="J1177" t="s">
        <v>7</v>
      </c>
      <c r="K1177" t="s">
        <v>29</v>
      </c>
      <c r="L1177" t="s">
        <v>30</v>
      </c>
      <c r="M1177" t="s">
        <v>31</v>
      </c>
      <c r="N1177" t="s">
        <v>32</v>
      </c>
      <c r="P1177" t="s">
        <v>40</v>
      </c>
      <c r="Q1177" t="s">
        <v>33</v>
      </c>
      <c r="R1177" t="s">
        <v>34</v>
      </c>
      <c r="S1177" t="s">
        <v>35</v>
      </c>
      <c r="T1177" t="s">
        <v>36</v>
      </c>
    </row>
    <row r="1178" spans="1:20" ht="15" x14ac:dyDescent="0.25">
      <c r="A1178" t="s">
        <v>40</v>
      </c>
      <c r="B1178" t="s">
        <v>38</v>
      </c>
      <c r="C1178">
        <v>62935.458193185797</v>
      </c>
      <c r="D1178">
        <v>0.95229697000000002</v>
      </c>
      <c r="E1178">
        <v>0.95229697000000002</v>
      </c>
      <c r="I1178">
        <v>2015</v>
      </c>
      <c r="J1178" t="s">
        <v>7</v>
      </c>
      <c r="K1178" t="s">
        <v>29</v>
      </c>
      <c r="L1178" t="s">
        <v>30</v>
      </c>
      <c r="M1178" t="s">
        <v>31</v>
      </c>
      <c r="N1178" t="s">
        <v>32</v>
      </c>
      <c r="P1178" t="s">
        <v>40</v>
      </c>
      <c r="Q1178" t="s">
        <v>33</v>
      </c>
      <c r="R1178" t="s">
        <v>34</v>
      </c>
      <c r="S1178" t="s">
        <v>35</v>
      </c>
      <c r="T1178" t="s">
        <v>36</v>
      </c>
    </row>
    <row r="1179" spans="1:20" ht="15" x14ac:dyDescent="0.25">
      <c r="A1179" t="s">
        <v>40</v>
      </c>
      <c r="B1179" t="s">
        <v>38</v>
      </c>
      <c r="C1179">
        <v>62817.885171330498</v>
      </c>
      <c r="D1179">
        <v>1.000769</v>
      </c>
      <c r="E1179">
        <v>1.000769</v>
      </c>
      <c r="I1179">
        <v>2016</v>
      </c>
      <c r="J1179" t="s">
        <v>7</v>
      </c>
      <c r="K1179" t="s">
        <v>29</v>
      </c>
      <c r="L1179" t="s">
        <v>30</v>
      </c>
      <c r="M1179" t="s">
        <v>31</v>
      </c>
      <c r="N1179" t="s">
        <v>32</v>
      </c>
      <c r="P1179" t="s">
        <v>40</v>
      </c>
      <c r="Q1179" t="s">
        <v>33</v>
      </c>
      <c r="R1179" t="s">
        <v>34</v>
      </c>
      <c r="S1179" t="s">
        <v>35</v>
      </c>
      <c r="T1179" t="s">
        <v>36</v>
      </c>
    </row>
    <row r="1180" spans="1:20" ht="15" x14ac:dyDescent="0.25">
      <c r="A1180" t="s">
        <v>40</v>
      </c>
      <c r="B1180" t="s">
        <v>38</v>
      </c>
      <c r="C1180">
        <v>65100.780824337402</v>
      </c>
      <c r="D1180">
        <v>0.99573999999999996</v>
      </c>
      <c r="E1180">
        <v>0.99573999999999996</v>
      </c>
      <c r="I1180">
        <v>2017</v>
      </c>
      <c r="J1180" t="s">
        <v>7</v>
      </c>
      <c r="K1180" t="s">
        <v>29</v>
      </c>
      <c r="L1180" t="s">
        <v>30</v>
      </c>
      <c r="M1180" t="s">
        <v>31</v>
      </c>
      <c r="N1180" t="s">
        <v>32</v>
      </c>
      <c r="P1180" t="s">
        <v>40</v>
      </c>
      <c r="Q1180" t="s">
        <v>33</v>
      </c>
      <c r="R1180" t="s">
        <v>34</v>
      </c>
      <c r="S1180" t="s">
        <v>35</v>
      </c>
      <c r="T1180" t="s">
        <v>36</v>
      </c>
    </row>
    <row r="1181" spans="1:20" ht="15" x14ac:dyDescent="0.25">
      <c r="A1181" t="s">
        <v>40</v>
      </c>
      <c r="B1181" t="s">
        <v>38</v>
      </c>
      <c r="D1181" t="s">
        <v>62</v>
      </c>
      <c r="I1181">
        <v>2018</v>
      </c>
      <c r="J1181" t="s">
        <v>7</v>
      </c>
      <c r="K1181" t="s">
        <v>29</v>
      </c>
      <c r="L1181" t="s">
        <v>30</v>
      </c>
      <c r="M1181" t="s">
        <v>31</v>
      </c>
      <c r="N1181" t="s">
        <v>32</v>
      </c>
      <c r="P1181" t="s">
        <v>40</v>
      </c>
      <c r="Q1181" t="s">
        <v>33</v>
      </c>
      <c r="R1181" t="s">
        <v>34</v>
      </c>
      <c r="S1181" t="s">
        <v>35</v>
      </c>
      <c r="T1181" t="s">
        <v>36</v>
      </c>
    </row>
    <row r="1182" spans="1:20" ht="15" x14ac:dyDescent="0.25">
      <c r="A1182" t="s">
        <v>97</v>
      </c>
      <c r="B1182" t="s">
        <v>50</v>
      </c>
      <c r="D1182" t="s">
        <v>62</v>
      </c>
      <c r="I1182">
        <v>1960</v>
      </c>
      <c r="J1182" t="s">
        <v>98</v>
      </c>
      <c r="K1182" t="s">
        <v>29</v>
      </c>
      <c r="L1182" t="s">
        <v>30</v>
      </c>
      <c r="M1182" t="s">
        <v>31</v>
      </c>
      <c r="N1182" t="s">
        <v>32</v>
      </c>
      <c r="P1182" t="s">
        <v>97</v>
      </c>
      <c r="Q1182" t="s">
        <v>49</v>
      </c>
      <c r="R1182" t="s">
        <v>34</v>
      </c>
      <c r="S1182" t="s">
        <v>35</v>
      </c>
      <c r="T1182" t="s">
        <v>36</v>
      </c>
    </row>
    <row r="1183" spans="1:20" ht="15" x14ac:dyDescent="0.25">
      <c r="A1183" t="s">
        <v>97</v>
      </c>
      <c r="B1183" t="s">
        <v>50</v>
      </c>
      <c r="D1183" t="s">
        <v>62</v>
      </c>
      <c r="I1183">
        <v>1961</v>
      </c>
      <c r="J1183" t="s">
        <v>98</v>
      </c>
      <c r="K1183" t="s">
        <v>29</v>
      </c>
      <c r="L1183" t="s">
        <v>30</v>
      </c>
      <c r="M1183" t="s">
        <v>31</v>
      </c>
      <c r="N1183" t="s">
        <v>32</v>
      </c>
      <c r="P1183" t="s">
        <v>97</v>
      </c>
      <c r="Q1183" t="s">
        <v>49</v>
      </c>
      <c r="R1183" t="s">
        <v>34</v>
      </c>
      <c r="S1183" t="s">
        <v>35</v>
      </c>
      <c r="T1183" t="s">
        <v>36</v>
      </c>
    </row>
    <row r="1184" spans="1:20" ht="15" x14ac:dyDescent="0.25">
      <c r="A1184" t="s">
        <v>97</v>
      </c>
      <c r="B1184" t="s">
        <v>50</v>
      </c>
      <c r="D1184" t="s">
        <v>62</v>
      </c>
      <c r="I1184">
        <v>1962</v>
      </c>
      <c r="J1184" t="s">
        <v>98</v>
      </c>
      <c r="K1184" t="s">
        <v>29</v>
      </c>
      <c r="L1184" t="s">
        <v>30</v>
      </c>
      <c r="M1184" t="s">
        <v>31</v>
      </c>
      <c r="N1184" t="s">
        <v>32</v>
      </c>
      <c r="P1184" t="s">
        <v>97</v>
      </c>
      <c r="Q1184" t="s">
        <v>49</v>
      </c>
      <c r="R1184" t="s">
        <v>34</v>
      </c>
      <c r="S1184" t="s">
        <v>35</v>
      </c>
      <c r="T1184" t="s">
        <v>36</v>
      </c>
    </row>
    <row r="1185" spans="1:20" ht="15" x14ac:dyDescent="0.25">
      <c r="A1185" t="s">
        <v>97</v>
      </c>
      <c r="B1185" t="s">
        <v>50</v>
      </c>
      <c r="D1185" t="s">
        <v>62</v>
      </c>
      <c r="I1185">
        <v>1963</v>
      </c>
      <c r="J1185" t="s">
        <v>98</v>
      </c>
      <c r="K1185" t="s">
        <v>29</v>
      </c>
      <c r="L1185" t="s">
        <v>30</v>
      </c>
      <c r="M1185" t="s">
        <v>31</v>
      </c>
      <c r="N1185" t="s">
        <v>32</v>
      </c>
      <c r="P1185" t="s">
        <v>97</v>
      </c>
      <c r="Q1185" t="s">
        <v>49</v>
      </c>
      <c r="R1185" t="s">
        <v>34</v>
      </c>
      <c r="S1185" t="s">
        <v>35</v>
      </c>
      <c r="T1185" t="s">
        <v>36</v>
      </c>
    </row>
    <row r="1186" spans="1:20" ht="15" x14ac:dyDescent="0.25">
      <c r="A1186" t="s">
        <v>97</v>
      </c>
      <c r="B1186" t="s">
        <v>50</v>
      </c>
      <c r="D1186" t="s">
        <v>62</v>
      </c>
      <c r="I1186">
        <v>1964</v>
      </c>
      <c r="J1186" t="s">
        <v>98</v>
      </c>
      <c r="K1186" t="s">
        <v>29</v>
      </c>
      <c r="L1186" t="s">
        <v>30</v>
      </c>
      <c r="M1186" t="s">
        <v>31</v>
      </c>
      <c r="N1186" t="s">
        <v>32</v>
      </c>
      <c r="P1186" t="s">
        <v>97</v>
      </c>
      <c r="Q1186" t="s">
        <v>49</v>
      </c>
      <c r="R1186" t="s">
        <v>34</v>
      </c>
      <c r="S1186" t="s">
        <v>35</v>
      </c>
      <c r="T1186" t="s">
        <v>36</v>
      </c>
    </row>
    <row r="1187" spans="1:20" ht="15" x14ac:dyDescent="0.25">
      <c r="A1187" t="s">
        <v>97</v>
      </c>
      <c r="B1187" t="s">
        <v>50</v>
      </c>
      <c r="D1187" t="s">
        <v>62</v>
      </c>
      <c r="I1187">
        <v>1965</v>
      </c>
      <c r="J1187" t="s">
        <v>98</v>
      </c>
      <c r="K1187" t="s">
        <v>29</v>
      </c>
      <c r="L1187" t="s">
        <v>30</v>
      </c>
      <c r="M1187" t="s">
        <v>31</v>
      </c>
      <c r="N1187" t="s">
        <v>32</v>
      </c>
      <c r="P1187" t="s">
        <v>97</v>
      </c>
      <c r="Q1187" t="s">
        <v>49</v>
      </c>
      <c r="R1187" t="s">
        <v>34</v>
      </c>
      <c r="S1187" t="s">
        <v>35</v>
      </c>
      <c r="T1187" t="s">
        <v>36</v>
      </c>
    </row>
    <row r="1188" spans="1:20" ht="15" x14ac:dyDescent="0.25">
      <c r="A1188" t="s">
        <v>97</v>
      </c>
      <c r="B1188" t="s">
        <v>50</v>
      </c>
      <c r="D1188" t="s">
        <v>62</v>
      </c>
      <c r="I1188">
        <v>1966</v>
      </c>
      <c r="J1188" t="s">
        <v>98</v>
      </c>
      <c r="K1188" t="s">
        <v>29</v>
      </c>
      <c r="L1188" t="s">
        <v>30</v>
      </c>
      <c r="M1188" t="s">
        <v>31</v>
      </c>
      <c r="N1188" t="s">
        <v>32</v>
      </c>
      <c r="P1188" t="s">
        <v>97</v>
      </c>
      <c r="Q1188" t="s">
        <v>49</v>
      </c>
      <c r="R1188" t="s">
        <v>34</v>
      </c>
      <c r="S1188" t="s">
        <v>35</v>
      </c>
      <c r="T1188" t="s">
        <v>36</v>
      </c>
    </row>
    <row r="1189" spans="1:20" ht="15" x14ac:dyDescent="0.25">
      <c r="A1189" t="s">
        <v>97</v>
      </c>
      <c r="B1189" t="s">
        <v>50</v>
      </c>
      <c r="D1189" t="s">
        <v>62</v>
      </c>
      <c r="I1189">
        <v>1967</v>
      </c>
      <c r="J1189" t="s">
        <v>98</v>
      </c>
      <c r="K1189" t="s">
        <v>29</v>
      </c>
      <c r="L1189" t="s">
        <v>30</v>
      </c>
      <c r="M1189" t="s">
        <v>31</v>
      </c>
      <c r="N1189" t="s">
        <v>32</v>
      </c>
      <c r="P1189" t="s">
        <v>97</v>
      </c>
      <c r="Q1189" t="s">
        <v>49</v>
      </c>
      <c r="R1189" t="s">
        <v>34</v>
      </c>
      <c r="S1189" t="s">
        <v>35</v>
      </c>
      <c r="T1189" t="s">
        <v>36</v>
      </c>
    </row>
    <row r="1190" spans="1:20" ht="15" x14ac:dyDescent="0.25">
      <c r="A1190" t="s">
        <v>97</v>
      </c>
      <c r="B1190" t="s">
        <v>50</v>
      </c>
      <c r="D1190" t="s">
        <v>62</v>
      </c>
      <c r="I1190">
        <v>1968</v>
      </c>
      <c r="J1190" t="s">
        <v>98</v>
      </c>
      <c r="K1190" t="s">
        <v>29</v>
      </c>
      <c r="L1190" t="s">
        <v>30</v>
      </c>
      <c r="M1190" t="s">
        <v>31</v>
      </c>
      <c r="N1190" t="s">
        <v>32</v>
      </c>
      <c r="P1190" t="s">
        <v>97</v>
      </c>
      <c r="Q1190" t="s">
        <v>49</v>
      </c>
      <c r="R1190" t="s">
        <v>34</v>
      </c>
      <c r="S1190" t="s">
        <v>35</v>
      </c>
      <c r="T1190" t="s">
        <v>36</v>
      </c>
    </row>
    <row r="1191" spans="1:20" ht="15" x14ac:dyDescent="0.25">
      <c r="A1191" t="s">
        <v>97</v>
      </c>
      <c r="B1191" t="s">
        <v>50</v>
      </c>
      <c r="D1191" t="s">
        <v>62</v>
      </c>
      <c r="I1191">
        <v>1969</v>
      </c>
      <c r="J1191" t="s">
        <v>98</v>
      </c>
      <c r="K1191" t="s">
        <v>29</v>
      </c>
      <c r="L1191" t="s">
        <v>30</v>
      </c>
      <c r="M1191" t="s">
        <v>31</v>
      </c>
      <c r="N1191" t="s">
        <v>32</v>
      </c>
      <c r="P1191" t="s">
        <v>97</v>
      </c>
      <c r="Q1191" t="s">
        <v>49</v>
      </c>
      <c r="R1191" t="s">
        <v>34</v>
      </c>
      <c r="S1191" t="s">
        <v>35</v>
      </c>
      <c r="T1191" t="s">
        <v>36</v>
      </c>
    </row>
    <row r="1192" spans="1:20" ht="15" x14ac:dyDescent="0.25">
      <c r="A1192" t="s">
        <v>97</v>
      </c>
      <c r="B1192" t="s">
        <v>50</v>
      </c>
      <c r="D1192" t="s">
        <v>62</v>
      </c>
      <c r="I1192">
        <v>1970</v>
      </c>
      <c r="J1192" t="s">
        <v>98</v>
      </c>
      <c r="K1192" t="s">
        <v>29</v>
      </c>
      <c r="L1192" t="s">
        <v>30</v>
      </c>
      <c r="M1192" t="s">
        <v>31</v>
      </c>
      <c r="N1192" t="s">
        <v>32</v>
      </c>
      <c r="P1192" t="s">
        <v>97</v>
      </c>
      <c r="Q1192" t="s">
        <v>49</v>
      </c>
      <c r="R1192" t="s">
        <v>34</v>
      </c>
      <c r="S1192" t="s">
        <v>35</v>
      </c>
      <c r="T1192" t="s">
        <v>36</v>
      </c>
    </row>
    <row r="1193" spans="1:20" ht="15" x14ac:dyDescent="0.25">
      <c r="A1193" t="s">
        <v>97</v>
      </c>
      <c r="B1193" t="s">
        <v>50</v>
      </c>
      <c r="D1193" t="s">
        <v>62</v>
      </c>
      <c r="I1193">
        <v>1971</v>
      </c>
      <c r="J1193" t="s">
        <v>98</v>
      </c>
      <c r="K1193" t="s">
        <v>29</v>
      </c>
      <c r="L1193" t="s">
        <v>30</v>
      </c>
      <c r="M1193" t="s">
        <v>31</v>
      </c>
      <c r="N1193" t="s">
        <v>32</v>
      </c>
      <c r="P1193" t="s">
        <v>97</v>
      </c>
      <c r="Q1193" t="s">
        <v>49</v>
      </c>
      <c r="R1193" t="s">
        <v>34</v>
      </c>
      <c r="S1193" t="s">
        <v>35</v>
      </c>
      <c r="T1193" t="s">
        <v>36</v>
      </c>
    </row>
    <row r="1194" spans="1:20" ht="15" x14ac:dyDescent="0.25">
      <c r="A1194" t="s">
        <v>97</v>
      </c>
      <c r="B1194" t="s">
        <v>50</v>
      </c>
      <c r="D1194" t="s">
        <v>62</v>
      </c>
      <c r="I1194">
        <v>1972</v>
      </c>
      <c r="J1194" t="s">
        <v>98</v>
      </c>
      <c r="K1194" t="s">
        <v>29</v>
      </c>
      <c r="L1194" t="s">
        <v>30</v>
      </c>
      <c r="M1194" t="s">
        <v>31</v>
      </c>
      <c r="N1194" t="s">
        <v>32</v>
      </c>
      <c r="P1194" t="s">
        <v>97</v>
      </c>
      <c r="Q1194" t="s">
        <v>49</v>
      </c>
      <c r="R1194" t="s">
        <v>34</v>
      </c>
      <c r="S1194" t="s">
        <v>35</v>
      </c>
      <c r="T1194" t="s">
        <v>36</v>
      </c>
    </row>
    <row r="1195" spans="1:20" ht="15" x14ac:dyDescent="0.25">
      <c r="A1195" t="s">
        <v>97</v>
      </c>
      <c r="B1195" t="s">
        <v>50</v>
      </c>
      <c r="D1195" t="s">
        <v>62</v>
      </c>
      <c r="I1195">
        <v>1973</v>
      </c>
      <c r="J1195" t="s">
        <v>98</v>
      </c>
      <c r="K1195" t="s">
        <v>29</v>
      </c>
      <c r="L1195" t="s">
        <v>30</v>
      </c>
      <c r="M1195" t="s">
        <v>31</v>
      </c>
      <c r="N1195" t="s">
        <v>32</v>
      </c>
      <c r="P1195" t="s">
        <v>97</v>
      </c>
      <c r="Q1195" t="s">
        <v>49</v>
      </c>
      <c r="R1195" t="s">
        <v>34</v>
      </c>
      <c r="S1195" t="s">
        <v>35</v>
      </c>
      <c r="T1195" t="s">
        <v>36</v>
      </c>
    </row>
    <row r="1196" spans="1:20" ht="15" x14ac:dyDescent="0.25">
      <c r="A1196" t="s">
        <v>97</v>
      </c>
      <c r="B1196" t="s">
        <v>50</v>
      </c>
      <c r="D1196" t="s">
        <v>62</v>
      </c>
      <c r="I1196">
        <v>1974</v>
      </c>
      <c r="J1196" t="s">
        <v>98</v>
      </c>
      <c r="K1196" t="s">
        <v>29</v>
      </c>
      <c r="L1196" t="s">
        <v>30</v>
      </c>
      <c r="M1196" t="s">
        <v>31</v>
      </c>
      <c r="N1196" t="s">
        <v>32</v>
      </c>
      <c r="P1196" t="s">
        <v>97</v>
      </c>
      <c r="Q1196" t="s">
        <v>49</v>
      </c>
      <c r="R1196" t="s">
        <v>34</v>
      </c>
      <c r="S1196" t="s">
        <v>35</v>
      </c>
      <c r="T1196" t="s">
        <v>36</v>
      </c>
    </row>
    <row r="1197" spans="1:20" ht="15" x14ac:dyDescent="0.25">
      <c r="A1197" t="s">
        <v>97</v>
      </c>
      <c r="B1197" t="s">
        <v>50</v>
      </c>
      <c r="D1197" t="s">
        <v>62</v>
      </c>
      <c r="I1197">
        <v>1975</v>
      </c>
      <c r="J1197" t="s">
        <v>98</v>
      </c>
      <c r="K1197" t="s">
        <v>29</v>
      </c>
      <c r="L1197" t="s">
        <v>30</v>
      </c>
      <c r="M1197" t="s">
        <v>31</v>
      </c>
      <c r="N1197" t="s">
        <v>32</v>
      </c>
      <c r="P1197" t="s">
        <v>97</v>
      </c>
      <c r="Q1197" t="s">
        <v>49</v>
      </c>
      <c r="R1197" t="s">
        <v>34</v>
      </c>
      <c r="S1197" t="s">
        <v>35</v>
      </c>
      <c r="T1197" t="s">
        <v>36</v>
      </c>
    </row>
    <row r="1198" spans="1:20" ht="15" x14ac:dyDescent="0.25">
      <c r="A1198" t="s">
        <v>97</v>
      </c>
      <c r="B1198" t="s">
        <v>50</v>
      </c>
      <c r="D1198" t="s">
        <v>62</v>
      </c>
      <c r="I1198">
        <v>1976</v>
      </c>
      <c r="J1198" t="s">
        <v>98</v>
      </c>
      <c r="K1198" t="s">
        <v>29</v>
      </c>
      <c r="L1198" t="s">
        <v>30</v>
      </c>
      <c r="M1198" t="s">
        <v>31</v>
      </c>
      <c r="N1198" t="s">
        <v>32</v>
      </c>
      <c r="P1198" t="s">
        <v>97</v>
      </c>
      <c r="Q1198" t="s">
        <v>49</v>
      </c>
      <c r="R1198" t="s">
        <v>34</v>
      </c>
      <c r="S1198" t="s">
        <v>35</v>
      </c>
      <c r="T1198" t="s">
        <v>36</v>
      </c>
    </row>
    <row r="1199" spans="1:20" ht="15" x14ac:dyDescent="0.25">
      <c r="A1199" t="s">
        <v>97</v>
      </c>
      <c r="B1199" t="s">
        <v>50</v>
      </c>
      <c r="D1199" t="s">
        <v>62</v>
      </c>
      <c r="I1199">
        <v>1977</v>
      </c>
      <c r="J1199" t="s">
        <v>98</v>
      </c>
      <c r="K1199" t="s">
        <v>29</v>
      </c>
      <c r="L1199" t="s">
        <v>30</v>
      </c>
      <c r="M1199" t="s">
        <v>31</v>
      </c>
      <c r="N1199" t="s">
        <v>32</v>
      </c>
      <c r="P1199" t="s">
        <v>97</v>
      </c>
      <c r="Q1199" t="s">
        <v>49</v>
      </c>
      <c r="R1199" t="s">
        <v>34</v>
      </c>
      <c r="S1199" t="s">
        <v>35</v>
      </c>
      <c r="T1199" t="s">
        <v>36</v>
      </c>
    </row>
    <row r="1200" spans="1:20" ht="15" x14ac:dyDescent="0.25">
      <c r="A1200" t="s">
        <v>97</v>
      </c>
      <c r="B1200" t="s">
        <v>50</v>
      </c>
      <c r="D1200" t="s">
        <v>62</v>
      </c>
      <c r="I1200">
        <v>1978</v>
      </c>
      <c r="J1200" t="s">
        <v>98</v>
      </c>
      <c r="K1200" t="s">
        <v>29</v>
      </c>
      <c r="L1200" t="s">
        <v>30</v>
      </c>
      <c r="M1200" t="s">
        <v>31</v>
      </c>
      <c r="N1200" t="s">
        <v>32</v>
      </c>
      <c r="P1200" t="s">
        <v>97</v>
      </c>
      <c r="Q1200" t="s">
        <v>49</v>
      </c>
      <c r="R1200" t="s">
        <v>34</v>
      </c>
      <c r="S1200" t="s">
        <v>35</v>
      </c>
      <c r="T1200" t="s">
        <v>36</v>
      </c>
    </row>
    <row r="1201" spans="1:20" ht="15" x14ac:dyDescent="0.25">
      <c r="A1201" t="s">
        <v>97</v>
      </c>
      <c r="B1201" t="s">
        <v>50</v>
      </c>
      <c r="D1201" t="s">
        <v>62</v>
      </c>
      <c r="I1201">
        <v>1979</v>
      </c>
      <c r="J1201" t="s">
        <v>98</v>
      </c>
      <c r="K1201" t="s">
        <v>29</v>
      </c>
      <c r="L1201" t="s">
        <v>30</v>
      </c>
      <c r="M1201" t="s">
        <v>31</v>
      </c>
      <c r="N1201" t="s">
        <v>32</v>
      </c>
      <c r="P1201" t="s">
        <v>97</v>
      </c>
      <c r="Q1201" t="s">
        <v>49</v>
      </c>
      <c r="R1201" t="s">
        <v>34</v>
      </c>
      <c r="S1201" t="s">
        <v>35</v>
      </c>
      <c r="T1201" t="s">
        <v>36</v>
      </c>
    </row>
    <row r="1202" spans="1:20" ht="15" x14ac:dyDescent="0.25">
      <c r="A1202" t="s">
        <v>97</v>
      </c>
      <c r="B1202" t="s">
        <v>50</v>
      </c>
      <c r="D1202" t="s">
        <v>62</v>
      </c>
      <c r="I1202">
        <v>1980</v>
      </c>
      <c r="J1202" t="s">
        <v>98</v>
      </c>
      <c r="K1202" t="s">
        <v>29</v>
      </c>
      <c r="L1202" t="s">
        <v>30</v>
      </c>
      <c r="M1202" t="s">
        <v>31</v>
      </c>
      <c r="N1202" t="s">
        <v>32</v>
      </c>
      <c r="P1202" t="s">
        <v>97</v>
      </c>
      <c r="Q1202" t="s">
        <v>49</v>
      </c>
      <c r="R1202" t="s">
        <v>34</v>
      </c>
      <c r="S1202" t="s">
        <v>35</v>
      </c>
      <c r="T1202" t="s">
        <v>36</v>
      </c>
    </row>
    <row r="1203" spans="1:20" ht="15" x14ac:dyDescent="0.25">
      <c r="A1203" t="s">
        <v>97</v>
      </c>
      <c r="B1203" t="s">
        <v>50</v>
      </c>
      <c r="D1203" t="s">
        <v>62</v>
      </c>
      <c r="I1203">
        <v>1981</v>
      </c>
      <c r="J1203" t="s">
        <v>98</v>
      </c>
      <c r="K1203" t="s">
        <v>29</v>
      </c>
      <c r="L1203" t="s">
        <v>30</v>
      </c>
      <c r="M1203" t="s">
        <v>31</v>
      </c>
      <c r="N1203" t="s">
        <v>32</v>
      </c>
      <c r="P1203" t="s">
        <v>97</v>
      </c>
      <c r="Q1203" t="s">
        <v>49</v>
      </c>
      <c r="R1203" t="s">
        <v>34</v>
      </c>
      <c r="S1203" t="s">
        <v>35</v>
      </c>
      <c r="T1203" t="s">
        <v>36</v>
      </c>
    </row>
    <row r="1204" spans="1:20" ht="15" x14ac:dyDescent="0.25">
      <c r="A1204" t="s">
        <v>97</v>
      </c>
      <c r="B1204" t="s">
        <v>50</v>
      </c>
      <c r="D1204" t="s">
        <v>62</v>
      </c>
      <c r="I1204">
        <v>1982</v>
      </c>
      <c r="J1204" t="s">
        <v>98</v>
      </c>
      <c r="K1204" t="s">
        <v>29</v>
      </c>
      <c r="L1204" t="s">
        <v>30</v>
      </c>
      <c r="M1204" t="s">
        <v>31</v>
      </c>
      <c r="N1204" t="s">
        <v>32</v>
      </c>
      <c r="P1204" t="s">
        <v>97</v>
      </c>
      <c r="Q1204" t="s">
        <v>49</v>
      </c>
      <c r="R1204" t="s">
        <v>34</v>
      </c>
      <c r="S1204" t="s">
        <v>35</v>
      </c>
      <c r="T1204" t="s">
        <v>36</v>
      </c>
    </row>
    <row r="1205" spans="1:20" ht="15" x14ac:dyDescent="0.25">
      <c r="A1205" t="s">
        <v>97</v>
      </c>
      <c r="B1205" t="s">
        <v>50</v>
      </c>
      <c r="D1205" t="s">
        <v>62</v>
      </c>
      <c r="I1205">
        <v>1983</v>
      </c>
      <c r="J1205" t="s">
        <v>98</v>
      </c>
      <c r="K1205" t="s">
        <v>29</v>
      </c>
      <c r="L1205" t="s">
        <v>30</v>
      </c>
      <c r="M1205" t="s">
        <v>31</v>
      </c>
      <c r="N1205" t="s">
        <v>32</v>
      </c>
      <c r="P1205" t="s">
        <v>97</v>
      </c>
      <c r="Q1205" t="s">
        <v>49</v>
      </c>
      <c r="R1205" t="s">
        <v>34</v>
      </c>
      <c r="S1205" t="s">
        <v>35</v>
      </c>
      <c r="T1205" t="s">
        <v>36</v>
      </c>
    </row>
    <row r="1206" spans="1:20" ht="15" x14ac:dyDescent="0.25">
      <c r="A1206" t="s">
        <v>97</v>
      </c>
      <c r="B1206" t="s">
        <v>50</v>
      </c>
      <c r="D1206" t="s">
        <v>62</v>
      </c>
      <c r="I1206">
        <v>1984</v>
      </c>
      <c r="J1206" t="s">
        <v>98</v>
      </c>
      <c r="K1206" t="s">
        <v>29</v>
      </c>
      <c r="L1206" t="s">
        <v>30</v>
      </c>
      <c r="M1206" t="s">
        <v>31</v>
      </c>
      <c r="N1206" t="s">
        <v>32</v>
      </c>
      <c r="P1206" t="s">
        <v>97</v>
      </c>
      <c r="Q1206" t="s">
        <v>49</v>
      </c>
      <c r="R1206" t="s">
        <v>34</v>
      </c>
      <c r="S1206" t="s">
        <v>35</v>
      </c>
      <c r="T1206" t="s">
        <v>36</v>
      </c>
    </row>
    <row r="1207" spans="1:20" ht="15" x14ac:dyDescent="0.25">
      <c r="A1207" t="s">
        <v>97</v>
      </c>
      <c r="B1207" t="s">
        <v>50</v>
      </c>
      <c r="D1207" t="s">
        <v>62</v>
      </c>
      <c r="I1207">
        <v>1985</v>
      </c>
      <c r="J1207" t="s">
        <v>98</v>
      </c>
      <c r="K1207" t="s">
        <v>29</v>
      </c>
      <c r="L1207" t="s">
        <v>30</v>
      </c>
      <c r="M1207" t="s">
        <v>31</v>
      </c>
      <c r="N1207" t="s">
        <v>32</v>
      </c>
      <c r="P1207" t="s">
        <v>97</v>
      </c>
      <c r="Q1207" t="s">
        <v>49</v>
      </c>
      <c r="R1207" t="s">
        <v>34</v>
      </c>
      <c r="S1207" t="s">
        <v>35</v>
      </c>
      <c r="T1207" t="s">
        <v>36</v>
      </c>
    </row>
    <row r="1208" spans="1:20" ht="15" x14ac:dyDescent="0.25">
      <c r="A1208" t="s">
        <v>97</v>
      </c>
      <c r="B1208" t="s">
        <v>50</v>
      </c>
      <c r="D1208" t="s">
        <v>62</v>
      </c>
      <c r="I1208">
        <v>1986</v>
      </c>
      <c r="J1208" t="s">
        <v>98</v>
      </c>
      <c r="K1208" t="s">
        <v>29</v>
      </c>
      <c r="L1208" t="s">
        <v>30</v>
      </c>
      <c r="M1208" t="s">
        <v>31</v>
      </c>
      <c r="N1208" t="s">
        <v>32</v>
      </c>
      <c r="P1208" t="s">
        <v>97</v>
      </c>
      <c r="Q1208" t="s">
        <v>49</v>
      </c>
      <c r="R1208" t="s">
        <v>34</v>
      </c>
      <c r="S1208" t="s">
        <v>35</v>
      </c>
      <c r="T1208" t="s">
        <v>36</v>
      </c>
    </row>
    <row r="1209" spans="1:20" ht="15" x14ac:dyDescent="0.25">
      <c r="A1209" t="s">
        <v>97</v>
      </c>
      <c r="B1209" t="s">
        <v>50</v>
      </c>
      <c r="D1209" t="s">
        <v>62</v>
      </c>
      <c r="I1209">
        <v>1987</v>
      </c>
      <c r="J1209" t="s">
        <v>98</v>
      </c>
      <c r="K1209" t="s">
        <v>29</v>
      </c>
      <c r="L1209" t="s">
        <v>30</v>
      </c>
      <c r="M1209" t="s">
        <v>31</v>
      </c>
      <c r="N1209" t="s">
        <v>32</v>
      </c>
      <c r="P1209" t="s">
        <v>97</v>
      </c>
      <c r="Q1209" t="s">
        <v>49</v>
      </c>
      <c r="R1209" t="s">
        <v>34</v>
      </c>
      <c r="S1209" t="s">
        <v>35</v>
      </c>
      <c r="T1209" t="s">
        <v>36</v>
      </c>
    </row>
    <row r="1210" spans="1:20" ht="15" x14ac:dyDescent="0.25">
      <c r="A1210" t="s">
        <v>97</v>
      </c>
      <c r="B1210" t="s">
        <v>50</v>
      </c>
      <c r="D1210" t="s">
        <v>62</v>
      </c>
      <c r="I1210">
        <v>1988</v>
      </c>
      <c r="J1210" t="s">
        <v>98</v>
      </c>
      <c r="K1210" t="s">
        <v>29</v>
      </c>
      <c r="L1210" t="s">
        <v>30</v>
      </c>
      <c r="M1210" t="s">
        <v>31</v>
      </c>
      <c r="N1210" t="s">
        <v>32</v>
      </c>
      <c r="P1210" t="s">
        <v>97</v>
      </c>
      <c r="Q1210" t="s">
        <v>49</v>
      </c>
      <c r="R1210" t="s">
        <v>34</v>
      </c>
      <c r="S1210" t="s">
        <v>35</v>
      </c>
      <c r="T1210" t="s">
        <v>36</v>
      </c>
    </row>
    <row r="1211" spans="1:20" ht="15" x14ac:dyDescent="0.25">
      <c r="A1211" t="s">
        <v>97</v>
      </c>
      <c r="B1211" t="s">
        <v>50</v>
      </c>
      <c r="D1211" t="s">
        <v>62</v>
      </c>
      <c r="I1211">
        <v>1989</v>
      </c>
      <c r="J1211" t="s">
        <v>98</v>
      </c>
      <c r="K1211" t="s">
        <v>29</v>
      </c>
      <c r="L1211" t="s">
        <v>30</v>
      </c>
      <c r="M1211" t="s">
        <v>31</v>
      </c>
      <c r="N1211" t="s">
        <v>32</v>
      </c>
      <c r="P1211" t="s">
        <v>97</v>
      </c>
      <c r="Q1211" t="s">
        <v>49</v>
      </c>
      <c r="R1211" t="s">
        <v>34</v>
      </c>
      <c r="S1211" t="s">
        <v>35</v>
      </c>
      <c r="T1211" t="s">
        <v>36</v>
      </c>
    </row>
    <row r="1212" spans="1:20" ht="15" x14ac:dyDescent="0.25">
      <c r="A1212" t="s">
        <v>97</v>
      </c>
      <c r="B1212" t="s">
        <v>50</v>
      </c>
      <c r="D1212" t="s">
        <v>62</v>
      </c>
      <c r="I1212">
        <v>1990</v>
      </c>
      <c r="J1212" t="s">
        <v>98</v>
      </c>
      <c r="K1212" t="s">
        <v>29</v>
      </c>
      <c r="L1212" t="s">
        <v>30</v>
      </c>
      <c r="M1212" t="s">
        <v>31</v>
      </c>
      <c r="N1212" t="s">
        <v>32</v>
      </c>
      <c r="P1212" t="s">
        <v>97</v>
      </c>
      <c r="Q1212" t="s">
        <v>49</v>
      </c>
      <c r="R1212" t="s">
        <v>34</v>
      </c>
      <c r="S1212" t="s">
        <v>35</v>
      </c>
      <c r="T1212" t="s">
        <v>36</v>
      </c>
    </row>
    <row r="1213" spans="1:20" ht="15" x14ac:dyDescent="0.25">
      <c r="A1213" t="s">
        <v>97</v>
      </c>
      <c r="B1213" t="s">
        <v>50</v>
      </c>
      <c r="D1213" t="s">
        <v>62</v>
      </c>
      <c r="I1213">
        <v>1991</v>
      </c>
      <c r="J1213" t="s">
        <v>98</v>
      </c>
      <c r="K1213" t="s">
        <v>29</v>
      </c>
      <c r="L1213" t="s">
        <v>30</v>
      </c>
      <c r="M1213" t="s">
        <v>31</v>
      </c>
      <c r="N1213" t="s">
        <v>32</v>
      </c>
      <c r="P1213" t="s">
        <v>97</v>
      </c>
      <c r="Q1213" t="s">
        <v>49</v>
      </c>
      <c r="R1213" t="s">
        <v>34</v>
      </c>
      <c r="S1213" t="s">
        <v>35</v>
      </c>
      <c r="T1213" t="s">
        <v>36</v>
      </c>
    </row>
    <row r="1214" spans="1:20" ht="15" x14ac:dyDescent="0.25">
      <c r="A1214" t="s">
        <v>97</v>
      </c>
      <c r="B1214" t="s">
        <v>50</v>
      </c>
      <c r="D1214" t="s">
        <v>62</v>
      </c>
      <c r="I1214">
        <v>1992</v>
      </c>
      <c r="J1214" t="s">
        <v>98</v>
      </c>
      <c r="K1214" t="s">
        <v>29</v>
      </c>
      <c r="L1214" t="s">
        <v>30</v>
      </c>
      <c r="M1214" t="s">
        <v>31</v>
      </c>
      <c r="N1214" t="s">
        <v>32</v>
      </c>
      <c r="P1214" t="s">
        <v>97</v>
      </c>
      <c r="Q1214" t="s">
        <v>49</v>
      </c>
      <c r="R1214" t="s">
        <v>34</v>
      </c>
      <c r="S1214" t="s">
        <v>35</v>
      </c>
      <c r="T1214" t="s">
        <v>36</v>
      </c>
    </row>
    <row r="1215" spans="1:20" ht="15" x14ac:dyDescent="0.25">
      <c r="A1215" t="s">
        <v>97</v>
      </c>
      <c r="B1215" t="s">
        <v>50</v>
      </c>
      <c r="D1215" t="s">
        <v>62</v>
      </c>
      <c r="I1215">
        <v>1993</v>
      </c>
      <c r="J1215" t="s">
        <v>98</v>
      </c>
      <c r="K1215" t="s">
        <v>29</v>
      </c>
      <c r="L1215" t="s">
        <v>30</v>
      </c>
      <c r="M1215" t="s">
        <v>31</v>
      </c>
      <c r="N1215" t="s">
        <v>32</v>
      </c>
      <c r="P1215" t="s">
        <v>97</v>
      </c>
      <c r="Q1215" t="s">
        <v>49</v>
      </c>
      <c r="R1215" t="s">
        <v>34</v>
      </c>
      <c r="S1215" t="s">
        <v>35</v>
      </c>
      <c r="T1215" t="s">
        <v>36</v>
      </c>
    </row>
    <row r="1216" spans="1:20" ht="15" x14ac:dyDescent="0.25">
      <c r="A1216" t="s">
        <v>97</v>
      </c>
      <c r="B1216" t="s">
        <v>50</v>
      </c>
      <c r="D1216" t="s">
        <v>62</v>
      </c>
      <c r="I1216">
        <v>1994</v>
      </c>
      <c r="J1216" t="s">
        <v>98</v>
      </c>
      <c r="K1216" t="s">
        <v>29</v>
      </c>
      <c r="L1216" t="s">
        <v>30</v>
      </c>
      <c r="M1216" t="s">
        <v>31</v>
      </c>
      <c r="N1216" t="s">
        <v>32</v>
      </c>
      <c r="P1216" t="s">
        <v>97</v>
      </c>
      <c r="Q1216" t="s">
        <v>49</v>
      </c>
      <c r="R1216" t="s">
        <v>34</v>
      </c>
      <c r="S1216" t="s">
        <v>35</v>
      </c>
      <c r="T1216" t="s">
        <v>36</v>
      </c>
    </row>
    <row r="1217" spans="1:20" ht="15" x14ac:dyDescent="0.25">
      <c r="A1217" t="s">
        <v>97</v>
      </c>
      <c r="B1217" t="s">
        <v>50</v>
      </c>
      <c r="D1217" t="s">
        <v>62</v>
      </c>
      <c r="I1217">
        <v>1995</v>
      </c>
      <c r="J1217" t="s">
        <v>98</v>
      </c>
      <c r="K1217" t="s">
        <v>29</v>
      </c>
      <c r="L1217" t="s">
        <v>30</v>
      </c>
      <c r="M1217" t="s">
        <v>31</v>
      </c>
      <c r="N1217" t="s">
        <v>32</v>
      </c>
      <c r="P1217" t="s">
        <v>97</v>
      </c>
      <c r="Q1217" t="s">
        <v>49</v>
      </c>
      <c r="R1217" t="s">
        <v>34</v>
      </c>
      <c r="S1217" t="s">
        <v>35</v>
      </c>
      <c r="T1217" t="s">
        <v>36</v>
      </c>
    </row>
    <row r="1218" spans="1:20" ht="15" x14ac:dyDescent="0.25">
      <c r="A1218" t="s">
        <v>97</v>
      </c>
      <c r="B1218" t="s">
        <v>50</v>
      </c>
      <c r="D1218" t="s">
        <v>62</v>
      </c>
      <c r="I1218">
        <v>1996</v>
      </c>
      <c r="J1218" t="s">
        <v>98</v>
      </c>
      <c r="K1218" t="s">
        <v>29</v>
      </c>
      <c r="L1218" t="s">
        <v>30</v>
      </c>
      <c r="M1218" t="s">
        <v>31</v>
      </c>
      <c r="N1218" t="s">
        <v>32</v>
      </c>
      <c r="P1218" t="s">
        <v>97</v>
      </c>
      <c r="Q1218" t="s">
        <v>49</v>
      </c>
      <c r="R1218" t="s">
        <v>34</v>
      </c>
      <c r="S1218" t="s">
        <v>35</v>
      </c>
      <c r="T1218" t="s">
        <v>36</v>
      </c>
    </row>
    <row r="1219" spans="1:20" ht="15" x14ac:dyDescent="0.25">
      <c r="A1219" t="s">
        <v>97</v>
      </c>
      <c r="B1219" t="s">
        <v>50</v>
      </c>
      <c r="D1219" t="s">
        <v>62</v>
      </c>
      <c r="I1219">
        <v>1997</v>
      </c>
      <c r="J1219" t="s">
        <v>98</v>
      </c>
      <c r="K1219" t="s">
        <v>29</v>
      </c>
      <c r="L1219" t="s">
        <v>30</v>
      </c>
      <c r="M1219" t="s">
        <v>31</v>
      </c>
      <c r="N1219" t="s">
        <v>32</v>
      </c>
      <c r="P1219" t="s">
        <v>97</v>
      </c>
      <c r="Q1219" t="s">
        <v>49</v>
      </c>
      <c r="R1219" t="s">
        <v>34</v>
      </c>
      <c r="S1219" t="s">
        <v>35</v>
      </c>
      <c r="T1219" t="s">
        <v>36</v>
      </c>
    </row>
    <row r="1220" spans="1:20" ht="15" x14ac:dyDescent="0.25">
      <c r="A1220" t="s">
        <v>97</v>
      </c>
      <c r="B1220" t="s">
        <v>50</v>
      </c>
      <c r="D1220" t="s">
        <v>62</v>
      </c>
      <c r="I1220">
        <v>1998</v>
      </c>
      <c r="J1220" t="s">
        <v>98</v>
      </c>
      <c r="K1220" t="s">
        <v>29</v>
      </c>
      <c r="L1220" t="s">
        <v>30</v>
      </c>
      <c r="M1220" t="s">
        <v>31</v>
      </c>
      <c r="N1220" t="s">
        <v>32</v>
      </c>
      <c r="P1220" t="s">
        <v>97</v>
      </c>
      <c r="Q1220" t="s">
        <v>49</v>
      </c>
      <c r="R1220" t="s">
        <v>34</v>
      </c>
      <c r="S1220" t="s">
        <v>35</v>
      </c>
      <c r="T1220" t="s">
        <v>36</v>
      </c>
    </row>
    <row r="1221" spans="1:20" ht="15" x14ac:dyDescent="0.25">
      <c r="A1221" t="s">
        <v>97</v>
      </c>
      <c r="B1221" t="s">
        <v>50</v>
      </c>
      <c r="D1221" t="s">
        <v>62</v>
      </c>
      <c r="I1221">
        <v>1999</v>
      </c>
      <c r="J1221" t="s">
        <v>98</v>
      </c>
      <c r="K1221" t="s">
        <v>29</v>
      </c>
      <c r="L1221" t="s">
        <v>30</v>
      </c>
      <c r="M1221" t="s">
        <v>31</v>
      </c>
      <c r="N1221" t="s">
        <v>32</v>
      </c>
      <c r="P1221" t="s">
        <v>97</v>
      </c>
      <c r="Q1221" t="s">
        <v>49</v>
      </c>
      <c r="R1221" t="s">
        <v>34</v>
      </c>
      <c r="S1221" t="s">
        <v>35</v>
      </c>
      <c r="T1221" t="s">
        <v>36</v>
      </c>
    </row>
    <row r="1222" spans="1:20" ht="15" x14ac:dyDescent="0.25">
      <c r="A1222" t="s">
        <v>97</v>
      </c>
      <c r="B1222" t="s">
        <v>50</v>
      </c>
      <c r="C1222">
        <v>24116.4567585974</v>
      </c>
      <c r="D1222" t="s">
        <v>62</v>
      </c>
      <c r="I1222">
        <v>2000</v>
      </c>
      <c r="J1222" t="s">
        <v>98</v>
      </c>
      <c r="K1222" t="s">
        <v>29</v>
      </c>
      <c r="L1222" t="s">
        <v>30</v>
      </c>
      <c r="M1222" t="s">
        <v>31</v>
      </c>
      <c r="N1222" t="s">
        <v>32</v>
      </c>
      <c r="P1222" t="s">
        <v>97</v>
      </c>
      <c r="Q1222" t="s">
        <v>49</v>
      </c>
      <c r="R1222" t="s">
        <v>34</v>
      </c>
      <c r="S1222" t="s">
        <v>35</v>
      </c>
      <c r="T1222" t="s">
        <v>36</v>
      </c>
    </row>
    <row r="1223" spans="1:20" ht="15" x14ac:dyDescent="0.25">
      <c r="A1223" t="s">
        <v>97</v>
      </c>
      <c r="B1223" t="s">
        <v>50</v>
      </c>
      <c r="C1223">
        <v>24804.7330768459</v>
      </c>
      <c r="D1223" t="s">
        <v>62</v>
      </c>
      <c r="I1223">
        <v>2001</v>
      </c>
      <c r="J1223" t="s">
        <v>98</v>
      </c>
      <c r="K1223" t="s">
        <v>29</v>
      </c>
      <c r="L1223" t="s">
        <v>30</v>
      </c>
      <c r="M1223" t="s">
        <v>31</v>
      </c>
      <c r="N1223" t="s">
        <v>32</v>
      </c>
      <c r="P1223" t="s">
        <v>97</v>
      </c>
      <c r="Q1223" t="s">
        <v>49</v>
      </c>
      <c r="R1223" t="s">
        <v>34</v>
      </c>
      <c r="S1223" t="s">
        <v>35</v>
      </c>
      <c r="T1223" t="s">
        <v>36</v>
      </c>
    </row>
    <row r="1224" spans="1:20" ht="15" x14ac:dyDescent="0.25">
      <c r="A1224" t="s">
        <v>97</v>
      </c>
      <c r="B1224" t="s">
        <v>50</v>
      </c>
      <c r="C1224">
        <v>25258.2734365248</v>
      </c>
      <c r="D1224" t="s">
        <v>62</v>
      </c>
      <c r="I1224">
        <v>2002</v>
      </c>
      <c r="J1224" t="s">
        <v>98</v>
      </c>
      <c r="K1224" t="s">
        <v>29</v>
      </c>
      <c r="L1224" t="s">
        <v>30</v>
      </c>
      <c r="M1224" t="s">
        <v>31</v>
      </c>
      <c r="N1224" t="s">
        <v>32</v>
      </c>
      <c r="P1224" t="s">
        <v>97</v>
      </c>
      <c r="Q1224" t="s">
        <v>49</v>
      </c>
      <c r="R1224" t="s">
        <v>34</v>
      </c>
      <c r="S1224" t="s">
        <v>35</v>
      </c>
      <c r="T1224" t="s">
        <v>36</v>
      </c>
    </row>
    <row r="1225" spans="1:20" ht="15" x14ac:dyDescent="0.25">
      <c r="A1225" t="s">
        <v>97</v>
      </c>
      <c r="B1225" t="s">
        <v>50</v>
      </c>
      <c r="C1225">
        <v>25469.979494548199</v>
      </c>
      <c r="D1225" t="s">
        <v>62</v>
      </c>
      <c r="I1225">
        <v>2003</v>
      </c>
      <c r="J1225" t="s">
        <v>98</v>
      </c>
      <c r="K1225" t="s">
        <v>29</v>
      </c>
      <c r="L1225" t="s">
        <v>30</v>
      </c>
      <c r="M1225" t="s">
        <v>31</v>
      </c>
      <c r="N1225" t="s">
        <v>32</v>
      </c>
      <c r="P1225" t="s">
        <v>97</v>
      </c>
      <c r="Q1225" t="s">
        <v>49</v>
      </c>
      <c r="R1225" t="s">
        <v>34</v>
      </c>
      <c r="S1225" t="s">
        <v>35</v>
      </c>
      <c r="T1225" t="s">
        <v>36</v>
      </c>
    </row>
    <row r="1226" spans="1:20" ht="15" x14ac:dyDescent="0.25">
      <c r="A1226" t="s">
        <v>97</v>
      </c>
      <c r="B1226" t="s">
        <v>50</v>
      </c>
      <c r="C1226">
        <v>25488.708844520999</v>
      </c>
      <c r="D1226" t="s">
        <v>62</v>
      </c>
      <c r="I1226">
        <v>2004</v>
      </c>
      <c r="J1226" t="s">
        <v>98</v>
      </c>
      <c r="K1226" t="s">
        <v>29</v>
      </c>
      <c r="L1226" t="s">
        <v>30</v>
      </c>
      <c r="M1226" t="s">
        <v>31</v>
      </c>
      <c r="N1226" t="s">
        <v>32</v>
      </c>
      <c r="P1226" t="s">
        <v>97</v>
      </c>
      <c r="Q1226" t="s">
        <v>49</v>
      </c>
      <c r="R1226" t="s">
        <v>34</v>
      </c>
      <c r="S1226" t="s">
        <v>35</v>
      </c>
      <c r="T1226" t="s">
        <v>36</v>
      </c>
    </row>
    <row r="1227" spans="1:20" ht="15" x14ac:dyDescent="0.25">
      <c r="A1227" t="s">
        <v>97</v>
      </c>
      <c r="B1227" t="s">
        <v>50</v>
      </c>
      <c r="C1227">
        <v>25520.904809442702</v>
      </c>
      <c r="D1227" t="s">
        <v>62</v>
      </c>
      <c r="I1227">
        <v>2005</v>
      </c>
      <c r="J1227" t="s">
        <v>98</v>
      </c>
      <c r="K1227" t="s">
        <v>29</v>
      </c>
      <c r="L1227" t="s">
        <v>30</v>
      </c>
      <c r="M1227" t="s">
        <v>31</v>
      </c>
      <c r="N1227" t="s">
        <v>32</v>
      </c>
      <c r="P1227" t="s">
        <v>97</v>
      </c>
      <c r="Q1227" t="s">
        <v>49</v>
      </c>
      <c r="R1227" t="s">
        <v>34</v>
      </c>
      <c r="S1227" t="s">
        <v>35</v>
      </c>
      <c r="T1227" t="s">
        <v>36</v>
      </c>
    </row>
    <row r="1228" spans="1:20" ht="15" x14ac:dyDescent="0.25">
      <c r="A1228" t="s">
        <v>97</v>
      </c>
      <c r="B1228" t="s">
        <v>50</v>
      </c>
      <c r="C1228">
        <v>25777.542514954701</v>
      </c>
      <c r="D1228" t="s">
        <v>62</v>
      </c>
      <c r="I1228">
        <v>2006</v>
      </c>
      <c r="J1228" t="s">
        <v>98</v>
      </c>
      <c r="K1228" t="s">
        <v>29</v>
      </c>
      <c r="L1228" t="s">
        <v>30</v>
      </c>
      <c r="M1228" t="s">
        <v>31</v>
      </c>
      <c r="N1228" t="s">
        <v>32</v>
      </c>
      <c r="P1228" t="s">
        <v>97</v>
      </c>
      <c r="Q1228" t="s">
        <v>49</v>
      </c>
      <c r="R1228" t="s">
        <v>34</v>
      </c>
      <c r="S1228" t="s">
        <v>35</v>
      </c>
      <c r="T1228" t="s">
        <v>36</v>
      </c>
    </row>
    <row r="1229" spans="1:20" ht="15" x14ac:dyDescent="0.25">
      <c r="A1229" t="s">
        <v>97</v>
      </c>
      <c r="B1229" t="s">
        <v>50</v>
      </c>
      <c r="C1229">
        <v>26833.5542286286</v>
      </c>
      <c r="D1229" t="s">
        <v>62</v>
      </c>
      <c r="I1229">
        <v>2007</v>
      </c>
      <c r="J1229" t="s">
        <v>98</v>
      </c>
      <c r="K1229" t="s">
        <v>29</v>
      </c>
      <c r="L1229" t="s">
        <v>30</v>
      </c>
      <c r="M1229" t="s">
        <v>31</v>
      </c>
      <c r="N1229" t="s">
        <v>32</v>
      </c>
      <c r="P1229" t="s">
        <v>97</v>
      </c>
      <c r="Q1229" t="s">
        <v>49</v>
      </c>
      <c r="R1229" t="s">
        <v>34</v>
      </c>
      <c r="S1229" t="s">
        <v>35</v>
      </c>
      <c r="T1229" t="s">
        <v>36</v>
      </c>
    </row>
    <row r="1230" spans="1:20" ht="15" x14ac:dyDescent="0.25">
      <c r="A1230" t="s">
        <v>97</v>
      </c>
      <c r="B1230" t="s">
        <v>50</v>
      </c>
      <c r="C1230">
        <v>27733.249176113401</v>
      </c>
      <c r="D1230" t="s">
        <v>62</v>
      </c>
      <c r="I1230">
        <v>2008</v>
      </c>
      <c r="J1230" t="s">
        <v>98</v>
      </c>
      <c r="K1230" t="s">
        <v>29</v>
      </c>
      <c r="L1230" t="s">
        <v>30</v>
      </c>
      <c r="M1230" t="s">
        <v>31</v>
      </c>
      <c r="N1230" t="s">
        <v>32</v>
      </c>
      <c r="P1230" t="s">
        <v>97</v>
      </c>
      <c r="Q1230" t="s">
        <v>49</v>
      </c>
      <c r="R1230" t="s">
        <v>34</v>
      </c>
      <c r="S1230" t="s">
        <v>35</v>
      </c>
      <c r="T1230" t="s">
        <v>36</v>
      </c>
    </row>
    <row r="1231" spans="1:20" ht="15" x14ac:dyDescent="0.25">
      <c r="A1231" t="s">
        <v>97</v>
      </c>
      <c r="B1231" t="s">
        <v>50</v>
      </c>
      <c r="C1231">
        <v>25682.544990300201</v>
      </c>
      <c r="D1231">
        <v>0.18205199999999999</v>
      </c>
      <c r="G1231">
        <v>0.18205199999999999</v>
      </c>
      <c r="I1231">
        <v>2009</v>
      </c>
      <c r="J1231" t="s">
        <v>98</v>
      </c>
      <c r="K1231" t="s">
        <v>29</v>
      </c>
      <c r="L1231" t="s">
        <v>30</v>
      </c>
      <c r="M1231" t="s">
        <v>31</v>
      </c>
      <c r="N1231" t="s">
        <v>32</v>
      </c>
      <c r="P1231" t="s">
        <v>97</v>
      </c>
      <c r="Q1231" t="s">
        <v>49</v>
      </c>
      <c r="R1231" t="s">
        <v>34</v>
      </c>
      <c r="S1231" t="s">
        <v>35</v>
      </c>
      <c r="T1231" t="s">
        <v>36</v>
      </c>
    </row>
    <row r="1232" spans="1:20" ht="15" x14ac:dyDescent="0.25">
      <c r="A1232" t="s">
        <v>97</v>
      </c>
      <c r="B1232" t="s">
        <v>50</v>
      </c>
      <c r="C1232">
        <v>26878.527120394101</v>
      </c>
      <c r="D1232">
        <v>0.17963799999999999</v>
      </c>
      <c r="G1232">
        <v>0.17963799999999999</v>
      </c>
      <c r="I1232">
        <v>2010</v>
      </c>
      <c r="J1232" t="s">
        <v>98</v>
      </c>
      <c r="K1232" t="s">
        <v>29</v>
      </c>
      <c r="L1232" t="s">
        <v>30</v>
      </c>
      <c r="M1232" t="s">
        <v>31</v>
      </c>
      <c r="N1232" t="s">
        <v>32</v>
      </c>
      <c r="P1232" t="s">
        <v>97</v>
      </c>
      <c r="Q1232" t="s">
        <v>49</v>
      </c>
      <c r="R1232" t="s">
        <v>34</v>
      </c>
      <c r="S1232" t="s">
        <v>35</v>
      </c>
      <c r="T1232" t="s">
        <v>36</v>
      </c>
    </row>
    <row r="1233" spans="1:20" ht="15" x14ac:dyDescent="0.25">
      <c r="A1233" t="s">
        <v>97</v>
      </c>
      <c r="B1233" t="s">
        <v>50</v>
      </c>
      <c r="C1233">
        <v>27690.765371179499</v>
      </c>
      <c r="D1233">
        <v>0.247504</v>
      </c>
      <c r="G1233">
        <v>0.247504</v>
      </c>
      <c r="I1233">
        <v>2011</v>
      </c>
      <c r="J1233" t="s">
        <v>98</v>
      </c>
      <c r="K1233" t="s">
        <v>29</v>
      </c>
      <c r="L1233" t="s">
        <v>30</v>
      </c>
      <c r="M1233" t="s">
        <v>31</v>
      </c>
      <c r="N1233" t="s">
        <v>32</v>
      </c>
      <c r="P1233" t="s">
        <v>97</v>
      </c>
      <c r="Q1233" t="s">
        <v>49</v>
      </c>
      <c r="R1233" t="s">
        <v>34</v>
      </c>
      <c r="S1233" t="s">
        <v>35</v>
      </c>
      <c r="T1233" t="s">
        <v>36</v>
      </c>
    </row>
    <row r="1234" spans="1:20" ht="15" x14ac:dyDescent="0.25">
      <c r="A1234" t="s">
        <v>97</v>
      </c>
      <c r="B1234" t="s">
        <v>50</v>
      </c>
      <c r="C1234">
        <v>27956.202538669699</v>
      </c>
      <c r="D1234">
        <v>0.23434400999999999</v>
      </c>
      <c r="G1234">
        <v>0.23434400999999999</v>
      </c>
      <c r="I1234">
        <v>2012</v>
      </c>
      <c r="J1234" t="s">
        <v>98</v>
      </c>
      <c r="K1234" t="s">
        <v>29</v>
      </c>
      <c r="L1234" t="s">
        <v>30</v>
      </c>
      <c r="M1234" t="s">
        <v>31</v>
      </c>
      <c r="N1234" t="s">
        <v>32</v>
      </c>
      <c r="P1234" t="s">
        <v>97</v>
      </c>
      <c r="Q1234" t="s">
        <v>49</v>
      </c>
      <c r="R1234" t="s">
        <v>34</v>
      </c>
      <c r="S1234" t="s">
        <v>35</v>
      </c>
      <c r="T1234" t="s">
        <v>36</v>
      </c>
    </row>
    <row r="1235" spans="1:20" ht="15" x14ac:dyDescent="0.25">
      <c r="A1235" t="s">
        <v>97</v>
      </c>
      <c r="B1235" t="s">
        <v>50</v>
      </c>
      <c r="C1235">
        <v>28737.672258006602</v>
      </c>
      <c r="D1235">
        <v>0.20410500000000001</v>
      </c>
      <c r="G1235">
        <v>0.20410500000000001</v>
      </c>
      <c r="I1235">
        <v>2013</v>
      </c>
      <c r="J1235" t="s">
        <v>98</v>
      </c>
      <c r="K1235" t="s">
        <v>29</v>
      </c>
      <c r="L1235" t="s">
        <v>30</v>
      </c>
      <c r="M1235" t="s">
        <v>31</v>
      </c>
      <c r="N1235" t="s">
        <v>32</v>
      </c>
      <c r="P1235" t="s">
        <v>97</v>
      </c>
      <c r="Q1235" t="s">
        <v>49</v>
      </c>
      <c r="R1235" t="s">
        <v>34</v>
      </c>
      <c r="S1235" t="s">
        <v>35</v>
      </c>
      <c r="T1235" t="s">
        <v>36</v>
      </c>
    </row>
    <row r="1236" spans="1:20" ht="15" x14ac:dyDescent="0.25">
      <c r="A1236" t="s">
        <v>97</v>
      </c>
      <c r="B1236" t="s">
        <v>50</v>
      </c>
      <c r="C1236">
        <v>30403.507516391801</v>
      </c>
      <c r="D1236">
        <v>0.20164599999999999</v>
      </c>
      <c r="G1236">
        <v>0.20164599999999999</v>
      </c>
      <c r="I1236">
        <v>2014</v>
      </c>
      <c r="J1236" t="s">
        <v>98</v>
      </c>
      <c r="K1236" t="s">
        <v>29</v>
      </c>
      <c r="L1236" t="s">
        <v>30</v>
      </c>
      <c r="M1236" t="s">
        <v>31</v>
      </c>
      <c r="N1236" t="s">
        <v>32</v>
      </c>
      <c r="P1236" t="s">
        <v>97</v>
      </c>
      <c r="Q1236" t="s">
        <v>49</v>
      </c>
      <c r="R1236" t="s">
        <v>34</v>
      </c>
      <c r="S1236" t="s">
        <v>35</v>
      </c>
      <c r="T1236" t="s">
        <v>36</v>
      </c>
    </row>
    <row r="1237" spans="1:20" ht="15" x14ac:dyDescent="0.25">
      <c r="A1237" t="s">
        <v>97</v>
      </c>
      <c r="B1237" t="s">
        <v>50</v>
      </c>
      <c r="C1237">
        <v>32712.210034154999</v>
      </c>
      <c r="D1237">
        <v>0.17425001000000001</v>
      </c>
      <c r="G1237">
        <v>0.17425001000000001</v>
      </c>
      <c r="I1237">
        <v>2015</v>
      </c>
      <c r="J1237" t="s">
        <v>98</v>
      </c>
      <c r="K1237" t="s">
        <v>29</v>
      </c>
      <c r="L1237" t="s">
        <v>30</v>
      </c>
      <c r="M1237" t="s">
        <v>31</v>
      </c>
      <c r="N1237" t="s">
        <v>32</v>
      </c>
      <c r="P1237" t="s">
        <v>97</v>
      </c>
      <c r="Q1237" t="s">
        <v>49</v>
      </c>
      <c r="R1237" t="s">
        <v>34</v>
      </c>
      <c r="S1237" t="s">
        <v>35</v>
      </c>
      <c r="T1237" t="s">
        <v>36</v>
      </c>
    </row>
    <row r="1238" spans="1:20" ht="15" x14ac:dyDescent="0.25">
      <c r="A1238" t="s">
        <v>97</v>
      </c>
      <c r="B1238" t="s">
        <v>50</v>
      </c>
      <c r="C1238">
        <v>32896.600269535302</v>
      </c>
      <c r="D1238">
        <v>0.199183</v>
      </c>
      <c r="G1238">
        <v>0.199183</v>
      </c>
      <c r="I1238">
        <v>2016</v>
      </c>
      <c r="J1238" t="s">
        <v>98</v>
      </c>
      <c r="K1238" t="s">
        <v>29</v>
      </c>
      <c r="L1238" t="s">
        <v>30</v>
      </c>
      <c r="M1238" t="s">
        <v>31</v>
      </c>
      <c r="N1238" t="s">
        <v>32</v>
      </c>
      <c r="P1238" t="s">
        <v>97</v>
      </c>
      <c r="Q1238" t="s">
        <v>49</v>
      </c>
      <c r="R1238" t="s">
        <v>34</v>
      </c>
      <c r="S1238" t="s">
        <v>35</v>
      </c>
      <c r="T1238" t="s">
        <v>36</v>
      </c>
    </row>
    <row r="1239" spans="1:20" ht="15" x14ac:dyDescent="0.25">
      <c r="A1239" t="s">
        <v>97</v>
      </c>
      <c r="B1239" t="s">
        <v>50</v>
      </c>
      <c r="C1239">
        <v>34083.151022148697</v>
      </c>
      <c r="D1239">
        <v>0.21205699</v>
      </c>
      <c r="G1239">
        <v>0.21205699</v>
      </c>
      <c r="I1239">
        <v>2017</v>
      </c>
      <c r="J1239" t="s">
        <v>98</v>
      </c>
      <c r="K1239" t="s">
        <v>29</v>
      </c>
      <c r="L1239" t="s">
        <v>30</v>
      </c>
      <c r="M1239" t="s">
        <v>31</v>
      </c>
      <c r="N1239" t="s">
        <v>32</v>
      </c>
      <c r="P1239" t="s">
        <v>97</v>
      </c>
      <c r="Q1239" t="s">
        <v>49</v>
      </c>
      <c r="R1239" t="s">
        <v>34</v>
      </c>
      <c r="S1239" t="s">
        <v>35</v>
      </c>
      <c r="T1239" t="s">
        <v>36</v>
      </c>
    </row>
    <row r="1240" spans="1:20" ht="15" x14ac:dyDescent="0.25">
      <c r="A1240" t="s">
        <v>97</v>
      </c>
      <c r="B1240" t="s">
        <v>50</v>
      </c>
      <c r="D1240" t="s">
        <v>62</v>
      </c>
      <c r="I1240">
        <v>2018</v>
      </c>
      <c r="J1240" t="s">
        <v>98</v>
      </c>
      <c r="K1240" t="s">
        <v>29</v>
      </c>
      <c r="L1240" t="s">
        <v>30</v>
      </c>
      <c r="M1240" t="s">
        <v>31</v>
      </c>
      <c r="N1240" t="s">
        <v>32</v>
      </c>
      <c r="P1240" t="s">
        <v>97</v>
      </c>
      <c r="Q1240" t="s">
        <v>49</v>
      </c>
      <c r="R1240" t="s">
        <v>34</v>
      </c>
      <c r="S1240" t="s">
        <v>35</v>
      </c>
      <c r="T1240" t="s">
        <v>36</v>
      </c>
    </row>
    <row r="1241" spans="1:20" ht="15" x14ac:dyDescent="0.25">
      <c r="A1241" t="s">
        <v>41</v>
      </c>
      <c r="B1241" t="s">
        <v>38</v>
      </c>
      <c r="D1241" t="s">
        <v>62</v>
      </c>
      <c r="I1241">
        <v>1960</v>
      </c>
      <c r="J1241" t="s">
        <v>8</v>
      </c>
      <c r="K1241" t="s">
        <v>29</v>
      </c>
      <c r="L1241" t="s">
        <v>30</v>
      </c>
      <c r="M1241" t="s">
        <v>31</v>
      </c>
      <c r="N1241" t="s">
        <v>32</v>
      </c>
      <c r="P1241" t="s">
        <v>41</v>
      </c>
      <c r="Q1241" t="s">
        <v>33</v>
      </c>
      <c r="R1241" t="s">
        <v>34</v>
      </c>
      <c r="S1241" t="s">
        <v>35</v>
      </c>
      <c r="T1241" t="s">
        <v>36</v>
      </c>
    </row>
    <row r="1242" spans="1:20" ht="15" x14ac:dyDescent="0.25">
      <c r="A1242" t="s">
        <v>41</v>
      </c>
      <c r="B1242" t="s">
        <v>38</v>
      </c>
      <c r="D1242" t="s">
        <v>62</v>
      </c>
      <c r="I1242">
        <v>1961</v>
      </c>
      <c r="J1242" t="s">
        <v>8</v>
      </c>
      <c r="K1242" t="s">
        <v>29</v>
      </c>
      <c r="L1242" t="s">
        <v>30</v>
      </c>
      <c r="M1242" t="s">
        <v>31</v>
      </c>
      <c r="N1242" t="s">
        <v>32</v>
      </c>
      <c r="P1242" t="s">
        <v>41</v>
      </c>
      <c r="Q1242" t="s">
        <v>33</v>
      </c>
      <c r="R1242" t="s">
        <v>34</v>
      </c>
      <c r="S1242" t="s">
        <v>35</v>
      </c>
      <c r="T1242" t="s">
        <v>36</v>
      </c>
    </row>
    <row r="1243" spans="1:20" ht="15" x14ac:dyDescent="0.25">
      <c r="A1243" t="s">
        <v>41</v>
      </c>
      <c r="B1243" t="s">
        <v>38</v>
      </c>
      <c r="D1243" t="s">
        <v>62</v>
      </c>
      <c r="I1243">
        <v>1962</v>
      </c>
      <c r="J1243" t="s">
        <v>8</v>
      </c>
      <c r="K1243" t="s">
        <v>29</v>
      </c>
      <c r="L1243" t="s">
        <v>30</v>
      </c>
      <c r="M1243" t="s">
        <v>31</v>
      </c>
      <c r="N1243" t="s">
        <v>32</v>
      </c>
      <c r="P1243" t="s">
        <v>41</v>
      </c>
      <c r="Q1243" t="s">
        <v>33</v>
      </c>
      <c r="R1243" t="s">
        <v>34</v>
      </c>
      <c r="S1243" t="s">
        <v>35</v>
      </c>
      <c r="T1243" t="s">
        <v>36</v>
      </c>
    </row>
    <row r="1244" spans="1:20" ht="15" x14ac:dyDescent="0.25">
      <c r="A1244" t="s">
        <v>41</v>
      </c>
      <c r="B1244" t="s">
        <v>38</v>
      </c>
      <c r="D1244" t="s">
        <v>62</v>
      </c>
      <c r="I1244">
        <v>1963</v>
      </c>
      <c r="J1244" t="s">
        <v>8</v>
      </c>
      <c r="K1244" t="s">
        <v>29</v>
      </c>
      <c r="L1244" t="s">
        <v>30</v>
      </c>
      <c r="M1244" t="s">
        <v>31</v>
      </c>
      <c r="N1244" t="s">
        <v>32</v>
      </c>
      <c r="P1244" t="s">
        <v>41</v>
      </c>
      <c r="Q1244" t="s">
        <v>33</v>
      </c>
      <c r="R1244" t="s">
        <v>34</v>
      </c>
      <c r="S1244" t="s">
        <v>35</v>
      </c>
      <c r="T1244" t="s">
        <v>36</v>
      </c>
    </row>
    <row r="1245" spans="1:20" ht="15" x14ac:dyDescent="0.25">
      <c r="A1245" t="s">
        <v>41</v>
      </c>
      <c r="B1245" t="s">
        <v>38</v>
      </c>
      <c r="D1245" t="s">
        <v>62</v>
      </c>
      <c r="I1245">
        <v>1964</v>
      </c>
      <c r="J1245" t="s">
        <v>8</v>
      </c>
      <c r="K1245" t="s">
        <v>29</v>
      </c>
      <c r="L1245" t="s">
        <v>30</v>
      </c>
      <c r="M1245" t="s">
        <v>31</v>
      </c>
      <c r="N1245" t="s">
        <v>32</v>
      </c>
      <c r="P1245" t="s">
        <v>41</v>
      </c>
      <c r="Q1245" t="s">
        <v>33</v>
      </c>
      <c r="R1245" t="s">
        <v>34</v>
      </c>
      <c r="S1245" t="s">
        <v>35</v>
      </c>
      <c r="T1245" t="s">
        <v>36</v>
      </c>
    </row>
    <row r="1246" spans="1:20" ht="15" x14ac:dyDescent="0.25">
      <c r="A1246" t="s">
        <v>41</v>
      </c>
      <c r="B1246" t="s">
        <v>38</v>
      </c>
      <c r="D1246" t="s">
        <v>62</v>
      </c>
      <c r="I1246">
        <v>1965</v>
      </c>
      <c r="J1246" t="s">
        <v>8</v>
      </c>
      <c r="K1246" t="s">
        <v>29</v>
      </c>
      <c r="L1246" t="s">
        <v>30</v>
      </c>
      <c r="M1246" t="s">
        <v>31</v>
      </c>
      <c r="N1246" t="s">
        <v>32</v>
      </c>
      <c r="P1246" t="s">
        <v>41</v>
      </c>
      <c r="Q1246" t="s">
        <v>33</v>
      </c>
      <c r="R1246" t="s">
        <v>34</v>
      </c>
      <c r="S1246" t="s">
        <v>35</v>
      </c>
      <c r="T1246" t="s">
        <v>36</v>
      </c>
    </row>
    <row r="1247" spans="1:20" ht="15" x14ac:dyDescent="0.25">
      <c r="A1247" t="s">
        <v>41</v>
      </c>
      <c r="B1247" t="s">
        <v>38</v>
      </c>
      <c r="D1247" t="s">
        <v>62</v>
      </c>
      <c r="I1247">
        <v>1966</v>
      </c>
      <c r="J1247" t="s">
        <v>8</v>
      </c>
      <c r="K1247" t="s">
        <v>29</v>
      </c>
      <c r="L1247" t="s">
        <v>30</v>
      </c>
      <c r="M1247" t="s">
        <v>31</v>
      </c>
      <c r="N1247" t="s">
        <v>32</v>
      </c>
      <c r="P1247" t="s">
        <v>41</v>
      </c>
      <c r="Q1247" t="s">
        <v>33</v>
      </c>
      <c r="R1247" t="s">
        <v>34</v>
      </c>
      <c r="S1247" t="s">
        <v>35</v>
      </c>
      <c r="T1247" t="s">
        <v>36</v>
      </c>
    </row>
    <row r="1248" spans="1:20" ht="15" x14ac:dyDescent="0.25">
      <c r="A1248" t="s">
        <v>41</v>
      </c>
      <c r="B1248" t="s">
        <v>38</v>
      </c>
      <c r="D1248" t="s">
        <v>62</v>
      </c>
      <c r="I1248">
        <v>1967</v>
      </c>
      <c r="J1248" t="s">
        <v>8</v>
      </c>
      <c r="K1248" t="s">
        <v>29</v>
      </c>
      <c r="L1248" t="s">
        <v>30</v>
      </c>
      <c r="M1248" t="s">
        <v>31</v>
      </c>
      <c r="N1248" t="s">
        <v>32</v>
      </c>
      <c r="P1248" t="s">
        <v>41</v>
      </c>
      <c r="Q1248" t="s">
        <v>33</v>
      </c>
      <c r="R1248" t="s">
        <v>34</v>
      </c>
      <c r="S1248" t="s">
        <v>35</v>
      </c>
      <c r="T1248" t="s">
        <v>36</v>
      </c>
    </row>
    <row r="1249" spans="1:20" ht="15" x14ac:dyDescent="0.25">
      <c r="A1249" t="s">
        <v>41</v>
      </c>
      <c r="B1249" t="s">
        <v>38</v>
      </c>
      <c r="D1249" t="s">
        <v>62</v>
      </c>
      <c r="I1249">
        <v>1968</v>
      </c>
      <c r="J1249" t="s">
        <v>8</v>
      </c>
      <c r="K1249" t="s">
        <v>29</v>
      </c>
      <c r="L1249" t="s">
        <v>30</v>
      </c>
      <c r="M1249" t="s">
        <v>31</v>
      </c>
      <c r="N1249" t="s">
        <v>32</v>
      </c>
      <c r="P1249" t="s">
        <v>41</v>
      </c>
      <c r="Q1249" t="s">
        <v>33</v>
      </c>
      <c r="R1249" t="s">
        <v>34</v>
      </c>
      <c r="S1249" t="s">
        <v>35</v>
      </c>
      <c r="T1249" t="s">
        <v>36</v>
      </c>
    </row>
    <row r="1250" spans="1:20" ht="15" x14ac:dyDescent="0.25">
      <c r="A1250" t="s">
        <v>41</v>
      </c>
      <c r="B1250" t="s">
        <v>38</v>
      </c>
      <c r="D1250" t="s">
        <v>62</v>
      </c>
      <c r="I1250">
        <v>1969</v>
      </c>
      <c r="J1250" t="s">
        <v>8</v>
      </c>
      <c r="K1250" t="s">
        <v>29</v>
      </c>
      <c r="L1250" t="s">
        <v>30</v>
      </c>
      <c r="M1250" t="s">
        <v>31</v>
      </c>
      <c r="N1250" t="s">
        <v>32</v>
      </c>
      <c r="P1250" t="s">
        <v>41</v>
      </c>
      <c r="Q1250" t="s">
        <v>33</v>
      </c>
      <c r="R1250" t="s">
        <v>34</v>
      </c>
      <c r="S1250" t="s">
        <v>35</v>
      </c>
      <c r="T1250" t="s">
        <v>36</v>
      </c>
    </row>
    <row r="1251" spans="1:20" ht="15" x14ac:dyDescent="0.25">
      <c r="A1251" t="s">
        <v>41</v>
      </c>
      <c r="B1251" t="s">
        <v>38</v>
      </c>
      <c r="D1251" t="s">
        <v>62</v>
      </c>
      <c r="I1251">
        <v>1970</v>
      </c>
      <c r="J1251" t="s">
        <v>8</v>
      </c>
      <c r="K1251" t="s">
        <v>29</v>
      </c>
      <c r="L1251" t="s">
        <v>30</v>
      </c>
      <c r="M1251" t="s">
        <v>31</v>
      </c>
      <c r="N1251" t="s">
        <v>32</v>
      </c>
      <c r="P1251" t="s">
        <v>41</v>
      </c>
      <c r="Q1251" t="s">
        <v>33</v>
      </c>
      <c r="R1251" t="s">
        <v>34</v>
      </c>
      <c r="S1251" t="s">
        <v>35</v>
      </c>
      <c r="T1251" t="s">
        <v>36</v>
      </c>
    </row>
    <row r="1252" spans="1:20" ht="15" x14ac:dyDescent="0.25">
      <c r="A1252" t="s">
        <v>41</v>
      </c>
      <c r="B1252" t="s">
        <v>38</v>
      </c>
      <c r="D1252" t="s">
        <v>62</v>
      </c>
      <c r="I1252">
        <v>1971</v>
      </c>
      <c r="J1252" t="s">
        <v>8</v>
      </c>
      <c r="K1252" t="s">
        <v>29</v>
      </c>
      <c r="L1252" t="s">
        <v>30</v>
      </c>
      <c r="M1252" t="s">
        <v>31</v>
      </c>
      <c r="N1252" t="s">
        <v>32</v>
      </c>
      <c r="P1252" t="s">
        <v>41</v>
      </c>
      <c r="Q1252" t="s">
        <v>33</v>
      </c>
      <c r="R1252" t="s">
        <v>34</v>
      </c>
      <c r="S1252" t="s">
        <v>35</v>
      </c>
      <c r="T1252" t="s">
        <v>36</v>
      </c>
    </row>
    <row r="1253" spans="1:20" ht="15" x14ac:dyDescent="0.25">
      <c r="A1253" t="s">
        <v>41</v>
      </c>
      <c r="B1253" t="s">
        <v>38</v>
      </c>
      <c r="D1253" t="s">
        <v>62</v>
      </c>
      <c r="I1253">
        <v>1972</v>
      </c>
      <c r="J1253" t="s">
        <v>8</v>
      </c>
      <c r="K1253" t="s">
        <v>29</v>
      </c>
      <c r="L1253" t="s">
        <v>30</v>
      </c>
      <c r="M1253" t="s">
        <v>31</v>
      </c>
      <c r="N1253" t="s">
        <v>32</v>
      </c>
      <c r="P1253" t="s">
        <v>41</v>
      </c>
      <c r="Q1253" t="s">
        <v>33</v>
      </c>
      <c r="R1253" t="s">
        <v>34</v>
      </c>
      <c r="S1253" t="s">
        <v>35</v>
      </c>
      <c r="T1253" t="s">
        <v>36</v>
      </c>
    </row>
    <row r="1254" spans="1:20" ht="15" x14ac:dyDescent="0.25">
      <c r="A1254" t="s">
        <v>41</v>
      </c>
      <c r="B1254" t="s">
        <v>38</v>
      </c>
      <c r="D1254" t="s">
        <v>62</v>
      </c>
      <c r="I1254">
        <v>1973</v>
      </c>
      <c r="J1254" t="s">
        <v>8</v>
      </c>
      <c r="K1254" t="s">
        <v>29</v>
      </c>
      <c r="L1254" t="s">
        <v>30</v>
      </c>
      <c r="M1254" t="s">
        <v>31</v>
      </c>
      <c r="N1254" t="s">
        <v>32</v>
      </c>
      <c r="P1254" t="s">
        <v>41</v>
      </c>
      <c r="Q1254" t="s">
        <v>33</v>
      </c>
      <c r="R1254" t="s">
        <v>34</v>
      </c>
      <c r="S1254" t="s">
        <v>35</v>
      </c>
      <c r="T1254" t="s">
        <v>36</v>
      </c>
    </row>
    <row r="1255" spans="1:20" ht="15" x14ac:dyDescent="0.25">
      <c r="A1255" t="s">
        <v>41</v>
      </c>
      <c r="B1255" t="s">
        <v>38</v>
      </c>
      <c r="D1255" t="s">
        <v>62</v>
      </c>
      <c r="I1255">
        <v>1974</v>
      </c>
      <c r="J1255" t="s">
        <v>8</v>
      </c>
      <c r="K1255" t="s">
        <v>29</v>
      </c>
      <c r="L1255" t="s">
        <v>30</v>
      </c>
      <c r="M1255" t="s">
        <v>31</v>
      </c>
      <c r="N1255" t="s">
        <v>32</v>
      </c>
      <c r="P1255" t="s">
        <v>41</v>
      </c>
      <c r="Q1255" t="s">
        <v>33</v>
      </c>
      <c r="R1255" t="s">
        <v>34</v>
      </c>
      <c r="S1255" t="s">
        <v>35</v>
      </c>
      <c r="T1255" t="s">
        <v>36</v>
      </c>
    </row>
    <row r="1256" spans="1:20" ht="15" x14ac:dyDescent="0.25">
      <c r="A1256" t="s">
        <v>41</v>
      </c>
      <c r="B1256" t="s">
        <v>38</v>
      </c>
      <c r="D1256" t="s">
        <v>62</v>
      </c>
      <c r="I1256">
        <v>1975</v>
      </c>
      <c r="J1256" t="s">
        <v>8</v>
      </c>
      <c r="K1256" t="s">
        <v>29</v>
      </c>
      <c r="L1256" t="s">
        <v>30</v>
      </c>
      <c r="M1256" t="s">
        <v>31</v>
      </c>
      <c r="N1256" t="s">
        <v>32</v>
      </c>
      <c r="P1256" t="s">
        <v>41</v>
      </c>
      <c r="Q1256" t="s">
        <v>33</v>
      </c>
      <c r="R1256" t="s">
        <v>34</v>
      </c>
      <c r="S1256" t="s">
        <v>35</v>
      </c>
      <c r="T1256" t="s">
        <v>36</v>
      </c>
    </row>
    <row r="1257" spans="1:20" ht="15" x14ac:dyDescent="0.25">
      <c r="A1257" t="s">
        <v>41</v>
      </c>
      <c r="B1257" t="s">
        <v>38</v>
      </c>
      <c r="D1257" t="s">
        <v>62</v>
      </c>
      <c r="I1257">
        <v>1976</v>
      </c>
      <c r="J1257" t="s">
        <v>8</v>
      </c>
      <c r="K1257" t="s">
        <v>29</v>
      </c>
      <c r="L1257" t="s">
        <v>30</v>
      </c>
      <c r="M1257" t="s">
        <v>31</v>
      </c>
      <c r="N1257" t="s">
        <v>32</v>
      </c>
      <c r="P1257" t="s">
        <v>41</v>
      </c>
      <c r="Q1257" t="s">
        <v>33</v>
      </c>
      <c r="R1257" t="s">
        <v>34</v>
      </c>
      <c r="S1257" t="s">
        <v>35</v>
      </c>
      <c r="T1257" t="s">
        <v>36</v>
      </c>
    </row>
    <row r="1258" spans="1:20" ht="15" x14ac:dyDescent="0.25">
      <c r="A1258" t="s">
        <v>41</v>
      </c>
      <c r="B1258" t="s">
        <v>38</v>
      </c>
      <c r="D1258" t="s">
        <v>62</v>
      </c>
      <c r="I1258">
        <v>1977</v>
      </c>
      <c r="J1258" t="s">
        <v>8</v>
      </c>
      <c r="K1258" t="s">
        <v>29</v>
      </c>
      <c r="L1258" t="s">
        <v>30</v>
      </c>
      <c r="M1258" t="s">
        <v>31</v>
      </c>
      <c r="N1258" t="s">
        <v>32</v>
      </c>
      <c r="P1258" t="s">
        <v>41</v>
      </c>
      <c r="Q1258" t="s">
        <v>33</v>
      </c>
      <c r="R1258" t="s">
        <v>34</v>
      </c>
      <c r="S1258" t="s">
        <v>35</v>
      </c>
      <c r="T1258" t="s">
        <v>36</v>
      </c>
    </row>
    <row r="1259" spans="1:20" ht="15" x14ac:dyDescent="0.25">
      <c r="A1259" t="s">
        <v>41</v>
      </c>
      <c r="B1259" t="s">
        <v>38</v>
      </c>
      <c r="D1259" t="s">
        <v>62</v>
      </c>
      <c r="I1259">
        <v>1978</v>
      </c>
      <c r="J1259" t="s">
        <v>8</v>
      </c>
      <c r="K1259" t="s">
        <v>29</v>
      </c>
      <c r="L1259" t="s">
        <v>30</v>
      </c>
      <c r="M1259" t="s">
        <v>31</v>
      </c>
      <c r="N1259" t="s">
        <v>32</v>
      </c>
      <c r="P1259" t="s">
        <v>41</v>
      </c>
      <c r="Q1259" t="s">
        <v>33</v>
      </c>
      <c r="R1259" t="s">
        <v>34</v>
      </c>
      <c r="S1259" t="s">
        <v>35</v>
      </c>
      <c r="T1259" t="s">
        <v>36</v>
      </c>
    </row>
    <row r="1260" spans="1:20" ht="15" x14ac:dyDescent="0.25">
      <c r="A1260" t="s">
        <v>41</v>
      </c>
      <c r="B1260" t="s">
        <v>38</v>
      </c>
      <c r="D1260" t="s">
        <v>62</v>
      </c>
      <c r="I1260">
        <v>1979</v>
      </c>
      <c r="J1260" t="s">
        <v>8</v>
      </c>
      <c r="K1260" t="s">
        <v>29</v>
      </c>
      <c r="L1260" t="s">
        <v>30</v>
      </c>
      <c r="M1260" t="s">
        <v>31</v>
      </c>
      <c r="N1260" t="s">
        <v>32</v>
      </c>
      <c r="P1260" t="s">
        <v>41</v>
      </c>
      <c r="Q1260" t="s">
        <v>33</v>
      </c>
      <c r="R1260" t="s">
        <v>34</v>
      </c>
      <c r="S1260" t="s">
        <v>35</v>
      </c>
      <c r="T1260" t="s">
        <v>36</v>
      </c>
    </row>
    <row r="1261" spans="1:20" ht="15" x14ac:dyDescent="0.25">
      <c r="A1261" t="s">
        <v>41</v>
      </c>
      <c r="B1261" t="s">
        <v>38</v>
      </c>
      <c r="D1261" t="s">
        <v>62</v>
      </c>
      <c r="I1261">
        <v>1980</v>
      </c>
      <c r="J1261" t="s">
        <v>8</v>
      </c>
      <c r="K1261" t="s">
        <v>29</v>
      </c>
      <c r="L1261" t="s">
        <v>30</v>
      </c>
      <c r="M1261" t="s">
        <v>31</v>
      </c>
      <c r="N1261" t="s">
        <v>32</v>
      </c>
      <c r="P1261" t="s">
        <v>41</v>
      </c>
      <c r="Q1261" t="s">
        <v>33</v>
      </c>
      <c r="R1261" t="s">
        <v>34</v>
      </c>
      <c r="S1261" t="s">
        <v>35</v>
      </c>
      <c r="T1261" t="s">
        <v>36</v>
      </c>
    </row>
    <row r="1262" spans="1:20" ht="15" x14ac:dyDescent="0.25">
      <c r="A1262" t="s">
        <v>41</v>
      </c>
      <c r="B1262" t="s">
        <v>38</v>
      </c>
      <c r="D1262" t="s">
        <v>62</v>
      </c>
      <c r="I1262">
        <v>1981</v>
      </c>
      <c r="J1262" t="s">
        <v>8</v>
      </c>
      <c r="K1262" t="s">
        <v>29</v>
      </c>
      <c r="L1262" t="s">
        <v>30</v>
      </c>
      <c r="M1262" t="s">
        <v>31</v>
      </c>
      <c r="N1262" t="s">
        <v>32</v>
      </c>
      <c r="P1262" t="s">
        <v>41</v>
      </c>
      <c r="Q1262" t="s">
        <v>33</v>
      </c>
      <c r="R1262" t="s">
        <v>34</v>
      </c>
      <c r="S1262" t="s">
        <v>35</v>
      </c>
      <c r="T1262" t="s">
        <v>36</v>
      </c>
    </row>
    <row r="1263" spans="1:20" ht="15" x14ac:dyDescent="0.25">
      <c r="A1263" t="s">
        <v>41</v>
      </c>
      <c r="B1263" t="s">
        <v>38</v>
      </c>
      <c r="D1263" t="s">
        <v>62</v>
      </c>
      <c r="I1263">
        <v>1982</v>
      </c>
      <c r="J1263" t="s">
        <v>8</v>
      </c>
      <c r="K1263" t="s">
        <v>29</v>
      </c>
      <c r="L1263" t="s">
        <v>30</v>
      </c>
      <c r="M1263" t="s">
        <v>31</v>
      </c>
      <c r="N1263" t="s">
        <v>32</v>
      </c>
      <c r="P1263" t="s">
        <v>41</v>
      </c>
      <c r="Q1263" t="s">
        <v>33</v>
      </c>
      <c r="R1263" t="s">
        <v>34</v>
      </c>
      <c r="S1263" t="s">
        <v>35</v>
      </c>
      <c r="T1263" t="s">
        <v>36</v>
      </c>
    </row>
    <row r="1264" spans="1:20" ht="15" x14ac:dyDescent="0.25">
      <c r="A1264" t="s">
        <v>41</v>
      </c>
      <c r="B1264" t="s">
        <v>38</v>
      </c>
      <c r="D1264" t="s">
        <v>62</v>
      </c>
      <c r="I1264">
        <v>1983</v>
      </c>
      <c r="J1264" t="s">
        <v>8</v>
      </c>
      <c r="K1264" t="s">
        <v>29</v>
      </c>
      <c r="L1264" t="s">
        <v>30</v>
      </c>
      <c r="M1264" t="s">
        <v>31</v>
      </c>
      <c r="N1264" t="s">
        <v>32</v>
      </c>
      <c r="P1264" t="s">
        <v>41</v>
      </c>
      <c r="Q1264" t="s">
        <v>33</v>
      </c>
      <c r="R1264" t="s">
        <v>34</v>
      </c>
      <c r="S1264" t="s">
        <v>35</v>
      </c>
      <c r="T1264" t="s">
        <v>36</v>
      </c>
    </row>
    <row r="1265" spans="1:20" ht="15" x14ac:dyDescent="0.25">
      <c r="A1265" t="s">
        <v>41</v>
      </c>
      <c r="B1265" t="s">
        <v>38</v>
      </c>
      <c r="D1265" t="s">
        <v>62</v>
      </c>
      <c r="I1265">
        <v>1984</v>
      </c>
      <c r="J1265" t="s">
        <v>8</v>
      </c>
      <c r="K1265" t="s">
        <v>29</v>
      </c>
      <c r="L1265" t="s">
        <v>30</v>
      </c>
      <c r="M1265" t="s">
        <v>31</v>
      </c>
      <c r="N1265" t="s">
        <v>32</v>
      </c>
      <c r="P1265" t="s">
        <v>41</v>
      </c>
      <c r="Q1265" t="s">
        <v>33</v>
      </c>
      <c r="R1265" t="s">
        <v>34</v>
      </c>
      <c r="S1265" t="s">
        <v>35</v>
      </c>
      <c r="T1265" t="s">
        <v>36</v>
      </c>
    </row>
    <row r="1266" spans="1:20" ht="15" x14ac:dyDescent="0.25">
      <c r="A1266" t="s">
        <v>41</v>
      </c>
      <c r="B1266" t="s">
        <v>38</v>
      </c>
      <c r="D1266" t="s">
        <v>62</v>
      </c>
      <c r="I1266">
        <v>1985</v>
      </c>
      <c r="J1266" t="s">
        <v>8</v>
      </c>
      <c r="K1266" t="s">
        <v>29</v>
      </c>
      <c r="L1266" t="s">
        <v>30</v>
      </c>
      <c r="M1266" t="s">
        <v>31</v>
      </c>
      <c r="N1266" t="s">
        <v>32</v>
      </c>
      <c r="P1266" t="s">
        <v>41</v>
      </c>
      <c r="Q1266" t="s">
        <v>33</v>
      </c>
      <c r="R1266" t="s">
        <v>34</v>
      </c>
      <c r="S1266" t="s">
        <v>35</v>
      </c>
      <c r="T1266" t="s">
        <v>36</v>
      </c>
    </row>
    <row r="1267" spans="1:20" ht="15" x14ac:dyDescent="0.25">
      <c r="A1267" t="s">
        <v>41</v>
      </c>
      <c r="B1267" t="s">
        <v>38</v>
      </c>
      <c r="D1267" t="s">
        <v>62</v>
      </c>
      <c r="I1267">
        <v>1986</v>
      </c>
      <c r="J1267" t="s">
        <v>8</v>
      </c>
      <c r="K1267" t="s">
        <v>29</v>
      </c>
      <c r="L1267" t="s">
        <v>30</v>
      </c>
      <c r="M1267" t="s">
        <v>31</v>
      </c>
      <c r="N1267" t="s">
        <v>32</v>
      </c>
      <c r="P1267" t="s">
        <v>41</v>
      </c>
      <c r="Q1267" t="s">
        <v>33</v>
      </c>
      <c r="R1267" t="s">
        <v>34</v>
      </c>
      <c r="S1267" t="s">
        <v>35</v>
      </c>
      <c r="T1267" t="s">
        <v>36</v>
      </c>
    </row>
    <row r="1268" spans="1:20" ht="15" x14ac:dyDescent="0.25">
      <c r="A1268" t="s">
        <v>41</v>
      </c>
      <c r="B1268" t="s">
        <v>38</v>
      </c>
      <c r="D1268" t="s">
        <v>62</v>
      </c>
      <c r="I1268">
        <v>1987</v>
      </c>
      <c r="J1268" t="s">
        <v>8</v>
      </c>
      <c r="K1268" t="s">
        <v>29</v>
      </c>
      <c r="L1268" t="s">
        <v>30</v>
      </c>
      <c r="M1268" t="s">
        <v>31</v>
      </c>
      <c r="N1268" t="s">
        <v>32</v>
      </c>
      <c r="P1268" t="s">
        <v>41</v>
      </c>
      <c r="Q1268" t="s">
        <v>33</v>
      </c>
      <c r="R1268" t="s">
        <v>34</v>
      </c>
      <c r="S1268" t="s">
        <v>35</v>
      </c>
      <c r="T1268" t="s">
        <v>36</v>
      </c>
    </row>
    <row r="1269" spans="1:20" ht="15" x14ac:dyDescent="0.25">
      <c r="A1269" t="s">
        <v>41</v>
      </c>
      <c r="B1269" t="s">
        <v>38</v>
      </c>
      <c r="D1269" t="s">
        <v>62</v>
      </c>
      <c r="I1269">
        <v>1988</v>
      </c>
      <c r="J1269" t="s">
        <v>8</v>
      </c>
      <c r="K1269" t="s">
        <v>29</v>
      </c>
      <c r="L1269" t="s">
        <v>30</v>
      </c>
      <c r="M1269" t="s">
        <v>31</v>
      </c>
      <c r="N1269" t="s">
        <v>32</v>
      </c>
      <c r="P1269" t="s">
        <v>41</v>
      </c>
      <c r="Q1269" t="s">
        <v>33</v>
      </c>
      <c r="R1269" t="s">
        <v>34</v>
      </c>
      <c r="S1269" t="s">
        <v>35</v>
      </c>
      <c r="T1269" t="s">
        <v>36</v>
      </c>
    </row>
    <row r="1270" spans="1:20" ht="15" x14ac:dyDescent="0.25">
      <c r="A1270" t="s">
        <v>41</v>
      </c>
      <c r="B1270" t="s">
        <v>38</v>
      </c>
      <c r="D1270" t="s">
        <v>62</v>
      </c>
      <c r="I1270">
        <v>1989</v>
      </c>
      <c r="J1270" t="s">
        <v>8</v>
      </c>
      <c r="K1270" t="s">
        <v>29</v>
      </c>
      <c r="L1270" t="s">
        <v>30</v>
      </c>
      <c r="M1270" t="s">
        <v>31</v>
      </c>
      <c r="N1270" t="s">
        <v>32</v>
      </c>
      <c r="P1270" t="s">
        <v>41</v>
      </c>
      <c r="Q1270" t="s">
        <v>33</v>
      </c>
      <c r="R1270" t="s">
        <v>34</v>
      </c>
      <c r="S1270" t="s">
        <v>35</v>
      </c>
      <c r="T1270" t="s">
        <v>36</v>
      </c>
    </row>
    <row r="1271" spans="1:20" ht="15" x14ac:dyDescent="0.25">
      <c r="A1271" t="s">
        <v>41</v>
      </c>
      <c r="B1271" t="s">
        <v>38</v>
      </c>
      <c r="C1271">
        <v>31993.044930989701</v>
      </c>
      <c r="D1271">
        <v>0.91674602000000005</v>
      </c>
      <c r="E1271">
        <v>0.91674602000000005</v>
      </c>
      <c r="I1271">
        <v>1990</v>
      </c>
      <c r="J1271" t="s">
        <v>8</v>
      </c>
      <c r="K1271" t="s">
        <v>29</v>
      </c>
      <c r="L1271" t="s">
        <v>30</v>
      </c>
      <c r="M1271" t="s">
        <v>31</v>
      </c>
      <c r="N1271" t="s">
        <v>32</v>
      </c>
      <c r="P1271" t="s">
        <v>41</v>
      </c>
      <c r="Q1271" t="s">
        <v>33</v>
      </c>
      <c r="R1271" t="s">
        <v>34</v>
      </c>
      <c r="S1271" t="s">
        <v>35</v>
      </c>
      <c r="T1271" t="s">
        <v>36</v>
      </c>
    </row>
    <row r="1272" spans="1:20" ht="15" x14ac:dyDescent="0.25">
      <c r="A1272" t="s">
        <v>41</v>
      </c>
      <c r="B1272" t="s">
        <v>38</v>
      </c>
      <c r="C1272">
        <v>32617.036429246298</v>
      </c>
      <c r="D1272">
        <v>0.87686198999999998</v>
      </c>
      <c r="E1272">
        <v>0.87686198999999998</v>
      </c>
      <c r="I1272">
        <v>1991</v>
      </c>
      <c r="J1272" t="s">
        <v>8</v>
      </c>
      <c r="K1272" t="s">
        <v>29</v>
      </c>
      <c r="L1272" t="s">
        <v>30</v>
      </c>
      <c r="M1272" t="s">
        <v>31</v>
      </c>
      <c r="N1272" t="s">
        <v>32</v>
      </c>
      <c r="P1272" t="s">
        <v>41</v>
      </c>
      <c r="Q1272" t="s">
        <v>33</v>
      </c>
      <c r="R1272" t="s">
        <v>34</v>
      </c>
      <c r="S1272" t="s">
        <v>35</v>
      </c>
      <c r="T1272" t="s">
        <v>36</v>
      </c>
    </row>
    <row r="1273" spans="1:20" ht="15" x14ac:dyDescent="0.25">
      <c r="A1273" t="s">
        <v>41</v>
      </c>
      <c r="B1273" t="s">
        <v>38</v>
      </c>
      <c r="C1273">
        <v>32830.7363902328</v>
      </c>
      <c r="D1273">
        <v>0.85726999999999998</v>
      </c>
      <c r="E1273">
        <v>0.85726999999999998</v>
      </c>
      <c r="I1273">
        <v>1992</v>
      </c>
      <c r="J1273" t="s">
        <v>8</v>
      </c>
      <c r="K1273" t="s">
        <v>29</v>
      </c>
      <c r="L1273" t="s">
        <v>30</v>
      </c>
      <c r="M1273" t="s">
        <v>31</v>
      </c>
      <c r="N1273" t="s">
        <v>32</v>
      </c>
      <c r="P1273" t="s">
        <v>41</v>
      </c>
      <c r="Q1273" t="s">
        <v>33</v>
      </c>
      <c r="R1273" t="s">
        <v>34</v>
      </c>
      <c r="S1273" t="s">
        <v>35</v>
      </c>
      <c r="T1273" t="s">
        <v>36</v>
      </c>
    </row>
    <row r="1274" spans="1:20" ht="15" x14ac:dyDescent="0.25">
      <c r="A1274" t="s">
        <v>41</v>
      </c>
      <c r="B1274" t="s">
        <v>38</v>
      </c>
      <c r="C1274">
        <v>33187.776065965598</v>
      </c>
      <c r="D1274">
        <v>0.81724602000000002</v>
      </c>
      <c r="E1274">
        <v>0.81724602000000002</v>
      </c>
      <c r="I1274">
        <v>1993</v>
      </c>
      <c r="J1274" t="s">
        <v>8</v>
      </c>
      <c r="K1274" t="s">
        <v>29</v>
      </c>
      <c r="L1274" t="s">
        <v>30</v>
      </c>
      <c r="M1274" t="s">
        <v>31</v>
      </c>
      <c r="N1274" t="s">
        <v>32</v>
      </c>
      <c r="P1274" t="s">
        <v>41</v>
      </c>
      <c r="Q1274" t="s">
        <v>33</v>
      </c>
      <c r="R1274" t="s">
        <v>34</v>
      </c>
      <c r="S1274" t="s">
        <v>35</v>
      </c>
      <c r="T1274" t="s">
        <v>36</v>
      </c>
    </row>
    <row r="1275" spans="1:20" ht="15" x14ac:dyDescent="0.25">
      <c r="A1275" t="s">
        <v>41</v>
      </c>
      <c r="B1275" t="s">
        <v>38</v>
      </c>
      <c r="C1275">
        <v>34132.294281752896</v>
      </c>
      <c r="D1275">
        <v>0.75986600000000004</v>
      </c>
      <c r="E1275">
        <v>0.75986600000000004</v>
      </c>
      <c r="I1275">
        <v>1994</v>
      </c>
      <c r="J1275" t="s">
        <v>8</v>
      </c>
      <c r="K1275" t="s">
        <v>29</v>
      </c>
      <c r="L1275" t="s">
        <v>30</v>
      </c>
      <c r="M1275" t="s">
        <v>31</v>
      </c>
      <c r="N1275" t="s">
        <v>32</v>
      </c>
      <c r="P1275" t="s">
        <v>41</v>
      </c>
      <c r="Q1275" t="s">
        <v>33</v>
      </c>
      <c r="R1275" t="s">
        <v>34</v>
      </c>
      <c r="S1275" t="s">
        <v>35</v>
      </c>
      <c r="T1275" t="s">
        <v>36</v>
      </c>
    </row>
    <row r="1276" spans="1:20" ht="15" x14ac:dyDescent="0.25">
      <c r="A1276" t="s">
        <v>41</v>
      </c>
      <c r="B1276" t="s">
        <v>38</v>
      </c>
      <c r="C1276">
        <v>35227.640123622099</v>
      </c>
      <c r="D1276">
        <v>0.81265598999999999</v>
      </c>
      <c r="E1276">
        <v>0.81265598999999999</v>
      </c>
      <c r="I1276">
        <v>1995</v>
      </c>
      <c r="J1276" t="s">
        <v>8</v>
      </c>
      <c r="K1276" t="s">
        <v>29</v>
      </c>
      <c r="L1276" t="s">
        <v>30</v>
      </c>
      <c r="M1276" t="s">
        <v>31</v>
      </c>
      <c r="N1276" t="s">
        <v>32</v>
      </c>
      <c r="P1276" t="s">
        <v>41</v>
      </c>
      <c r="Q1276" t="s">
        <v>33</v>
      </c>
      <c r="R1276" t="s">
        <v>34</v>
      </c>
      <c r="S1276" t="s">
        <v>35</v>
      </c>
      <c r="T1276" t="s">
        <v>36</v>
      </c>
    </row>
    <row r="1277" spans="1:20" ht="15" x14ac:dyDescent="0.25">
      <c r="A1277" t="s">
        <v>41</v>
      </c>
      <c r="B1277" t="s">
        <v>38</v>
      </c>
      <c r="C1277">
        <v>36363.228114531601</v>
      </c>
      <c r="D1277">
        <v>0.81361901999999997</v>
      </c>
      <c r="E1277">
        <v>0.81361901999999997</v>
      </c>
      <c r="I1277">
        <v>1996</v>
      </c>
      <c r="J1277" t="s">
        <v>8</v>
      </c>
      <c r="K1277" t="s">
        <v>29</v>
      </c>
      <c r="L1277" t="s">
        <v>30</v>
      </c>
      <c r="M1277" t="s">
        <v>31</v>
      </c>
      <c r="N1277" t="s">
        <v>32</v>
      </c>
      <c r="P1277" t="s">
        <v>41</v>
      </c>
      <c r="Q1277" t="s">
        <v>33</v>
      </c>
      <c r="R1277" t="s">
        <v>34</v>
      </c>
      <c r="S1277" t="s">
        <v>35</v>
      </c>
      <c r="T1277" t="s">
        <v>36</v>
      </c>
    </row>
    <row r="1278" spans="1:20" ht="15" x14ac:dyDescent="0.25">
      <c r="A1278" t="s">
        <v>41</v>
      </c>
      <c r="B1278" t="s">
        <v>38</v>
      </c>
      <c r="C1278">
        <v>37476.440710224197</v>
      </c>
      <c r="D1278">
        <v>0.80639302999999996</v>
      </c>
      <c r="E1278">
        <v>0.80639302999999996</v>
      </c>
      <c r="I1278">
        <v>1997</v>
      </c>
      <c r="J1278" t="s">
        <v>8</v>
      </c>
      <c r="K1278" t="s">
        <v>29</v>
      </c>
      <c r="L1278" t="s">
        <v>30</v>
      </c>
      <c r="M1278" t="s">
        <v>31</v>
      </c>
      <c r="N1278" t="s">
        <v>32</v>
      </c>
      <c r="P1278" t="s">
        <v>41</v>
      </c>
      <c r="Q1278" t="s">
        <v>33</v>
      </c>
      <c r="R1278" t="s">
        <v>34</v>
      </c>
      <c r="S1278" t="s">
        <v>35</v>
      </c>
      <c r="T1278" t="s">
        <v>36</v>
      </c>
    </row>
    <row r="1279" spans="1:20" ht="15" x14ac:dyDescent="0.25">
      <c r="A1279" t="s">
        <v>41</v>
      </c>
      <c r="B1279" t="s">
        <v>38</v>
      </c>
      <c r="C1279">
        <v>38440.844275949603</v>
      </c>
      <c r="D1279">
        <v>0.79963099999999998</v>
      </c>
      <c r="E1279">
        <v>0.79963099999999998</v>
      </c>
      <c r="I1279">
        <v>1998</v>
      </c>
      <c r="J1279" t="s">
        <v>8</v>
      </c>
      <c r="K1279" t="s">
        <v>29</v>
      </c>
      <c r="L1279" t="s">
        <v>30</v>
      </c>
      <c r="M1279" t="s">
        <v>31</v>
      </c>
      <c r="N1279" t="s">
        <v>32</v>
      </c>
      <c r="P1279" t="s">
        <v>41</v>
      </c>
      <c r="Q1279" t="s">
        <v>33</v>
      </c>
      <c r="R1279" t="s">
        <v>34</v>
      </c>
      <c r="S1279" t="s">
        <v>35</v>
      </c>
      <c r="T1279" t="s">
        <v>36</v>
      </c>
    </row>
    <row r="1280" spans="1:20" ht="15" x14ac:dyDescent="0.25">
      <c r="A1280" t="s">
        <v>41</v>
      </c>
      <c r="B1280" t="s">
        <v>38</v>
      </c>
      <c r="C1280">
        <v>40805.930634015298</v>
      </c>
      <c r="D1280">
        <v>0.79127597999999999</v>
      </c>
      <c r="E1280">
        <v>0.79127597999999999</v>
      </c>
      <c r="I1280">
        <v>1999</v>
      </c>
      <c r="J1280" t="s">
        <v>8</v>
      </c>
      <c r="K1280" t="s">
        <v>29</v>
      </c>
      <c r="L1280" t="s">
        <v>30</v>
      </c>
      <c r="M1280" t="s">
        <v>31</v>
      </c>
      <c r="N1280" t="s">
        <v>32</v>
      </c>
      <c r="P1280" t="s">
        <v>41</v>
      </c>
      <c r="Q1280" t="s">
        <v>33</v>
      </c>
      <c r="R1280" t="s">
        <v>34</v>
      </c>
      <c r="S1280" t="s">
        <v>35</v>
      </c>
      <c r="T1280" t="s">
        <v>36</v>
      </c>
    </row>
    <row r="1281" spans="1:20" ht="15" x14ac:dyDescent="0.25">
      <c r="A1281" t="s">
        <v>41</v>
      </c>
      <c r="B1281" t="s">
        <v>38</v>
      </c>
      <c r="C1281">
        <v>42415.286611266201</v>
      </c>
      <c r="D1281">
        <v>0.83673399999999998</v>
      </c>
      <c r="E1281">
        <v>0.83673399999999998</v>
      </c>
      <c r="I1281">
        <v>2000</v>
      </c>
      <c r="J1281" t="s">
        <v>8</v>
      </c>
      <c r="K1281" t="s">
        <v>29</v>
      </c>
      <c r="L1281" t="s">
        <v>30</v>
      </c>
      <c r="M1281" t="s">
        <v>31</v>
      </c>
      <c r="N1281" t="s">
        <v>32</v>
      </c>
      <c r="P1281" t="s">
        <v>41</v>
      </c>
      <c r="Q1281" t="s">
        <v>33</v>
      </c>
      <c r="R1281" t="s">
        <v>34</v>
      </c>
      <c r="S1281" t="s">
        <v>35</v>
      </c>
      <c r="T1281" t="s">
        <v>36</v>
      </c>
    </row>
    <row r="1282" spans="1:20" ht="15" x14ac:dyDescent="0.25">
      <c r="A1282" t="s">
        <v>41</v>
      </c>
      <c r="B1282" t="s">
        <v>38</v>
      </c>
      <c r="C1282">
        <v>42030.258673146498</v>
      </c>
      <c r="D1282">
        <v>0.82176298000000003</v>
      </c>
      <c r="E1282">
        <v>0.82176298000000003</v>
      </c>
      <c r="I1282">
        <v>2001</v>
      </c>
      <c r="J1282" t="s">
        <v>8</v>
      </c>
      <c r="K1282" t="s">
        <v>29</v>
      </c>
      <c r="L1282" t="s">
        <v>30</v>
      </c>
      <c r="M1282" t="s">
        <v>31</v>
      </c>
      <c r="N1282" t="s">
        <v>32</v>
      </c>
      <c r="P1282" t="s">
        <v>41</v>
      </c>
      <c r="Q1282" t="s">
        <v>33</v>
      </c>
      <c r="R1282" t="s">
        <v>34</v>
      </c>
      <c r="S1282" t="s">
        <v>35</v>
      </c>
      <c r="T1282" t="s">
        <v>36</v>
      </c>
    </row>
    <row r="1283" spans="1:20" ht="15" x14ac:dyDescent="0.25">
      <c r="A1283" t="s">
        <v>41</v>
      </c>
      <c r="B1283" t="s">
        <v>38</v>
      </c>
      <c r="C1283">
        <v>41899.758600168003</v>
      </c>
      <c r="D1283">
        <v>0.81053602999999996</v>
      </c>
      <c r="E1283">
        <v>0.81053602999999996</v>
      </c>
      <c r="I1283">
        <v>2002</v>
      </c>
      <c r="J1283" t="s">
        <v>8</v>
      </c>
      <c r="K1283" t="s">
        <v>29</v>
      </c>
      <c r="L1283" t="s">
        <v>30</v>
      </c>
      <c r="M1283" t="s">
        <v>31</v>
      </c>
      <c r="N1283" t="s">
        <v>32</v>
      </c>
      <c r="P1283" t="s">
        <v>41</v>
      </c>
      <c r="Q1283" t="s">
        <v>33</v>
      </c>
      <c r="R1283" t="s">
        <v>34</v>
      </c>
      <c r="S1283" t="s">
        <v>35</v>
      </c>
      <c r="T1283" t="s">
        <v>36</v>
      </c>
    </row>
    <row r="1284" spans="1:20" ht="15" x14ac:dyDescent="0.25">
      <c r="A1284" t="s">
        <v>41</v>
      </c>
      <c r="B1284" t="s">
        <v>38</v>
      </c>
      <c r="C1284">
        <v>42384.998427590603</v>
      </c>
      <c r="D1284">
        <v>0.79533303</v>
      </c>
      <c r="E1284">
        <v>0.79533303</v>
      </c>
      <c r="I1284">
        <v>2003</v>
      </c>
      <c r="J1284" t="s">
        <v>8</v>
      </c>
      <c r="K1284" t="s">
        <v>29</v>
      </c>
      <c r="L1284" t="s">
        <v>30</v>
      </c>
      <c r="M1284" t="s">
        <v>31</v>
      </c>
      <c r="N1284" t="s">
        <v>32</v>
      </c>
      <c r="P1284" t="s">
        <v>41</v>
      </c>
      <c r="Q1284" t="s">
        <v>33</v>
      </c>
      <c r="R1284" t="s">
        <v>34</v>
      </c>
      <c r="S1284" t="s">
        <v>35</v>
      </c>
      <c r="T1284" t="s">
        <v>36</v>
      </c>
    </row>
    <row r="1285" spans="1:20" ht="15" x14ac:dyDescent="0.25">
      <c r="A1285" t="s">
        <v>41</v>
      </c>
      <c r="B1285" t="s">
        <v>38</v>
      </c>
      <c r="C1285">
        <v>43228.733149902</v>
      </c>
      <c r="D1285">
        <v>0.73348802000000002</v>
      </c>
      <c r="E1285">
        <v>0.73348802000000002</v>
      </c>
      <c r="I1285">
        <v>2004</v>
      </c>
      <c r="J1285" t="s">
        <v>8</v>
      </c>
      <c r="K1285" t="s">
        <v>29</v>
      </c>
      <c r="L1285" t="s">
        <v>30</v>
      </c>
      <c r="M1285" t="s">
        <v>31</v>
      </c>
      <c r="N1285" t="s">
        <v>32</v>
      </c>
      <c r="P1285" t="s">
        <v>41</v>
      </c>
      <c r="Q1285" t="s">
        <v>33</v>
      </c>
      <c r="R1285" t="s">
        <v>34</v>
      </c>
      <c r="S1285" t="s">
        <v>35</v>
      </c>
      <c r="T1285" t="s">
        <v>36</v>
      </c>
    </row>
    <row r="1286" spans="1:20" ht="15" x14ac:dyDescent="0.25">
      <c r="A1286" t="s">
        <v>41</v>
      </c>
      <c r="B1286" t="s">
        <v>38</v>
      </c>
      <c r="C1286">
        <v>43251.375229206104</v>
      </c>
      <c r="D1286">
        <v>0.81881398000000005</v>
      </c>
      <c r="E1286">
        <v>0.81881398000000005</v>
      </c>
      <c r="I1286">
        <v>2005</v>
      </c>
      <c r="J1286" t="s">
        <v>8</v>
      </c>
      <c r="K1286" t="s">
        <v>29</v>
      </c>
      <c r="L1286" t="s">
        <v>30</v>
      </c>
      <c r="M1286" t="s">
        <v>31</v>
      </c>
      <c r="N1286" t="s">
        <v>32</v>
      </c>
      <c r="P1286" t="s">
        <v>41</v>
      </c>
      <c r="Q1286" t="s">
        <v>33</v>
      </c>
      <c r="R1286" t="s">
        <v>34</v>
      </c>
      <c r="S1286" t="s">
        <v>35</v>
      </c>
      <c r="T1286" t="s">
        <v>36</v>
      </c>
    </row>
    <row r="1287" spans="1:20" ht="15" x14ac:dyDescent="0.25">
      <c r="A1287" t="s">
        <v>41</v>
      </c>
      <c r="B1287" t="s">
        <v>38</v>
      </c>
      <c r="C1287">
        <v>45695.962145567799</v>
      </c>
      <c r="D1287">
        <v>0.80636101999999998</v>
      </c>
      <c r="E1287">
        <v>0.80636101999999998</v>
      </c>
      <c r="I1287">
        <v>2006</v>
      </c>
      <c r="J1287" t="s">
        <v>8</v>
      </c>
      <c r="K1287" t="s">
        <v>29</v>
      </c>
      <c r="L1287" t="s">
        <v>30</v>
      </c>
      <c r="M1287" t="s">
        <v>31</v>
      </c>
      <c r="N1287" t="s">
        <v>32</v>
      </c>
      <c r="P1287" t="s">
        <v>41</v>
      </c>
      <c r="Q1287" t="s">
        <v>33</v>
      </c>
      <c r="R1287" t="s">
        <v>34</v>
      </c>
      <c r="S1287" t="s">
        <v>35</v>
      </c>
      <c r="T1287" t="s">
        <v>36</v>
      </c>
    </row>
    <row r="1288" spans="1:20" ht="15" x14ac:dyDescent="0.25">
      <c r="A1288" t="s">
        <v>41</v>
      </c>
      <c r="B1288" t="s">
        <v>38</v>
      </c>
      <c r="C1288">
        <v>46972.6255031072</v>
      </c>
      <c r="D1288">
        <v>0.80789297999999998</v>
      </c>
      <c r="E1288">
        <v>0.80789297999999998</v>
      </c>
      <c r="I1288">
        <v>2007</v>
      </c>
      <c r="J1288" t="s">
        <v>8</v>
      </c>
      <c r="K1288" t="s">
        <v>29</v>
      </c>
      <c r="L1288" t="s">
        <v>30</v>
      </c>
      <c r="M1288" t="s">
        <v>31</v>
      </c>
      <c r="N1288" t="s">
        <v>32</v>
      </c>
      <c r="P1288" t="s">
        <v>41</v>
      </c>
      <c r="Q1288" t="s">
        <v>33</v>
      </c>
      <c r="R1288" t="s">
        <v>34</v>
      </c>
      <c r="S1288" t="s">
        <v>35</v>
      </c>
      <c r="T1288" t="s">
        <v>36</v>
      </c>
    </row>
    <row r="1289" spans="1:20" ht="15" x14ac:dyDescent="0.25">
      <c r="A1289" t="s">
        <v>41</v>
      </c>
      <c r="B1289" t="s">
        <v>38</v>
      </c>
      <c r="C1289">
        <v>46282.268593815803</v>
      </c>
      <c r="D1289">
        <v>0.80468797999999997</v>
      </c>
      <c r="E1289">
        <v>0.80468797999999997</v>
      </c>
      <c r="I1289">
        <v>2008</v>
      </c>
      <c r="J1289" t="s">
        <v>8</v>
      </c>
      <c r="K1289" t="s">
        <v>29</v>
      </c>
      <c r="L1289" t="s">
        <v>30</v>
      </c>
      <c r="M1289" t="s">
        <v>31</v>
      </c>
      <c r="N1289" t="s">
        <v>32</v>
      </c>
      <c r="P1289" t="s">
        <v>41</v>
      </c>
      <c r="Q1289" t="s">
        <v>33</v>
      </c>
      <c r="R1289" t="s">
        <v>34</v>
      </c>
      <c r="S1289" t="s">
        <v>35</v>
      </c>
      <c r="T1289" t="s">
        <v>36</v>
      </c>
    </row>
    <row r="1290" spans="1:20" ht="15" x14ac:dyDescent="0.25">
      <c r="A1290" t="s">
        <v>41</v>
      </c>
      <c r="B1290" t="s">
        <v>38</v>
      </c>
      <c r="C1290">
        <v>45193.8494810138</v>
      </c>
      <c r="D1290">
        <v>0.82051401999999996</v>
      </c>
      <c r="E1290">
        <v>0.82051401999999996</v>
      </c>
      <c r="I1290">
        <v>2009</v>
      </c>
      <c r="J1290" t="s">
        <v>8</v>
      </c>
      <c r="K1290" t="s">
        <v>29</v>
      </c>
      <c r="L1290" t="s">
        <v>30</v>
      </c>
      <c r="M1290" t="s">
        <v>31</v>
      </c>
      <c r="N1290" t="s">
        <v>32</v>
      </c>
      <c r="P1290" t="s">
        <v>41</v>
      </c>
      <c r="Q1290" t="s">
        <v>33</v>
      </c>
      <c r="R1290" t="s">
        <v>34</v>
      </c>
      <c r="S1290" t="s">
        <v>35</v>
      </c>
      <c r="T1290" t="s">
        <v>36</v>
      </c>
    </row>
    <row r="1291" spans="1:20" ht="15" x14ac:dyDescent="0.25">
      <c r="A1291" t="s">
        <v>41</v>
      </c>
      <c r="B1291" t="s">
        <v>38</v>
      </c>
      <c r="C1291">
        <v>46241.392210627899</v>
      </c>
      <c r="D1291">
        <v>0.81485998999999998</v>
      </c>
      <c r="E1291">
        <v>0.81485998999999998</v>
      </c>
      <c r="I1291">
        <v>2010</v>
      </c>
      <c r="J1291" t="s">
        <v>8</v>
      </c>
      <c r="K1291" t="s">
        <v>29</v>
      </c>
      <c r="L1291" t="s">
        <v>30</v>
      </c>
      <c r="M1291" t="s">
        <v>31</v>
      </c>
      <c r="N1291" t="s">
        <v>32</v>
      </c>
      <c r="P1291" t="s">
        <v>41</v>
      </c>
      <c r="Q1291" t="s">
        <v>33</v>
      </c>
      <c r="R1291" t="s">
        <v>34</v>
      </c>
      <c r="S1291" t="s">
        <v>35</v>
      </c>
      <c r="T1291" t="s">
        <v>36</v>
      </c>
    </row>
    <row r="1292" spans="1:20" ht="15" x14ac:dyDescent="0.25">
      <c r="A1292" t="s">
        <v>41</v>
      </c>
      <c r="B1292" t="s">
        <v>38</v>
      </c>
      <c r="C1292">
        <v>47250.975554575998</v>
      </c>
      <c r="D1292">
        <v>0.75334798999999997</v>
      </c>
      <c r="E1292">
        <v>0.75334798999999997</v>
      </c>
      <c r="I1292">
        <v>2011</v>
      </c>
      <c r="J1292" t="s">
        <v>8</v>
      </c>
      <c r="K1292" t="s">
        <v>29</v>
      </c>
      <c r="L1292" t="s">
        <v>30</v>
      </c>
      <c r="M1292" t="s">
        <v>31</v>
      </c>
      <c r="N1292" t="s">
        <v>32</v>
      </c>
      <c r="P1292" t="s">
        <v>41</v>
      </c>
      <c r="Q1292" t="s">
        <v>33</v>
      </c>
      <c r="R1292" t="s">
        <v>34</v>
      </c>
      <c r="S1292" t="s">
        <v>35</v>
      </c>
      <c r="T1292" t="s">
        <v>36</v>
      </c>
    </row>
    <row r="1293" spans="1:20" ht="15" x14ac:dyDescent="0.25">
      <c r="A1293" t="s">
        <v>41</v>
      </c>
      <c r="B1293" t="s">
        <v>38</v>
      </c>
      <c r="C1293">
        <v>46734.976655122999</v>
      </c>
      <c r="D1293">
        <v>0.70970100000000003</v>
      </c>
      <c r="E1293">
        <v>0.70970100000000003</v>
      </c>
      <c r="I1293">
        <v>2012</v>
      </c>
      <c r="J1293" t="s">
        <v>8</v>
      </c>
      <c r="K1293" t="s">
        <v>29</v>
      </c>
      <c r="L1293" t="s">
        <v>30</v>
      </c>
      <c r="M1293" t="s">
        <v>31</v>
      </c>
      <c r="N1293" t="s">
        <v>32</v>
      </c>
      <c r="P1293" t="s">
        <v>41</v>
      </c>
      <c r="Q1293" t="s">
        <v>33</v>
      </c>
      <c r="R1293" t="s">
        <v>34</v>
      </c>
      <c r="S1293" t="s">
        <v>35</v>
      </c>
      <c r="T1293" t="s">
        <v>36</v>
      </c>
    </row>
    <row r="1294" spans="1:20" ht="15" x14ac:dyDescent="0.25">
      <c r="A1294" t="s">
        <v>41</v>
      </c>
      <c r="B1294" t="s">
        <v>38</v>
      </c>
      <c r="C1294">
        <v>46374.360232648898</v>
      </c>
      <c r="D1294">
        <v>0.66876500999999999</v>
      </c>
      <c r="E1294">
        <v>0.66876500999999999</v>
      </c>
      <c r="I1294">
        <v>2013</v>
      </c>
      <c r="J1294" t="s">
        <v>8</v>
      </c>
      <c r="K1294" t="s">
        <v>29</v>
      </c>
      <c r="L1294" t="s">
        <v>30</v>
      </c>
      <c r="M1294" t="s">
        <v>31</v>
      </c>
      <c r="N1294" t="s">
        <v>32</v>
      </c>
      <c r="P1294" t="s">
        <v>41</v>
      </c>
      <c r="Q1294" t="s">
        <v>33</v>
      </c>
      <c r="R1294" t="s">
        <v>34</v>
      </c>
      <c r="S1294" t="s">
        <v>35</v>
      </c>
      <c r="T1294" t="s">
        <v>36</v>
      </c>
    </row>
    <row r="1295" spans="1:20" ht="15" x14ac:dyDescent="0.25">
      <c r="A1295" t="s">
        <v>41</v>
      </c>
      <c r="B1295" t="s">
        <v>38</v>
      </c>
      <c r="C1295">
        <v>46129.109137409003</v>
      </c>
      <c r="D1295">
        <v>0.63505202999999999</v>
      </c>
      <c r="E1295">
        <v>0.63505202999999999</v>
      </c>
      <c r="I1295">
        <v>2014</v>
      </c>
      <c r="J1295" t="s">
        <v>8</v>
      </c>
      <c r="K1295" t="s">
        <v>29</v>
      </c>
      <c r="L1295" t="s">
        <v>30</v>
      </c>
      <c r="M1295" t="s">
        <v>31</v>
      </c>
      <c r="N1295" t="s">
        <v>32</v>
      </c>
      <c r="P1295" t="s">
        <v>41</v>
      </c>
      <c r="Q1295" t="s">
        <v>33</v>
      </c>
      <c r="R1295" t="s">
        <v>34</v>
      </c>
      <c r="S1295" t="s">
        <v>35</v>
      </c>
      <c r="T1295" t="s">
        <v>36</v>
      </c>
    </row>
    <row r="1296" spans="1:20" ht="15" x14ac:dyDescent="0.25">
      <c r="A1296" t="s">
        <v>41</v>
      </c>
      <c r="B1296" t="s">
        <v>38</v>
      </c>
      <c r="C1296">
        <v>46976.026745294897</v>
      </c>
      <c r="D1296">
        <v>0.74868000000000001</v>
      </c>
      <c r="E1296">
        <v>0.74868000000000001</v>
      </c>
      <c r="I1296">
        <v>2015</v>
      </c>
      <c r="J1296" t="s">
        <v>8</v>
      </c>
      <c r="K1296" t="s">
        <v>29</v>
      </c>
      <c r="L1296" t="s">
        <v>30</v>
      </c>
      <c r="M1296" t="s">
        <v>31</v>
      </c>
      <c r="N1296" t="s">
        <v>32</v>
      </c>
      <c r="P1296" t="s">
        <v>41</v>
      </c>
      <c r="Q1296" t="s">
        <v>33</v>
      </c>
      <c r="R1296" t="s">
        <v>34</v>
      </c>
      <c r="S1296" t="s">
        <v>35</v>
      </c>
      <c r="T1296" t="s">
        <v>36</v>
      </c>
    </row>
    <row r="1297" spans="1:20" ht="15" x14ac:dyDescent="0.25">
      <c r="A1297" t="s">
        <v>41</v>
      </c>
      <c r="B1297" t="s">
        <v>38</v>
      </c>
      <c r="C1297">
        <v>47007.994234753598</v>
      </c>
      <c r="D1297">
        <v>0.64874297000000003</v>
      </c>
      <c r="E1297">
        <v>0.64874297000000003</v>
      </c>
      <c r="I1297">
        <v>2016</v>
      </c>
      <c r="J1297" t="s">
        <v>8</v>
      </c>
      <c r="K1297" t="s">
        <v>29</v>
      </c>
      <c r="L1297" t="s">
        <v>30</v>
      </c>
      <c r="M1297" t="s">
        <v>31</v>
      </c>
      <c r="N1297" t="s">
        <v>32</v>
      </c>
      <c r="P1297" t="s">
        <v>41</v>
      </c>
      <c r="Q1297" t="s">
        <v>33</v>
      </c>
      <c r="R1297" t="s">
        <v>34</v>
      </c>
      <c r="S1297" t="s">
        <v>35</v>
      </c>
      <c r="T1297" t="s">
        <v>36</v>
      </c>
    </row>
    <row r="1298" spans="1:20" ht="15" x14ac:dyDescent="0.25">
      <c r="A1298" t="s">
        <v>41</v>
      </c>
      <c r="B1298" t="s">
        <v>38</v>
      </c>
      <c r="C1298">
        <v>48993.928460220202</v>
      </c>
      <c r="D1298">
        <v>0.60368699000000003</v>
      </c>
      <c r="E1298">
        <v>0.60368699000000003</v>
      </c>
      <c r="I1298">
        <v>2017</v>
      </c>
      <c r="J1298" t="s">
        <v>8</v>
      </c>
      <c r="K1298" t="s">
        <v>29</v>
      </c>
      <c r="L1298" t="s">
        <v>30</v>
      </c>
      <c r="M1298" t="s">
        <v>31</v>
      </c>
      <c r="N1298" t="s">
        <v>32</v>
      </c>
      <c r="P1298" t="s">
        <v>41</v>
      </c>
      <c r="Q1298" t="s">
        <v>33</v>
      </c>
      <c r="R1298" t="s">
        <v>34</v>
      </c>
      <c r="S1298" t="s">
        <v>35</v>
      </c>
      <c r="T1298" t="s">
        <v>36</v>
      </c>
    </row>
    <row r="1299" spans="1:20" ht="15" x14ac:dyDescent="0.25">
      <c r="A1299" t="s">
        <v>41</v>
      </c>
      <c r="B1299" t="s">
        <v>38</v>
      </c>
      <c r="D1299" t="s">
        <v>62</v>
      </c>
      <c r="I1299">
        <v>2018</v>
      </c>
      <c r="J1299" t="s">
        <v>8</v>
      </c>
      <c r="K1299" t="s">
        <v>29</v>
      </c>
      <c r="L1299" t="s">
        <v>30</v>
      </c>
      <c r="M1299" t="s">
        <v>31</v>
      </c>
      <c r="N1299" t="s">
        <v>32</v>
      </c>
      <c r="P1299" t="s">
        <v>41</v>
      </c>
      <c r="Q1299" t="s">
        <v>33</v>
      </c>
      <c r="R1299" t="s">
        <v>34</v>
      </c>
      <c r="S1299" t="s">
        <v>35</v>
      </c>
      <c r="T1299" t="s">
        <v>36</v>
      </c>
    </row>
    <row r="1300" spans="1:20" ht="15" x14ac:dyDescent="0.25">
      <c r="A1300" t="s">
        <v>42</v>
      </c>
      <c r="B1300" t="s">
        <v>38</v>
      </c>
      <c r="D1300" t="s">
        <v>62</v>
      </c>
      <c r="I1300">
        <v>1960</v>
      </c>
      <c r="J1300" t="s">
        <v>9</v>
      </c>
      <c r="K1300" t="s">
        <v>29</v>
      </c>
      <c r="L1300" t="s">
        <v>30</v>
      </c>
      <c r="M1300" t="s">
        <v>31</v>
      </c>
      <c r="N1300" t="s">
        <v>32</v>
      </c>
      <c r="P1300" t="s">
        <v>42</v>
      </c>
      <c r="Q1300" t="s">
        <v>33</v>
      </c>
      <c r="R1300" t="s">
        <v>34</v>
      </c>
      <c r="S1300" t="s">
        <v>35</v>
      </c>
      <c r="T1300" t="s">
        <v>36</v>
      </c>
    </row>
    <row r="1301" spans="1:20" ht="15" x14ac:dyDescent="0.25">
      <c r="A1301" t="s">
        <v>42</v>
      </c>
      <c r="B1301" t="s">
        <v>38</v>
      </c>
      <c r="D1301" t="s">
        <v>62</v>
      </c>
      <c r="I1301">
        <v>1961</v>
      </c>
      <c r="J1301" t="s">
        <v>9</v>
      </c>
      <c r="K1301" t="s">
        <v>29</v>
      </c>
      <c r="L1301" t="s">
        <v>30</v>
      </c>
      <c r="M1301" t="s">
        <v>31</v>
      </c>
      <c r="N1301" t="s">
        <v>32</v>
      </c>
      <c r="P1301" t="s">
        <v>42</v>
      </c>
      <c r="Q1301" t="s">
        <v>33</v>
      </c>
      <c r="R1301" t="s">
        <v>34</v>
      </c>
      <c r="S1301" t="s">
        <v>35</v>
      </c>
      <c r="T1301" t="s">
        <v>36</v>
      </c>
    </row>
    <row r="1302" spans="1:20" ht="15" x14ac:dyDescent="0.25">
      <c r="A1302" t="s">
        <v>42</v>
      </c>
      <c r="B1302" t="s">
        <v>38</v>
      </c>
      <c r="D1302" t="s">
        <v>62</v>
      </c>
      <c r="I1302">
        <v>1962</v>
      </c>
      <c r="J1302" t="s">
        <v>9</v>
      </c>
      <c r="K1302" t="s">
        <v>29</v>
      </c>
      <c r="L1302" t="s">
        <v>30</v>
      </c>
      <c r="M1302" t="s">
        <v>31</v>
      </c>
      <c r="N1302" t="s">
        <v>32</v>
      </c>
      <c r="P1302" t="s">
        <v>42</v>
      </c>
      <c r="Q1302" t="s">
        <v>33</v>
      </c>
      <c r="R1302" t="s">
        <v>34</v>
      </c>
      <c r="S1302" t="s">
        <v>35</v>
      </c>
      <c r="T1302" t="s">
        <v>36</v>
      </c>
    </row>
    <row r="1303" spans="1:20" ht="15" x14ac:dyDescent="0.25">
      <c r="A1303" t="s">
        <v>42</v>
      </c>
      <c r="B1303" t="s">
        <v>38</v>
      </c>
      <c r="D1303" t="s">
        <v>62</v>
      </c>
      <c r="I1303">
        <v>1963</v>
      </c>
      <c r="J1303" t="s">
        <v>9</v>
      </c>
      <c r="K1303" t="s">
        <v>29</v>
      </c>
      <c r="L1303" t="s">
        <v>30</v>
      </c>
      <c r="M1303" t="s">
        <v>31</v>
      </c>
      <c r="N1303" t="s">
        <v>32</v>
      </c>
      <c r="P1303" t="s">
        <v>42</v>
      </c>
      <c r="Q1303" t="s">
        <v>33</v>
      </c>
      <c r="R1303" t="s">
        <v>34</v>
      </c>
      <c r="S1303" t="s">
        <v>35</v>
      </c>
      <c r="T1303" t="s">
        <v>36</v>
      </c>
    </row>
    <row r="1304" spans="1:20" ht="15" x14ac:dyDescent="0.25">
      <c r="A1304" t="s">
        <v>42</v>
      </c>
      <c r="B1304" t="s">
        <v>38</v>
      </c>
      <c r="D1304" t="s">
        <v>62</v>
      </c>
      <c r="I1304">
        <v>1964</v>
      </c>
      <c r="J1304" t="s">
        <v>9</v>
      </c>
      <c r="K1304" t="s">
        <v>29</v>
      </c>
      <c r="L1304" t="s">
        <v>30</v>
      </c>
      <c r="M1304" t="s">
        <v>31</v>
      </c>
      <c r="N1304" t="s">
        <v>32</v>
      </c>
      <c r="P1304" t="s">
        <v>42</v>
      </c>
      <c r="Q1304" t="s">
        <v>33</v>
      </c>
      <c r="R1304" t="s">
        <v>34</v>
      </c>
      <c r="S1304" t="s">
        <v>35</v>
      </c>
      <c r="T1304" t="s">
        <v>36</v>
      </c>
    </row>
    <row r="1305" spans="1:20" ht="15" x14ac:dyDescent="0.25">
      <c r="A1305" t="s">
        <v>42</v>
      </c>
      <c r="B1305" t="s">
        <v>38</v>
      </c>
      <c r="D1305" t="s">
        <v>62</v>
      </c>
      <c r="I1305">
        <v>1965</v>
      </c>
      <c r="J1305" t="s">
        <v>9</v>
      </c>
      <c r="K1305" t="s">
        <v>29</v>
      </c>
      <c r="L1305" t="s">
        <v>30</v>
      </c>
      <c r="M1305" t="s">
        <v>31</v>
      </c>
      <c r="N1305" t="s">
        <v>32</v>
      </c>
      <c r="P1305" t="s">
        <v>42</v>
      </c>
      <c r="Q1305" t="s">
        <v>33</v>
      </c>
      <c r="R1305" t="s">
        <v>34</v>
      </c>
      <c r="S1305" t="s">
        <v>35</v>
      </c>
      <c r="T1305" t="s">
        <v>36</v>
      </c>
    </row>
    <row r="1306" spans="1:20" ht="15" x14ac:dyDescent="0.25">
      <c r="A1306" t="s">
        <v>42</v>
      </c>
      <c r="B1306" t="s">
        <v>38</v>
      </c>
      <c r="D1306" t="s">
        <v>62</v>
      </c>
      <c r="I1306">
        <v>1966</v>
      </c>
      <c r="J1306" t="s">
        <v>9</v>
      </c>
      <c r="K1306" t="s">
        <v>29</v>
      </c>
      <c r="L1306" t="s">
        <v>30</v>
      </c>
      <c r="M1306" t="s">
        <v>31</v>
      </c>
      <c r="N1306" t="s">
        <v>32</v>
      </c>
      <c r="P1306" t="s">
        <v>42</v>
      </c>
      <c r="Q1306" t="s">
        <v>33</v>
      </c>
      <c r="R1306" t="s">
        <v>34</v>
      </c>
      <c r="S1306" t="s">
        <v>35</v>
      </c>
      <c r="T1306" t="s">
        <v>36</v>
      </c>
    </row>
    <row r="1307" spans="1:20" ht="15" x14ac:dyDescent="0.25">
      <c r="A1307" t="s">
        <v>42</v>
      </c>
      <c r="B1307" t="s">
        <v>38</v>
      </c>
      <c r="D1307" t="s">
        <v>62</v>
      </c>
      <c r="I1307">
        <v>1967</v>
      </c>
      <c r="J1307" t="s">
        <v>9</v>
      </c>
      <c r="K1307" t="s">
        <v>29</v>
      </c>
      <c r="L1307" t="s">
        <v>30</v>
      </c>
      <c r="M1307" t="s">
        <v>31</v>
      </c>
      <c r="N1307" t="s">
        <v>32</v>
      </c>
      <c r="P1307" t="s">
        <v>42</v>
      </c>
      <c r="Q1307" t="s">
        <v>33</v>
      </c>
      <c r="R1307" t="s">
        <v>34</v>
      </c>
      <c r="S1307" t="s">
        <v>35</v>
      </c>
      <c r="T1307" t="s">
        <v>36</v>
      </c>
    </row>
    <row r="1308" spans="1:20" ht="15" x14ac:dyDescent="0.25">
      <c r="A1308" t="s">
        <v>42</v>
      </c>
      <c r="B1308" t="s">
        <v>38</v>
      </c>
      <c r="D1308" t="s">
        <v>62</v>
      </c>
      <c r="I1308">
        <v>1968</v>
      </c>
      <c r="J1308" t="s">
        <v>9</v>
      </c>
      <c r="K1308" t="s">
        <v>29</v>
      </c>
      <c r="L1308" t="s">
        <v>30</v>
      </c>
      <c r="M1308" t="s">
        <v>31</v>
      </c>
      <c r="N1308" t="s">
        <v>32</v>
      </c>
      <c r="P1308" t="s">
        <v>42</v>
      </c>
      <c r="Q1308" t="s">
        <v>33</v>
      </c>
      <c r="R1308" t="s">
        <v>34</v>
      </c>
      <c r="S1308" t="s">
        <v>35</v>
      </c>
      <c r="T1308" t="s">
        <v>36</v>
      </c>
    </row>
    <row r="1309" spans="1:20" ht="15" x14ac:dyDescent="0.25">
      <c r="A1309" t="s">
        <v>42</v>
      </c>
      <c r="B1309" t="s">
        <v>38</v>
      </c>
      <c r="D1309" t="s">
        <v>62</v>
      </c>
      <c r="I1309">
        <v>1969</v>
      </c>
      <c r="J1309" t="s">
        <v>9</v>
      </c>
      <c r="K1309" t="s">
        <v>29</v>
      </c>
      <c r="L1309" t="s">
        <v>30</v>
      </c>
      <c r="M1309" t="s">
        <v>31</v>
      </c>
      <c r="N1309" t="s">
        <v>32</v>
      </c>
      <c r="P1309" t="s">
        <v>42</v>
      </c>
      <c r="Q1309" t="s">
        <v>33</v>
      </c>
      <c r="R1309" t="s">
        <v>34</v>
      </c>
      <c r="S1309" t="s">
        <v>35</v>
      </c>
      <c r="T1309" t="s">
        <v>36</v>
      </c>
    </row>
    <row r="1310" spans="1:20" ht="15" x14ac:dyDescent="0.25">
      <c r="A1310" t="s">
        <v>42</v>
      </c>
      <c r="B1310" t="s">
        <v>38</v>
      </c>
      <c r="D1310" t="s">
        <v>62</v>
      </c>
      <c r="I1310">
        <v>1970</v>
      </c>
      <c r="J1310" t="s">
        <v>9</v>
      </c>
      <c r="K1310" t="s">
        <v>29</v>
      </c>
      <c r="L1310" t="s">
        <v>30</v>
      </c>
      <c r="M1310" t="s">
        <v>31</v>
      </c>
      <c r="N1310" t="s">
        <v>32</v>
      </c>
      <c r="P1310" t="s">
        <v>42</v>
      </c>
      <c r="Q1310" t="s">
        <v>33</v>
      </c>
      <c r="R1310" t="s">
        <v>34</v>
      </c>
      <c r="S1310" t="s">
        <v>35</v>
      </c>
      <c r="T1310" t="s">
        <v>36</v>
      </c>
    </row>
    <row r="1311" spans="1:20" ht="15" x14ac:dyDescent="0.25">
      <c r="A1311" t="s">
        <v>42</v>
      </c>
      <c r="B1311" t="s">
        <v>38</v>
      </c>
      <c r="D1311" t="s">
        <v>62</v>
      </c>
      <c r="I1311">
        <v>1971</v>
      </c>
      <c r="J1311" t="s">
        <v>9</v>
      </c>
      <c r="K1311" t="s">
        <v>29</v>
      </c>
      <c r="L1311" t="s">
        <v>30</v>
      </c>
      <c r="M1311" t="s">
        <v>31</v>
      </c>
      <c r="N1311" t="s">
        <v>32</v>
      </c>
      <c r="P1311" t="s">
        <v>42</v>
      </c>
      <c r="Q1311" t="s">
        <v>33</v>
      </c>
      <c r="R1311" t="s">
        <v>34</v>
      </c>
      <c r="S1311" t="s">
        <v>35</v>
      </c>
      <c r="T1311" t="s">
        <v>36</v>
      </c>
    </row>
    <row r="1312" spans="1:20" ht="15" x14ac:dyDescent="0.25">
      <c r="A1312" t="s">
        <v>42</v>
      </c>
      <c r="B1312" t="s">
        <v>38</v>
      </c>
      <c r="D1312" t="s">
        <v>62</v>
      </c>
      <c r="I1312">
        <v>1972</v>
      </c>
      <c r="J1312" t="s">
        <v>9</v>
      </c>
      <c r="K1312" t="s">
        <v>29</v>
      </c>
      <c r="L1312" t="s">
        <v>30</v>
      </c>
      <c r="M1312" t="s">
        <v>31</v>
      </c>
      <c r="N1312" t="s">
        <v>32</v>
      </c>
      <c r="P1312" t="s">
        <v>42</v>
      </c>
      <c r="Q1312" t="s">
        <v>33</v>
      </c>
      <c r="R1312" t="s">
        <v>34</v>
      </c>
      <c r="S1312" t="s">
        <v>35</v>
      </c>
      <c r="T1312" t="s">
        <v>36</v>
      </c>
    </row>
    <row r="1313" spans="1:20" ht="15" x14ac:dyDescent="0.25">
      <c r="A1313" t="s">
        <v>42</v>
      </c>
      <c r="B1313" t="s">
        <v>38</v>
      </c>
      <c r="D1313" t="s">
        <v>62</v>
      </c>
      <c r="I1313">
        <v>1973</v>
      </c>
      <c r="J1313" t="s">
        <v>9</v>
      </c>
      <c r="K1313" t="s">
        <v>29</v>
      </c>
      <c r="L1313" t="s">
        <v>30</v>
      </c>
      <c r="M1313" t="s">
        <v>31</v>
      </c>
      <c r="N1313" t="s">
        <v>32</v>
      </c>
      <c r="P1313" t="s">
        <v>42</v>
      </c>
      <c r="Q1313" t="s">
        <v>33</v>
      </c>
      <c r="R1313" t="s">
        <v>34</v>
      </c>
      <c r="S1313" t="s">
        <v>35</v>
      </c>
      <c r="T1313" t="s">
        <v>36</v>
      </c>
    </row>
    <row r="1314" spans="1:20" ht="15" x14ac:dyDescent="0.25">
      <c r="A1314" t="s">
        <v>42</v>
      </c>
      <c r="B1314" t="s">
        <v>38</v>
      </c>
      <c r="D1314" t="s">
        <v>62</v>
      </c>
      <c r="I1314">
        <v>1974</v>
      </c>
      <c r="J1314" t="s">
        <v>9</v>
      </c>
      <c r="K1314" t="s">
        <v>29</v>
      </c>
      <c r="L1314" t="s">
        <v>30</v>
      </c>
      <c r="M1314" t="s">
        <v>31</v>
      </c>
      <c r="N1314" t="s">
        <v>32</v>
      </c>
      <c r="P1314" t="s">
        <v>42</v>
      </c>
      <c r="Q1314" t="s">
        <v>33</v>
      </c>
      <c r="R1314" t="s">
        <v>34</v>
      </c>
      <c r="S1314" t="s">
        <v>35</v>
      </c>
      <c r="T1314" t="s">
        <v>36</v>
      </c>
    </row>
    <row r="1315" spans="1:20" ht="15" x14ac:dyDescent="0.25">
      <c r="A1315" t="s">
        <v>42</v>
      </c>
      <c r="B1315" t="s">
        <v>38</v>
      </c>
      <c r="D1315" t="s">
        <v>62</v>
      </c>
      <c r="I1315">
        <v>1975</v>
      </c>
      <c r="J1315" t="s">
        <v>9</v>
      </c>
      <c r="K1315" t="s">
        <v>29</v>
      </c>
      <c r="L1315" t="s">
        <v>30</v>
      </c>
      <c r="M1315" t="s">
        <v>31</v>
      </c>
      <c r="N1315" t="s">
        <v>32</v>
      </c>
      <c r="P1315" t="s">
        <v>42</v>
      </c>
      <c r="Q1315" t="s">
        <v>33</v>
      </c>
      <c r="R1315" t="s">
        <v>34</v>
      </c>
      <c r="S1315" t="s">
        <v>35</v>
      </c>
      <c r="T1315" t="s">
        <v>36</v>
      </c>
    </row>
    <row r="1316" spans="1:20" ht="15" x14ac:dyDescent="0.25">
      <c r="A1316" t="s">
        <v>42</v>
      </c>
      <c r="B1316" t="s">
        <v>38</v>
      </c>
      <c r="D1316" t="s">
        <v>62</v>
      </c>
      <c r="I1316">
        <v>1976</v>
      </c>
      <c r="J1316" t="s">
        <v>9</v>
      </c>
      <c r="K1316" t="s">
        <v>29</v>
      </c>
      <c r="L1316" t="s">
        <v>30</v>
      </c>
      <c r="M1316" t="s">
        <v>31</v>
      </c>
      <c r="N1316" t="s">
        <v>32</v>
      </c>
      <c r="P1316" t="s">
        <v>42</v>
      </c>
      <c r="Q1316" t="s">
        <v>33</v>
      </c>
      <c r="R1316" t="s">
        <v>34</v>
      </c>
      <c r="S1316" t="s">
        <v>35</v>
      </c>
      <c r="T1316" t="s">
        <v>36</v>
      </c>
    </row>
    <row r="1317" spans="1:20" ht="15" x14ac:dyDescent="0.25">
      <c r="A1317" t="s">
        <v>42</v>
      </c>
      <c r="B1317" t="s">
        <v>38</v>
      </c>
      <c r="D1317" t="s">
        <v>62</v>
      </c>
      <c r="I1317">
        <v>1977</v>
      </c>
      <c r="J1317" t="s">
        <v>9</v>
      </c>
      <c r="K1317" t="s">
        <v>29</v>
      </c>
      <c r="L1317" t="s">
        <v>30</v>
      </c>
      <c r="M1317" t="s">
        <v>31</v>
      </c>
      <c r="N1317" t="s">
        <v>32</v>
      </c>
      <c r="P1317" t="s">
        <v>42</v>
      </c>
      <c r="Q1317" t="s">
        <v>33</v>
      </c>
      <c r="R1317" t="s">
        <v>34</v>
      </c>
      <c r="S1317" t="s">
        <v>35</v>
      </c>
      <c r="T1317" t="s">
        <v>36</v>
      </c>
    </row>
    <row r="1318" spans="1:20" ht="15" x14ac:dyDescent="0.25">
      <c r="A1318" t="s">
        <v>42</v>
      </c>
      <c r="B1318" t="s">
        <v>38</v>
      </c>
      <c r="D1318" t="s">
        <v>62</v>
      </c>
      <c r="I1318">
        <v>1978</v>
      </c>
      <c r="J1318" t="s">
        <v>9</v>
      </c>
      <c r="K1318" t="s">
        <v>29</v>
      </c>
      <c r="L1318" t="s">
        <v>30</v>
      </c>
      <c r="M1318" t="s">
        <v>31</v>
      </c>
      <c r="N1318" t="s">
        <v>32</v>
      </c>
      <c r="P1318" t="s">
        <v>42</v>
      </c>
      <c r="Q1318" t="s">
        <v>33</v>
      </c>
      <c r="R1318" t="s">
        <v>34</v>
      </c>
      <c r="S1318" t="s">
        <v>35</v>
      </c>
      <c r="T1318" t="s">
        <v>36</v>
      </c>
    </row>
    <row r="1319" spans="1:20" ht="15" x14ac:dyDescent="0.25">
      <c r="A1319" t="s">
        <v>42</v>
      </c>
      <c r="B1319" t="s">
        <v>38</v>
      </c>
      <c r="D1319" t="s">
        <v>62</v>
      </c>
      <c r="I1319">
        <v>1979</v>
      </c>
      <c r="J1319" t="s">
        <v>9</v>
      </c>
      <c r="K1319" t="s">
        <v>29</v>
      </c>
      <c r="L1319" t="s">
        <v>30</v>
      </c>
      <c r="M1319" t="s">
        <v>31</v>
      </c>
      <c r="N1319" t="s">
        <v>32</v>
      </c>
      <c r="P1319" t="s">
        <v>42</v>
      </c>
      <c r="Q1319" t="s">
        <v>33</v>
      </c>
      <c r="R1319" t="s">
        <v>34</v>
      </c>
      <c r="S1319" t="s">
        <v>35</v>
      </c>
      <c r="T1319" t="s">
        <v>36</v>
      </c>
    </row>
    <row r="1320" spans="1:20" ht="15" x14ac:dyDescent="0.25">
      <c r="A1320" t="s">
        <v>42</v>
      </c>
      <c r="B1320" t="s">
        <v>38</v>
      </c>
      <c r="D1320" t="s">
        <v>62</v>
      </c>
      <c r="I1320">
        <v>1980</v>
      </c>
      <c r="J1320" t="s">
        <v>9</v>
      </c>
      <c r="K1320" t="s">
        <v>29</v>
      </c>
      <c r="L1320" t="s">
        <v>30</v>
      </c>
      <c r="M1320" t="s">
        <v>31</v>
      </c>
      <c r="N1320" t="s">
        <v>32</v>
      </c>
      <c r="P1320" t="s">
        <v>42</v>
      </c>
      <c r="Q1320" t="s">
        <v>33</v>
      </c>
      <c r="R1320" t="s">
        <v>34</v>
      </c>
      <c r="S1320" t="s">
        <v>35</v>
      </c>
      <c r="T1320" t="s">
        <v>36</v>
      </c>
    </row>
    <row r="1321" spans="1:20" ht="15" x14ac:dyDescent="0.25">
      <c r="A1321" t="s">
        <v>42</v>
      </c>
      <c r="B1321" t="s">
        <v>38</v>
      </c>
      <c r="D1321" t="s">
        <v>62</v>
      </c>
      <c r="I1321">
        <v>1981</v>
      </c>
      <c r="J1321" t="s">
        <v>9</v>
      </c>
      <c r="K1321" t="s">
        <v>29</v>
      </c>
      <c r="L1321" t="s">
        <v>30</v>
      </c>
      <c r="M1321" t="s">
        <v>31</v>
      </c>
      <c r="N1321" t="s">
        <v>32</v>
      </c>
      <c r="P1321" t="s">
        <v>42</v>
      </c>
      <c r="Q1321" t="s">
        <v>33</v>
      </c>
      <c r="R1321" t="s">
        <v>34</v>
      </c>
      <c r="S1321" t="s">
        <v>35</v>
      </c>
      <c r="T1321" t="s">
        <v>36</v>
      </c>
    </row>
    <row r="1322" spans="1:20" ht="15" x14ac:dyDescent="0.25">
      <c r="A1322" t="s">
        <v>42</v>
      </c>
      <c r="B1322" t="s">
        <v>38</v>
      </c>
      <c r="D1322" t="s">
        <v>62</v>
      </c>
      <c r="I1322">
        <v>1982</v>
      </c>
      <c r="J1322" t="s">
        <v>9</v>
      </c>
      <c r="K1322" t="s">
        <v>29</v>
      </c>
      <c r="L1322" t="s">
        <v>30</v>
      </c>
      <c r="M1322" t="s">
        <v>31</v>
      </c>
      <c r="N1322" t="s">
        <v>32</v>
      </c>
      <c r="P1322" t="s">
        <v>42</v>
      </c>
      <c r="Q1322" t="s">
        <v>33</v>
      </c>
      <c r="R1322" t="s">
        <v>34</v>
      </c>
      <c r="S1322" t="s">
        <v>35</v>
      </c>
      <c r="T1322" t="s">
        <v>36</v>
      </c>
    </row>
    <row r="1323" spans="1:20" ht="15" x14ac:dyDescent="0.25">
      <c r="A1323" t="s">
        <v>42</v>
      </c>
      <c r="B1323" t="s">
        <v>38</v>
      </c>
      <c r="D1323" t="s">
        <v>62</v>
      </c>
      <c r="I1323">
        <v>1983</v>
      </c>
      <c r="J1323" t="s">
        <v>9</v>
      </c>
      <c r="K1323" t="s">
        <v>29</v>
      </c>
      <c r="L1323" t="s">
        <v>30</v>
      </c>
      <c r="M1323" t="s">
        <v>31</v>
      </c>
      <c r="N1323" t="s">
        <v>32</v>
      </c>
      <c r="P1323" t="s">
        <v>42</v>
      </c>
      <c r="Q1323" t="s">
        <v>33</v>
      </c>
      <c r="R1323" t="s">
        <v>34</v>
      </c>
      <c r="S1323" t="s">
        <v>35</v>
      </c>
      <c r="T1323" t="s">
        <v>36</v>
      </c>
    </row>
    <row r="1324" spans="1:20" ht="15" x14ac:dyDescent="0.25">
      <c r="A1324" t="s">
        <v>42</v>
      </c>
      <c r="B1324" t="s">
        <v>38</v>
      </c>
      <c r="D1324" t="s">
        <v>62</v>
      </c>
      <c r="I1324">
        <v>1984</v>
      </c>
      <c r="J1324" t="s">
        <v>9</v>
      </c>
      <c r="K1324" t="s">
        <v>29</v>
      </c>
      <c r="L1324" t="s">
        <v>30</v>
      </c>
      <c r="M1324" t="s">
        <v>31</v>
      </c>
      <c r="N1324" t="s">
        <v>32</v>
      </c>
      <c r="P1324" t="s">
        <v>42</v>
      </c>
      <c r="Q1324" t="s">
        <v>33</v>
      </c>
      <c r="R1324" t="s">
        <v>34</v>
      </c>
      <c r="S1324" t="s">
        <v>35</v>
      </c>
      <c r="T1324" t="s">
        <v>36</v>
      </c>
    </row>
    <row r="1325" spans="1:20" ht="15" x14ac:dyDescent="0.25">
      <c r="A1325" t="s">
        <v>42</v>
      </c>
      <c r="B1325" t="s">
        <v>38</v>
      </c>
      <c r="D1325" t="s">
        <v>62</v>
      </c>
      <c r="I1325">
        <v>1985</v>
      </c>
      <c r="J1325" t="s">
        <v>9</v>
      </c>
      <c r="K1325" t="s">
        <v>29</v>
      </c>
      <c r="L1325" t="s">
        <v>30</v>
      </c>
      <c r="M1325" t="s">
        <v>31</v>
      </c>
      <c r="N1325" t="s">
        <v>32</v>
      </c>
      <c r="P1325" t="s">
        <v>42</v>
      </c>
      <c r="Q1325" t="s">
        <v>33</v>
      </c>
      <c r="R1325" t="s">
        <v>34</v>
      </c>
      <c r="S1325" t="s">
        <v>35</v>
      </c>
      <c r="T1325" t="s">
        <v>36</v>
      </c>
    </row>
    <row r="1326" spans="1:20" ht="15" x14ac:dyDescent="0.25">
      <c r="A1326" t="s">
        <v>42</v>
      </c>
      <c r="B1326" t="s">
        <v>38</v>
      </c>
      <c r="D1326" t="s">
        <v>62</v>
      </c>
      <c r="I1326">
        <v>1986</v>
      </c>
      <c r="J1326" t="s">
        <v>9</v>
      </c>
      <c r="K1326" t="s">
        <v>29</v>
      </c>
      <c r="L1326" t="s">
        <v>30</v>
      </c>
      <c r="M1326" t="s">
        <v>31</v>
      </c>
      <c r="N1326" t="s">
        <v>32</v>
      </c>
      <c r="P1326" t="s">
        <v>42</v>
      </c>
      <c r="Q1326" t="s">
        <v>33</v>
      </c>
      <c r="R1326" t="s">
        <v>34</v>
      </c>
      <c r="S1326" t="s">
        <v>35</v>
      </c>
      <c r="T1326" t="s">
        <v>36</v>
      </c>
    </row>
    <row r="1327" spans="1:20" ht="15" x14ac:dyDescent="0.25">
      <c r="A1327" t="s">
        <v>42</v>
      </c>
      <c r="B1327" t="s">
        <v>38</v>
      </c>
      <c r="D1327" t="s">
        <v>62</v>
      </c>
      <c r="I1327">
        <v>1987</v>
      </c>
      <c r="J1327" t="s">
        <v>9</v>
      </c>
      <c r="K1327" t="s">
        <v>29</v>
      </c>
      <c r="L1327" t="s">
        <v>30</v>
      </c>
      <c r="M1327" t="s">
        <v>31</v>
      </c>
      <c r="N1327" t="s">
        <v>32</v>
      </c>
      <c r="P1327" t="s">
        <v>42</v>
      </c>
      <c r="Q1327" t="s">
        <v>33</v>
      </c>
      <c r="R1327" t="s">
        <v>34</v>
      </c>
      <c r="S1327" t="s">
        <v>35</v>
      </c>
      <c r="T1327" t="s">
        <v>36</v>
      </c>
    </row>
    <row r="1328" spans="1:20" ht="15" x14ac:dyDescent="0.25">
      <c r="A1328" t="s">
        <v>42</v>
      </c>
      <c r="B1328" t="s">
        <v>38</v>
      </c>
      <c r="D1328" t="s">
        <v>62</v>
      </c>
      <c r="I1328">
        <v>1988</v>
      </c>
      <c r="J1328" t="s">
        <v>9</v>
      </c>
      <c r="K1328" t="s">
        <v>29</v>
      </c>
      <c r="L1328" t="s">
        <v>30</v>
      </c>
      <c r="M1328" t="s">
        <v>31</v>
      </c>
      <c r="N1328" t="s">
        <v>32</v>
      </c>
      <c r="P1328" t="s">
        <v>42</v>
      </c>
      <c r="Q1328" t="s">
        <v>33</v>
      </c>
      <c r="R1328" t="s">
        <v>34</v>
      </c>
      <c r="S1328" t="s">
        <v>35</v>
      </c>
      <c r="T1328" t="s">
        <v>36</v>
      </c>
    </row>
    <row r="1329" spans="1:20" ht="15" x14ac:dyDescent="0.25">
      <c r="A1329" t="s">
        <v>42</v>
      </c>
      <c r="B1329" t="s">
        <v>38</v>
      </c>
      <c r="D1329" t="s">
        <v>62</v>
      </c>
      <c r="I1329">
        <v>1989</v>
      </c>
      <c r="J1329" t="s">
        <v>9</v>
      </c>
      <c r="K1329" t="s">
        <v>29</v>
      </c>
      <c r="L1329" t="s">
        <v>30</v>
      </c>
      <c r="M1329" t="s">
        <v>31</v>
      </c>
      <c r="N1329" t="s">
        <v>32</v>
      </c>
      <c r="P1329" t="s">
        <v>42</v>
      </c>
      <c r="Q1329" t="s">
        <v>33</v>
      </c>
      <c r="R1329" t="s">
        <v>34</v>
      </c>
      <c r="S1329" t="s">
        <v>35</v>
      </c>
      <c r="T1329" t="s">
        <v>36</v>
      </c>
    </row>
    <row r="1330" spans="1:20" ht="15" x14ac:dyDescent="0.25">
      <c r="A1330" t="s">
        <v>42</v>
      </c>
      <c r="B1330" t="s">
        <v>38</v>
      </c>
      <c r="C1330">
        <v>41798.146894348698</v>
      </c>
      <c r="D1330">
        <v>1.167943</v>
      </c>
      <c r="E1330">
        <v>1.167943</v>
      </c>
      <c r="I1330">
        <v>1990</v>
      </c>
      <c r="J1330" t="s">
        <v>9</v>
      </c>
      <c r="K1330" t="s">
        <v>29</v>
      </c>
      <c r="L1330" t="s">
        <v>30</v>
      </c>
      <c r="M1330" t="s">
        <v>31</v>
      </c>
      <c r="N1330" t="s">
        <v>32</v>
      </c>
      <c r="P1330" t="s">
        <v>42</v>
      </c>
      <c r="Q1330" t="s">
        <v>33</v>
      </c>
      <c r="R1330" t="s">
        <v>34</v>
      </c>
      <c r="S1330" t="s">
        <v>35</v>
      </c>
      <c r="T1330" t="s">
        <v>36</v>
      </c>
    </row>
    <row r="1331" spans="1:20" ht="15" x14ac:dyDescent="0.25">
      <c r="A1331" t="s">
        <v>42</v>
      </c>
      <c r="B1331" t="s">
        <v>38</v>
      </c>
      <c r="C1331">
        <v>42764.1155880878</v>
      </c>
      <c r="D1331">
        <v>1.133478</v>
      </c>
      <c r="E1331">
        <v>1.133478</v>
      </c>
      <c r="I1331">
        <v>1991</v>
      </c>
      <c r="J1331" t="s">
        <v>9</v>
      </c>
      <c r="K1331" t="s">
        <v>29</v>
      </c>
      <c r="L1331" t="s">
        <v>30</v>
      </c>
      <c r="M1331" t="s">
        <v>31</v>
      </c>
      <c r="N1331" t="s">
        <v>32</v>
      </c>
      <c r="P1331" t="s">
        <v>42</v>
      </c>
      <c r="Q1331" t="s">
        <v>33</v>
      </c>
      <c r="R1331" t="s">
        <v>34</v>
      </c>
      <c r="S1331" t="s">
        <v>35</v>
      </c>
      <c r="T1331" t="s">
        <v>36</v>
      </c>
    </row>
    <row r="1332" spans="1:20" ht="15" x14ac:dyDescent="0.25">
      <c r="A1332" t="s">
        <v>42</v>
      </c>
      <c r="B1332" t="s">
        <v>38</v>
      </c>
      <c r="C1332">
        <v>44456.221222996297</v>
      </c>
      <c r="D1332">
        <v>1.1643389</v>
      </c>
      <c r="E1332">
        <v>1.1643389</v>
      </c>
      <c r="I1332">
        <v>1992</v>
      </c>
      <c r="J1332" t="s">
        <v>9</v>
      </c>
      <c r="K1332" t="s">
        <v>29</v>
      </c>
      <c r="L1332" t="s">
        <v>30</v>
      </c>
      <c r="M1332" t="s">
        <v>31</v>
      </c>
      <c r="N1332" t="s">
        <v>32</v>
      </c>
      <c r="P1332" t="s">
        <v>42</v>
      </c>
      <c r="Q1332" t="s">
        <v>33</v>
      </c>
      <c r="R1332" t="s">
        <v>34</v>
      </c>
      <c r="S1332" t="s">
        <v>35</v>
      </c>
      <c r="T1332" t="s">
        <v>36</v>
      </c>
    </row>
    <row r="1333" spans="1:20" ht="15" x14ac:dyDescent="0.25">
      <c r="A1333" t="s">
        <v>42</v>
      </c>
      <c r="B1333" t="s">
        <v>38</v>
      </c>
      <c r="C1333">
        <v>45390.033138956103</v>
      </c>
      <c r="D1333">
        <v>1.010148</v>
      </c>
      <c r="E1333">
        <v>1.010148</v>
      </c>
      <c r="I1333">
        <v>1993</v>
      </c>
      <c r="J1333" t="s">
        <v>9</v>
      </c>
      <c r="K1333" t="s">
        <v>29</v>
      </c>
      <c r="L1333" t="s">
        <v>30</v>
      </c>
      <c r="M1333" t="s">
        <v>31</v>
      </c>
      <c r="N1333" t="s">
        <v>32</v>
      </c>
      <c r="P1333" t="s">
        <v>42</v>
      </c>
      <c r="Q1333" t="s">
        <v>33</v>
      </c>
      <c r="R1333" t="s">
        <v>34</v>
      </c>
      <c r="S1333" t="s">
        <v>35</v>
      </c>
      <c r="T1333" t="s">
        <v>36</v>
      </c>
    </row>
    <row r="1334" spans="1:20" ht="15" x14ac:dyDescent="0.25">
      <c r="A1334" t="s">
        <v>42</v>
      </c>
      <c r="B1334" t="s">
        <v>38</v>
      </c>
      <c r="C1334">
        <v>47652.559254176202</v>
      </c>
      <c r="D1334">
        <v>1.0524530000000001</v>
      </c>
      <c r="E1334">
        <v>1.0524530000000001</v>
      </c>
      <c r="I1334">
        <v>1994</v>
      </c>
      <c r="J1334" t="s">
        <v>9</v>
      </c>
      <c r="K1334" t="s">
        <v>29</v>
      </c>
      <c r="L1334" t="s">
        <v>30</v>
      </c>
      <c r="M1334" t="s">
        <v>31</v>
      </c>
      <c r="N1334" t="s">
        <v>32</v>
      </c>
      <c r="P1334" t="s">
        <v>42</v>
      </c>
      <c r="Q1334" t="s">
        <v>33</v>
      </c>
      <c r="R1334" t="s">
        <v>34</v>
      </c>
      <c r="S1334" t="s">
        <v>35</v>
      </c>
      <c r="T1334" t="s">
        <v>36</v>
      </c>
    </row>
    <row r="1335" spans="1:20" ht="15" x14ac:dyDescent="0.25">
      <c r="A1335" t="s">
        <v>42</v>
      </c>
      <c r="B1335" t="s">
        <v>38</v>
      </c>
      <c r="C1335">
        <v>49555.584272765504</v>
      </c>
      <c r="D1335">
        <v>0.86011702000000001</v>
      </c>
      <c r="E1335">
        <v>0.86011702000000001</v>
      </c>
      <c r="I1335">
        <v>1995</v>
      </c>
      <c r="J1335" t="s">
        <v>9</v>
      </c>
      <c r="K1335" t="s">
        <v>29</v>
      </c>
      <c r="L1335" t="s">
        <v>30</v>
      </c>
      <c r="M1335" t="s">
        <v>31</v>
      </c>
      <c r="N1335" t="s">
        <v>32</v>
      </c>
      <c r="P1335" t="s">
        <v>42</v>
      </c>
      <c r="Q1335" t="s">
        <v>33</v>
      </c>
      <c r="R1335" t="s">
        <v>34</v>
      </c>
      <c r="S1335" t="s">
        <v>35</v>
      </c>
      <c r="T1335" t="s">
        <v>36</v>
      </c>
    </row>
    <row r="1336" spans="1:20" ht="15" x14ac:dyDescent="0.25">
      <c r="A1336" t="s">
        <v>42</v>
      </c>
      <c r="B1336" t="s">
        <v>38</v>
      </c>
      <c r="C1336">
        <v>51805.698045280602</v>
      </c>
      <c r="D1336">
        <v>0.83441900999999996</v>
      </c>
      <c r="E1336">
        <v>0.83441900999999996</v>
      </c>
      <c r="I1336">
        <v>1996</v>
      </c>
      <c r="J1336" t="s">
        <v>9</v>
      </c>
      <c r="K1336" t="s">
        <v>29</v>
      </c>
      <c r="L1336" t="s">
        <v>30</v>
      </c>
      <c r="M1336" t="s">
        <v>31</v>
      </c>
      <c r="N1336" t="s">
        <v>32</v>
      </c>
      <c r="P1336" t="s">
        <v>42</v>
      </c>
      <c r="Q1336" t="s">
        <v>33</v>
      </c>
      <c r="R1336" t="s">
        <v>34</v>
      </c>
      <c r="S1336" t="s">
        <v>35</v>
      </c>
      <c r="T1336" t="s">
        <v>36</v>
      </c>
    </row>
    <row r="1337" spans="1:20" ht="15" x14ac:dyDescent="0.25">
      <c r="A1337" t="s">
        <v>42</v>
      </c>
      <c r="B1337" t="s">
        <v>38</v>
      </c>
      <c r="C1337">
        <v>54283.1443977495</v>
      </c>
      <c r="D1337">
        <v>0.84011400000000003</v>
      </c>
      <c r="E1337">
        <v>0.84011400000000003</v>
      </c>
      <c r="I1337">
        <v>1997</v>
      </c>
      <c r="J1337" t="s">
        <v>9</v>
      </c>
      <c r="K1337" t="s">
        <v>29</v>
      </c>
      <c r="L1337" t="s">
        <v>30</v>
      </c>
      <c r="M1337" t="s">
        <v>31</v>
      </c>
      <c r="N1337" t="s">
        <v>32</v>
      </c>
      <c r="P1337" t="s">
        <v>42</v>
      </c>
      <c r="Q1337" t="s">
        <v>33</v>
      </c>
      <c r="R1337" t="s">
        <v>34</v>
      </c>
      <c r="S1337" t="s">
        <v>35</v>
      </c>
      <c r="T1337" t="s">
        <v>36</v>
      </c>
    </row>
    <row r="1338" spans="1:20" ht="15" x14ac:dyDescent="0.25">
      <c r="A1338" t="s">
        <v>42</v>
      </c>
      <c r="B1338" t="s">
        <v>38</v>
      </c>
      <c r="C1338">
        <v>55358.525724639301</v>
      </c>
      <c r="D1338">
        <v>0.88806498</v>
      </c>
      <c r="E1338">
        <v>0.88806498</v>
      </c>
      <c r="I1338">
        <v>1998</v>
      </c>
      <c r="J1338" t="s">
        <v>9</v>
      </c>
      <c r="K1338" t="s">
        <v>29</v>
      </c>
      <c r="L1338" t="s">
        <v>30</v>
      </c>
      <c r="M1338" t="s">
        <v>31</v>
      </c>
      <c r="N1338" t="s">
        <v>32</v>
      </c>
      <c r="P1338" t="s">
        <v>42</v>
      </c>
      <c r="Q1338" t="s">
        <v>33</v>
      </c>
      <c r="R1338" t="s">
        <v>34</v>
      </c>
      <c r="S1338" t="s">
        <v>35</v>
      </c>
      <c r="T1338" t="s">
        <v>36</v>
      </c>
    </row>
    <row r="1339" spans="1:20" ht="15" x14ac:dyDescent="0.25">
      <c r="A1339" t="s">
        <v>42</v>
      </c>
      <c r="B1339" t="s">
        <v>38</v>
      </c>
      <c r="C1339">
        <v>56202.101369235097</v>
      </c>
      <c r="D1339">
        <v>0.87669998000000005</v>
      </c>
      <c r="E1339">
        <v>0.87669998000000005</v>
      </c>
      <c r="I1339">
        <v>1999</v>
      </c>
      <c r="J1339" t="s">
        <v>9</v>
      </c>
      <c r="K1339" t="s">
        <v>29</v>
      </c>
      <c r="L1339" t="s">
        <v>30</v>
      </c>
      <c r="M1339" t="s">
        <v>31</v>
      </c>
      <c r="N1339" t="s">
        <v>32</v>
      </c>
      <c r="P1339" t="s">
        <v>42</v>
      </c>
      <c r="Q1339" t="s">
        <v>33</v>
      </c>
      <c r="R1339" t="s">
        <v>34</v>
      </c>
      <c r="S1339" t="s">
        <v>35</v>
      </c>
      <c r="T1339" t="s">
        <v>36</v>
      </c>
    </row>
    <row r="1340" spans="1:20" ht="15" x14ac:dyDescent="0.25">
      <c r="A1340" t="s">
        <v>42</v>
      </c>
      <c r="B1340" t="s">
        <v>38</v>
      </c>
      <c r="C1340">
        <v>57314.573876460498</v>
      </c>
      <c r="D1340">
        <v>0.76410800000000001</v>
      </c>
      <c r="E1340">
        <v>0.76410800000000001</v>
      </c>
      <c r="I1340">
        <v>2000</v>
      </c>
      <c r="J1340" t="s">
        <v>9</v>
      </c>
      <c r="K1340" t="s">
        <v>29</v>
      </c>
      <c r="L1340" t="s">
        <v>30</v>
      </c>
      <c r="M1340" t="s">
        <v>31</v>
      </c>
      <c r="N1340" t="s">
        <v>32</v>
      </c>
      <c r="P1340" t="s">
        <v>42</v>
      </c>
      <c r="Q1340" t="s">
        <v>33</v>
      </c>
      <c r="R1340" t="s">
        <v>34</v>
      </c>
      <c r="S1340" t="s">
        <v>35</v>
      </c>
      <c r="T1340" t="s">
        <v>36</v>
      </c>
    </row>
    <row r="1341" spans="1:20" ht="15" x14ac:dyDescent="0.25">
      <c r="A1341" t="s">
        <v>42</v>
      </c>
      <c r="B1341" t="s">
        <v>38</v>
      </c>
      <c r="C1341">
        <v>58983.517189698199</v>
      </c>
      <c r="D1341">
        <v>0.79741596999999997</v>
      </c>
      <c r="E1341">
        <v>0.79741596999999997</v>
      </c>
      <c r="I1341">
        <v>2001</v>
      </c>
      <c r="J1341" t="s">
        <v>9</v>
      </c>
      <c r="K1341" t="s">
        <v>29</v>
      </c>
      <c r="L1341" t="s">
        <v>30</v>
      </c>
      <c r="M1341" t="s">
        <v>31</v>
      </c>
      <c r="N1341" t="s">
        <v>32</v>
      </c>
      <c r="P1341" t="s">
        <v>42</v>
      </c>
      <c r="Q1341" t="s">
        <v>33</v>
      </c>
      <c r="R1341" t="s">
        <v>34</v>
      </c>
      <c r="S1341" t="s">
        <v>35</v>
      </c>
      <c r="T1341" t="s">
        <v>36</v>
      </c>
    </row>
    <row r="1342" spans="1:20" ht="15" x14ac:dyDescent="0.25">
      <c r="A1342" t="s">
        <v>42</v>
      </c>
      <c r="B1342" t="s">
        <v>38</v>
      </c>
      <c r="C1342">
        <v>59619.712572724799</v>
      </c>
      <c r="D1342">
        <v>0.88839900000000005</v>
      </c>
      <c r="E1342">
        <v>0.88839900000000005</v>
      </c>
      <c r="I1342">
        <v>2002</v>
      </c>
      <c r="J1342" t="s">
        <v>9</v>
      </c>
      <c r="K1342" t="s">
        <v>29</v>
      </c>
      <c r="L1342" t="s">
        <v>30</v>
      </c>
      <c r="M1342" t="s">
        <v>31</v>
      </c>
      <c r="N1342" t="s">
        <v>32</v>
      </c>
      <c r="P1342" t="s">
        <v>42</v>
      </c>
      <c r="Q1342" t="s">
        <v>33</v>
      </c>
      <c r="R1342" t="s">
        <v>34</v>
      </c>
      <c r="S1342" t="s">
        <v>35</v>
      </c>
      <c r="T1342" t="s">
        <v>36</v>
      </c>
    </row>
    <row r="1343" spans="1:20" ht="15" x14ac:dyDescent="0.25">
      <c r="A1343" t="s">
        <v>42</v>
      </c>
      <c r="B1343" t="s">
        <v>38</v>
      </c>
      <c r="C1343">
        <v>59978.545926439299</v>
      </c>
      <c r="D1343">
        <v>0.91944897000000003</v>
      </c>
      <c r="E1343">
        <v>0.91944897000000003</v>
      </c>
      <c r="I1343">
        <v>2003</v>
      </c>
      <c r="J1343" t="s">
        <v>9</v>
      </c>
      <c r="K1343" t="s">
        <v>29</v>
      </c>
      <c r="L1343" t="s">
        <v>30</v>
      </c>
      <c r="M1343" t="s">
        <v>31</v>
      </c>
      <c r="N1343" t="s">
        <v>32</v>
      </c>
      <c r="P1343" t="s">
        <v>42</v>
      </c>
      <c r="Q1343" t="s">
        <v>33</v>
      </c>
      <c r="R1343" t="s">
        <v>34</v>
      </c>
      <c r="S1343" t="s">
        <v>35</v>
      </c>
      <c r="T1343" t="s">
        <v>36</v>
      </c>
    </row>
    <row r="1344" spans="1:20" ht="15" x14ac:dyDescent="0.25">
      <c r="A1344" t="s">
        <v>42</v>
      </c>
      <c r="B1344" t="s">
        <v>38</v>
      </c>
      <c r="C1344">
        <v>61760.591859077998</v>
      </c>
      <c r="D1344">
        <v>0.87397402999999996</v>
      </c>
      <c r="E1344">
        <v>0.87397402999999996</v>
      </c>
      <c r="I1344">
        <v>2004</v>
      </c>
      <c r="J1344" t="s">
        <v>9</v>
      </c>
      <c r="K1344" t="s">
        <v>29</v>
      </c>
      <c r="L1344" t="s">
        <v>30</v>
      </c>
      <c r="M1344" t="s">
        <v>31</v>
      </c>
      <c r="N1344" t="s">
        <v>32</v>
      </c>
      <c r="P1344" t="s">
        <v>42</v>
      </c>
      <c r="Q1344" t="s">
        <v>33</v>
      </c>
      <c r="R1344" t="s">
        <v>34</v>
      </c>
      <c r="S1344" t="s">
        <v>35</v>
      </c>
      <c r="T1344" t="s">
        <v>36</v>
      </c>
    </row>
    <row r="1345" spans="1:20" ht="15" x14ac:dyDescent="0.25">
      <c r="A1345" t="s">
        <v>42</v>
      </c>
      <c r="B1345" t="s">
        <v>38</v>
      </c>
      <c r="C1345">
        <v>63509.444074611798</v>
      </c>
      <c r="D1345">
        <v>0.94044899999999998</v>
      </c>
      <c r="E1345">
        <v>0.94044899999999998</v>
      </c>
      <c r="I1345">
        <v>2005</v>
      </c>
      <c r="J1345" t="s">
        <v>9</v>
      </c>
      <c r="K1345" t="s">
        <v>29</v>
      </c>
      <c r="L1345" t="s">
        <v>30</v>
      </c>
      <c r="M1345" t="s">
        <v>31</v>
      </c>
      <c r="N1345" t="s">
        <v>32</v>
      </c>
      <c r="P1345" t="s">
        <v>42</v>
      </c>
      <c r="Q1345" t="s">
        <v>33</v>
      </c>
      <c r="R1345" t="s">
        <v>34</v>
      </c>
      <c r="S1345" t="s">
        <v>35</v>
      </c>
      <c r="T1345" t="s">
        <v>36</v>
      </c>
    </row>
    <row r="1346" spans="1:20" ht="15" x14ac:dyDescent="0.25">
      <c r="A1346" t="s">
        <v>42</v>
      </c>
      <c r="B1346" t="s">
        <v>38</v>
      </c>
      <c r="C1346">
        <v>63878.685345623002</v>
      </c>
      <c r="D1346">
        <v>0.88530600000000004</v>
      </c>
      <c r="E1346">
        <v>0.88530600000000004</v>
      </c>
      <c r="I1346">
        <v>2006</v>
      </c>
      <c r="J1346" t="s">
        <v>9</v>
      </c>
      <c r="K1346" t="s">
        <v>29</v>
      </c>
      <c r="L1346" t="s">
        <v>30</v>
      </c>
      <c r="M1346" t="s">
        <v>31</v>
      </c>
      <c r="N1346" t="s">
        <v>32</v>
      </c>
      <c r="P1346" t="s">
        <v>42</v>
      </c>
      <c r="Q1346" t="s">
        <v>33</v>
      </c>
      <c r="R1346" t="s">
        <v>34</v>
      </c>
      <c r="S1346" t="s">
        <v>35</v>
      </c>
      <c r="T1346" t="s">
        <v>36</v>
      </c>
    </row>
    <row r="1347" spans="1:20" ht="15" x14ac:dyDescent="0.25">
      <c r="A1347" t="s">
        <v>42</v>
      </c>
      <c r="B1347" t="s">
        <v>38</v>
      </c>
      <c r="C1347">
        <v>64858.726499958197</v>
      </c>
      <c r="D1347">
        <v>0.95191300000000001</v>
      </c>
      <c r="E1347">
        <v>0.95191300000000001</v>
      </c>
      <c r="I1347">
        <v>2007</v>
      </c>
      <c r="J1347" t="s">
        <v>9</v>
      </c>
      <c r="K1347" t="s">
        <v>29</v>
      </c>
      <c r="L1347" t="s">
        <v>30</v>
      </c>
      <c r="M1347" t="s">
        <v>31</v>
      </c>
      <c r="N1347" t="s">
        <v>32</v>
      </c>
      <c r="P1347" t="s">
        <v>42</v>
      </c>
      <c r="Q1347" t="s">
        <v>33</v>
      </c>
      <c r="R1347" t="s">
        <v>34</v>
      </c>
      <c r="S1347" t="s">
        <v>35</v>
      </c>
      <c r="T1347" t="s">
        <v>36</v>
      </c>
    </row>
    <row r="1348" spans="1:20" ht="15" x14ac:dyDescent="0.25">
      <c r="A1348" t="s">
        <v>42</v>
      </c>
      <c r="B1348" t="s">
        <v>38</v>
      </c>
      <c r="C1348">
        <v>64254.1212070693</v>
      </c>
      <c r="D1348">
        <v>0.88902700000000001</v>
      </c>
      <c r="E1348">
        <v>0.88902700000000001</v>
      </c>
      <c r="I1348">
        <v>2008</v>
      </c>
      <c r="J1348" t="s">
        <v>9</v>
      </c>
      <c r="K1348" t="s">
        <v>29</v>
      </c>
      <c r="L1348" t="s">
        <v>30</v>
      </c>
      <c r="M1348" t="s">
        <v>31</v>
      </c>
      <c r="N1348" t="s">
        <v>32</v>
      </c>
      <c r="P1348" t="s">
        <v>42</v>
      </c>
      <c r="Q1348" t="s">
        <v>33</v>
      </c>
      <c r="R1348" t="s">
        <v>34</v>
      </c>
      <c r="S1348" t="s">
        <v>35</v>
      </c>
      <c r="T1348" t="s">
        <v>36</v>
      </c>
    </row>
    <row r="1349" spans="1:20" ht="15" x14ac:dyDescent="0.25">
      <c r="A1349" t="s">
        <v>42</v>
      </c>
      <c r="B1349" t="s">
        <v>38</v>
      </c>
      <c r="C1349">
        <v>63016.665073963901</v>
      </c>
      <c r="D1349">
        <v>1.0585370000000001</v>
      </c>
      <c r="E1349">
        <v>1.0585370000000001</v>
      </c>
      <c r="I1349">
        <v>2009</v>
      </c>
      <c r="J1349" t="s">
        <v>9</v>
      </c>
      <c r="K1349" t="s">
        <v>29</v>
      </c>
      <c r="L1349" t="s">
        <v>30</v>
      </c>
      <c r="M1349" t="s">
        <v>31</v>
      </c>
      <c r="N1349" t="s">
        <v>32</v>
      </c>
      <c r="P1349" t="s">
        <v>42</v>
      </c>
      <c r="Q1349" t="s">
        <v>33</v>
      </c>
      <c r="R1349" t="s">
        <v>34</v>
      </c>
      <c r="S1349" t="s">
        <v>35</v>
      </c>
      <c r="T1349" t="s">
        <v>36</v>
      </c>
    </row>
    <row r="1350" spans="1:20" ht="15" x14ac:dyDescent="0.25">
      <c r="A1350" t="s">
        <v>42</v>
      </c>
      <c r="B1350" t="s">
        <v>38</v>
      </c>
      <c r="C1350">
        <v>62994.381694382697</v>
      </c>
      <c r="D1350">
        <v>1.050988</v>
      </c>
      <c r="E1350">
        <v>1.050988</v>
      </c>
      <c r="I1350">
        <v>2010</v>
      </c>
      <c r="J1350" t="s">
        <v>9</v>
      </c>
      <c r="K1350" t="s">
        <v>29</v>
      </c>
      <c r="L1350" t="s">
        <v>30</v>
      </c>
      <c r="M1350" t="s">
        <v>31</v>
      </c>
      <c r="N1350" t="s">
        <v>32</v>
      </c>
      <c r="P1350" t="s">
        <v>42</v>
      </c>
      <c r="Q1350" t="s">
        <v>33</v>
      </c>
      <c r="R1350" t="s">
        <v>34</v>
      </c>
      <c r="S1350" t="s">
        <v>35</v>
      </c>
      <c r="T1350" t="s">
        <v>36</v>
      </c>
    </row>
    <row r="1351" spans="1:20" ht="15" x14ac:dyDescent="0.25">
      <c r="A1351" t="s">
        <v>42</v>
      </c>
      <c r="B1351" t="s">
        <v>38</v>
      </c>
      <c r="C1351">
        <v>62728.876047691301</v>
      </c>
      <c r="D1351">
        <v>0.96382802999999995</v>
      </c>
      <c r="E1351">
        <v>0.96382802999999995</v>
      </c>
      <c r="I1351">
        <v>2011</v>
      </c>
      <c r="J1351" t="s">
        <v>9</v>
      </c>
      <c r="K1351" t="s">
        <v>29</v>
      </c>
      <c r="L1351" t="s">
        <v>30</v>
      </c>
      <c r="M1351" t="s">
        <v>31</v>
      </c>
      <c r="N1351" t="s">
        <v>32</v>
      </c>
      <c r="P1351" t="s">
        <v>42</v>
      </c>
      <c r="Q1351" t="s">
        <v>33</v>
      </c>
      <c r="R1351" t="s">
        <v>34</v>
      </c>
      <c r="S1351" t="s">
        <v>35</v>
      </c>
      <c r="T1351" t="s">
        <v>36</v>
      </c>
    </row>
    <row r="1352" spans="1:20" ht="15" x14ac:dyDescent="0.25">
      <c r="A1352" t="s">
        <v>42</v>
      </c>
      <c r="B1352" t="s">
        <v>38</v>
      </c>
      <c r="C1352">
        <v>63522.984252039001</v>
      </c>
      <c r="D1352">
        <v>0.92939400999999999</v>
      </c>
      <c r="E1352">
        <v>0.92939400999999999</v>
      </c>
      <c r="I1352">
        <v>2012</v>
      </c>
      <c r="J1352" t="s">
        <v>9</v>
      </c>
      <c r="K1352" t="s">
        <v>29</v>
      </c>
      <c r="L1352" t="s">
        <v>30</v>
      </c>
      <c r="M1352" t="s">
        <v>31</v>
      </c>
      <c r="N1352" t="s">
        <v>32</v>
      </c>
      <c r="P1352" t="s">
        <v>42</v>
      </c>
      <c r="Q1352" t="s">
        <v>33</v>
      </c>
      <c r="R1352" t="s">
        <v>34</v>
      </c>
      <c r="S1352" t="s">
        <v>35</v>
      </c>
      <c r="T1352" t="s">
        <v>36</v>
      </c>
    </row>
    <row r="1353" spans="1:20" ht="15" x14ac:dyDescent="0.25">
      <c r="A1353" t="s">
        <v>42</v>
      </c>
      <c r="B1353" t="s">
        <v>38</v>
      </c>
      <c r="C1353">
        <v>63573.023838172303</v>
      </c>
      <c r="D1353">
        <v>1.0747880000000001</v>
      </c>
      <c r="E1353">
        <v>1.0747880000000001</v>
      </c>
      <c r="I1353">
        <v>2013</v>
      </c>
      <c r="J1353" t="s">
        <v>9</v>
      </c>
      <c r="K1353" t="s">
        <v>29</v>
      </c>
      <c r="L1353" t="s">
        <v>30</v>
      </c>
      <c r="M1353" t="s">
        <v>31</v>
      </c>
      <c r="N1353" t="s">
        <v>32</v>
      </c>
      <c r="P1353" t="s">
        <v>42</v>
      </c>
      <c r="Q1353" t="s">
        <v>33</v>
      </c>
      <c r="R1353" t="s">
        <v>34</v>
      </c>
      <c r="S1353" t="s">
        <v>35</v>
      </c>
      <c r="T1353" t="s">
        <v>36</v>
      </c>
    </row>
    <row r="1354" spans="1:20" ht="15" x14ac:dyDescent="0.25">
      <c r="A1354" t="s">
        <v>42</v>
      </c>
      <c r="B1354" t="s">
        <v>38</v>
      </c>
      <c r="C1354">
        <v>65437.920577798497</v>
      </c>
      <c r="D1354">
        <v>1.0004280000000001</v>
      </c>
      <c r="E1354">
        <v>1.0004280000000001</v>
      </c>
      <c r="I1354">
        <v>2014</v>
      </c>
      <c r="J1354" t="s">
        <v>9</v>
      </c>
      <c r="K1354" t="s">
        <v>29</v>
      </c>
      <c r="L1354" t="s">
        <v>30</v>
      </c>
      <c r="M1354" t="s">
        <v>31</v>
      </c>
      <c r="N1354" t="s">
        <v>32</v>
      </c>
      <c r="P1354" t="s">
        <v>42</v>
      </c>
      <c r="Q1354" t="s">
        <v>33</v>
      </c>
      <c r="R1354" t="s">
        <v>34</v>
      </c>
      <c r="S1354" t="s">
        <v>35</v>
      </c>
      <c r="T1354" t="s">
        <v>36</v>
      </c>
    </row>
    <row r="1355" spans="1:20" ht="15" x14ac:dyDescent="0.25">
      <c r="A1355" t="s">
        <v>42</v>
      </c>
      <c r="B1355" t="s">
        <v>38</v>
      </c>
      <c r="C1355">
        <v>66583.647448789605</v>
      </c>
      <c r="D1355">
        <v>1.045736</v>
      </c>
      <c r="E1355">
        <v>1.045736</v>
      </c>
      <c r="I1355">
        <v>2015</v>
      </c>
      <c r="J1355" t="s">
        <v>9</v>
      </c>
      <c r="K1355" t="s">
        <v>29</v>
      </c>
      <c r="L1355" t="s">
        <v>30</v>
      </c>
      <c r="M1355" t="s">
        <v>31</v>
      </c>
      <c r="N1355" t="s">
        <v>32</v>
      </c>
      <c r="P1355" t="s">
        <v>42</v>
      </c>
      <c r="Q1355" t="s">
        <v>33</v>
      </c>
      <c r="R1355" t="s">
        <v>34</v>
      </c>
      <c r="S1355" t="s">
        <v>35</v>
      </c>
      <c r="T1355" t="s">
        <v>36</v>
      </c>
    </row>
    <row r="1356" spans="1:20" ht="15" x14ac:dyDescent="0.25">
      <c r="A1356" t="s">
        <v>42</v>
      </c>
      <c r="B1356" t="s">
        <v>38</v>
      </c>
      <c r="C1356">
        <v>66745.813274776097</v>
      </c>
      <c r="D1356">
        <v>1.1216060000000001</v>
      </c>
      <c r="E1356">
        <v>1.1216060000000001</v>
      </c>
      <c r="I1356">
        <v>2016</v>
      </c>
      <c r="J1356" t="s">
        <v>9</v>
      </c>
      <c r="K1356" t="s">
        <v>29</v>
      </c>
      <c r="L1356" t="s">
        <v>30</v>
      </c>
      <c r="M1356" t="s">
        <v>31</v>
      </c>
      <c r="N1356" t="s">
        <v>32</v>
      </c>
      <c r="P1356" t="s">
        <v>42</v>
      </c>
      <c r="Q1356" t="s">
        <v>33</v>
      </c>
      <c r="R1356" t="s">
        <v>34</v>
      </c>
      <c r="S1356" t="s">
        <v>35</v>
      </c>
      <c r="T1356" t="s">
        <v>36</v>
      </c>
    </row>
    <row r="1357" spans="1:20" ht="15" x14ac:dyDescent="0.25">
      <c r="A1357" t="s">
        <v>42</v>
      </c>
      <c r="B1357" t="s">
        <v>38</v>
      </c>
      <c r="C1357">
        <v>67528.993745534506</v>
      </c>
      <c r="D1357">
        <v>0.99271703</v>
      </c>
      <c r="E1357">
        <v>0.99271703</v>
      </c>
      <c r="I1357">
        <v>2017</v>
      </c>
      <c r="J1357" t="s">
        <v>9</v>
      </c>
      <c r="K1357" t="s">
        <v>29</v>
      </c>
      <c r="L1357" t="s">
        <v>30</v>
      </c>
      <c r="M1357" t="s">
        <v>31</v>
      </c>
      <c r="N1357" t="s">
        <v>32</v>
      </c>
      <c r="P1357" t="s">
        <v>42</v>
      </c>
      <c r="Q1357" t="s">
        <v>33</v>
      </c>
      <c r="R1357" t="s">
        <v>34</v>
      </c>
      <c r="S1357" t="s">
        <v>35</v>
      </c>
      <c r="T1357" t="s">
        <v>36</v>
      </c>
    </row>
    <row r="1358" spans="1:20" ht="15" x14ac:dyDescent="0.25">
      <c r="A1358" t="s">
        <v>42</v>
      </c>
      <c r="B1358" t="s">
        <v>38</v>
      </c>
      <c r="D1358" t="s">
        <v>62</v>
      </c>
      <c r="I1358">
        <v>2018</v>
      </c>
      <c r="J1358" t="s">
        <v>9</v>
      </c>
      <c r="K1358" t="s">
        <v>29</v>
      </c>
      <c r="L1358" t="s">
        <v>30</v>
      </c>
      <c r="M1358" t="s">
        <v>31</v>
      </c>
      <c r="N1358" t="s">
        <v>32</v>
      </c>
      <c r="P1358" t="s">
        <v>42</v>
      </c>
      <c r="Q1358" t="s">
        <v>33</v>
      </c>
      <c r="R1358" t="s">
        <v>34</v>
      </c>
      <c r="S1358" t="s">
        <v>35</v>
      </c>
      <c r="T1358" t="s">
        <v>36</v>
      </c>
    </row>
    <row r="1359" spans="1:20" ht="15" x14ac:dyDescent="0.25">
      <c r="A1359" t="s">
        <v>99</v>
      </c>
      <c r="B1359" t="s">
        <v>38</v>
      </c>
      <c r="D1359" t="s">
        <v>62</v>
      </c>
      <c r="I1359">
        <v>1960</v>
      </c>
      <c r="J1359" t="s">
        <v>100</v>
      </c>
      <c r="K1359" t="s">
        <v>29</v>
      </c>
      <c r="L1359" t="s">
        <v>30</v>
      </c>
      <c r="M1359" t="s">
        <v>31</v>
      </c>
      <c r="N1359" t="s">
        <v>32</v>
      </c>
      <c r="P1359" t="s">
        <v>99</v>
      </c>
      <c r="Q1359" t="s">
        <v>33</v>
      </c>
      <c r="R1359" t="s">
        <v>34</v>
      </c>
      <c r="S1359" t="s">
        <v>35</v>
      </c>
      <c r="T1359" t="s">
        <v>36</v>
      </c>
    </row>
    <row r="1360" spans="1:20" ht="15" x14ac:dyDescent="0.25">
      <c r="A1360" t="s">
        <v>99</v>
      </c>
      <c r="B1360" t="s">
        <v>38</v>
      </c>
      <c r="D1360" t="s">
        <v>62</v>
      </c>
      <c r="I1360">
        <v>1961</v>
      </c>
      <c r="J1360" t="s">
        <v>100</v>
      </c>
      <c r="K1360" t="s">
        <v>29</v>
      </c>
      <c r="L1360" t="s">
        <v>30</v>
      </c>
      <c r="M1360" t="s">
        <v>31</v>
      </c>
      <c r="N1360" t="s">
        <v>32</v>
      </c>
      <c r="P1360" t="s">
        <v>99</v>
      </c>
      <c r="Q1360" t="s">
        <v>33</v>
      </c>
      <c r="R1360" t="s">
        <v>34</v>
      </c>
      <c r="S1360" t="s">
        <v>35</v>
      </c>
      <c r="T1360" t="s">
        <v>36</v>
      </c>
    </row>
    <row r="1361" spans="1:20" ht="15" x14ac:dyDescent="0.25">
      <c r="A1361" t="s">
        <v>99</v>
      </c>
      <c r="B1361" t="s">
        <v>38</v>
      </c>
      <c r="D1361" t="s">
        <v>62</v>
      </c>
      <c r="I1361">
        <v>1962</v>
      </c>
      <c r="J1361" t="s">
        <v>100</v>
      </c>
      <c r="K1361" t="s">
        <v>29</v>
      </c>
      <c r="L1361" t="s">
        <v>30</v>
      </c>
      <c r="M1361" t="s">
        <v>31</v>
      </c>
      <c r="N1361" t="s">
        <v>32</v>
      </c>
      <c r="P1361" t="s">
        <v>99</v>
      </c>
      <c r="Q1361" t="s">
        <v>33</v>
      </c>
      <c r="R1361" t="s">
        <v>34</v>
      </c>
      <c r="S1361" t="s">
        <v>35</v>
      </c>
      <c r="T1361" t="s">
        <v>36</v>
      </c>
    </row>
    <row r="1362" spans="1:20" ht="15" x14ac:dyDescent="0.25">
      <c r="A1362" t="s">
        <v>99</v>
      </c>
      <c r="B1362" t="s">
        <v>38</v>
      </c>
      <c r="D1362" t="s">
        <v>62</v>
      </c>
      <c r="I1362">
        <v>1963</v>
      </c>
      <c r="J1362" t="s">
        <v>100</v>
      </c>
      <c r="K1362" t="s">
        <v>29</v>
      </c>
      <c r="L1362" t="s">
        <v>30</v>
      </c>
      <c r="M1362" t="s">
        <v>31</v>
      </c>
      <c r="N1362" t="s">
        <v>32</v>
      </c>
      <c r="P1362" t="s">
        <v>99</v>
      </c>
      <c r="Q1362" t="s">
        <v>33</v>
      </c>
      <c r="R1362" t="s">
        <v>34</v>
      </c>
      <c r="S1362" t="s">
        <v>35</v>
      </c>
      <c r="T1362" t="s">
        <v>36</v>
      </c>
    </row>
    <row r="1363" spans="1:20" ht="15" x14ac:dyDescent="0.25">
      <c r="A1363" t="s">
        <v>99</v>
      </c>
      <c r="B1363" t="s">
        <v>38</v>
      </c>
      <c r="D1363" t="s">
        <v>62</v>
      </c>
      <c r="I1363">
        <v>1964</v>
      </c>
      <c r="J1363" t="s">
        <v>100</v>
      </c>
      <c r="K1363" t="s">
        <v>29</v>
      </c>
      <c r="L1363" t="s">
        <v>30</v>
      </c>
      <c r="M1363" t="s">
        <v>31</v>
      </c>
      <c r="N1363" t="s">
        <v>32</v>
      </c>
      <c r="P1363" t="s">
        <v>99</v>
      </c>
      <c r="Q1363" t="s">
        <v>33</v>
      </c>
      <c r="R1363" t="s">
        <v>34</v>
      </c>
      <c r="S1363" t="s">
        <v>35</v>
      </c>
      <c r="T1363" t="s">
        <v>36</v>
      </c>
    </row>
    <row r="1364" spans="1:20" ht="15" x14ac:dyDescent="0.25">
      <c r="A1364" t="s">
        <v>99</v>
      </c>
      <c r="B1364" t="s">
        <v>38</v>
      </c>
      <c r="D1364" t="s">
        <v>62</v>
      </c>
      <c r="I1364">
        <v>1965</v>
      </c>
      <c r="J1364" t="s">
        <v>100</v>
      </c>
      <c r="K1364" t="s">
        <v>29</v>
      </c>
      <c r="L1364" t="s">
        <v>30</v>
      </c>
      <c r="M1364" t="s">
        <v>31</v>
      </c>
      <c r="N1364" t="s">
        <v>32</v>
      </c>
      <c r="P1364" t="s">
        <v>99</v>
      </c>
      <c r="Q1364" t="s">
        <v>33</v>
      </c>
      <c r="R1364" t="s">
        <v>34</v>
      </c>
      <c r="S1364" t="s">
        <v>35</v>
      </c>
      <c r="T1364" t="s">
        <v>36</v>
      </c>
    </row>
    <row r="1365" spans="1:20" ht="15" x14ac:dyDescent="0.25">
      <c r="A1365" t="s">
        <v>99</v>
      </c>
      <c r="B1365" t="s">
        <v>38</v>
      </c>
      <c r="D1365" t="s">
        <v>62</v>
      </c>
      <c r="I1365">
        <v>1966</v>
      </c>
      <c r="J1365" t="s">
        <v>100</v>
      </c>
      <c r="K1365" t="s">
        <v>29</v>
      </c>
      <c r="L1365" t="s">
        <v>30</v>
      </c>
      <c r="M1365" t="s">
        <v>31</v>
      </c>
      <c r="N1365" t="s">
        <v>32</v>
      </c>
      <c r="P1365" t="s">
        <v>99</v>
      </c>
      <c r="Q1365" t="s">
        <v>33</v>
      </c>
      <c r="R1365" t="s">
        <v>34</v>
      </c>
      <c r="S1365" t="s">
        <v>35</v>
      </c>
      <c r="T1365" t="s">
        <v>36</v>
      </c>
    </row>
    <row r="1366" spans="1:20" ht="15" x14ac:dyDescent="0.25">
      <c r="A1366" t="s">
        <v>99</v>
      </c>
      <c r="B1366" t="s">
        <v>38</v>
      </c>
      <c r="D1366" t="s">
        <v>62</v>
      </c>
      <c r="I1366">
        <v>1967</v>
      </c>
      <c r="J1366" t="s">
        <v>100</v>
      </c>
      <c r="K1366" t="s">
        <v>29</v>
      </c>
      <c r="L1366" t="s">
        <v>30</v>
      </c>
      <c r="M1366" t="s">
        <v>31</v>
      </c>
      <c r="N1366" t="s">
        <v>32</v>
      </c>
      <c r="P1366" t="s">
        <v>99</v>
      </c>
      <c r="Q1366" t="s">
        <v>33</v>
      </c>
      <c r="R1366" t="s">
        <v>34</v>
      </c>
      <c r="S1366" t="s">
        <v>35</v>
      </c>
      <c r="T1366" t="s">
        <v>36</v>
      </c>
    </row>
    <row r="1367" spans="1:20" ht="15" x14ac:dyDescent="0.25">
      <c r="A1367" t="s">
        <v>99</v>
      </c>
      <c r="B1367" t="s">
        <v>38</v>
      </c>
      <c r="D1367" t="s">
        <v>62</v>
      </c>
      <c r="I1367">
        <v>1968</v>
      </c>
      <c r="J1367" t="s">
        <v>100</v>
      </c>
      <c r="K1367" t="s">
        <v>29</v>
      </c>
      <c r="L1367" t="s">
        <v>30</v>
      </c>
      <c r="M1367" t="s">
        <v>31</v>
      </c>
      <c r="N1367" t="s">
        <v>32</v>
      </c>
      <c r="P1367" t="s">
        <v>99</v>
      </c>
      <c r="Q1367" t="s">
        <v>33</v>
      </c>
      <c r="R1367" t="s">
        <v>34</v>
      </c>
      <c r="S1367" t="s">
        <v>35</v>
      </c>
      <c r="T1367" t="s">
        <v>36</v>
      </c>
    </row>
    <row r="1368" spans="1:20" ht="15" x14ac:dyDescent="0.25">
      <c r="A1368" t="s">
        <v>99</v>
      </c>
      <c r="B1368" t="s">
        <v>38</v>
      </c>
      <c r="D1368" t="s">
        <v>62</v>
      </c>
      <c r="I1368">
        <v>1969</v>
      </c>
      <c r="J1368" t="s">
        <v>100</v>
      </c>
      <c r="K1368" t="s">
        <v>29</v>
      </c>
      <c r="L1368" t="s">
        <v>30</v>
      </c>
      <c r="M1368" t="s">
        <v>31</v>
      </c>
      <c r="N1368" t="s">
        <v>32</v>
      </c>
      <c r="P1368" t="s">
        <v>99</v>
      </c>
      <c r="Q1368" t="s">
        <v>33</v>
      </c>
      <c r="R1368" t="s">
        <v>34</v>
      </c>
      <c r="S1368" t="s">
        <v>35</v>
      </c>
      <c r="T1368" t="s">
        <v>36</v>
      </c>
    </row>
    <row r="1369" spans="1:20" ht="15" x14ac:dyDescent="0.25">
      <c r="A1369" t="s">
        <v>99</v>
      </c>
      <c r="B1369" t="s">
        <v>38</v>
      </c>
      <c r="D1369" t="s">
        <v>62</v>
      </c>
      <c r="I1369">
        <v>1970</v>
      </c>
      <c r="J1369" t="s">
        <v>100</v>
      </c>
      <c r="K1369" t="s">
        <v>29</v>
      </c>
      <c r="L1369" t="s">
        <v>30</v>
      </c>
      <c r="M1369" t="s">
        <v>31</v>
      </c>
      <c r="N1369" t="s">
        <v>32</v>
      </c>
      <c r="P1369" t="s">
        <v>99</v>
      </c>
      <c r="Q1369" t="s">
        <v>33</v>
      </c>
      <c r="R1369" t="s">
        <v>34</v>
      </c>
      <c r="S1369" t="s">
        <v>35</v>
      </c>
      <c r="T1369" t="s">
        <v>36</v>
      </c>
    </row>
    <row r="1370" spans="1:20" ht="15" x14ac:dyDescent="0.25">
      <c r="A1370" t="s">
        <v>99</v>
      </c>
      <c r="B1370" t="s">
        <v>38</v>
      </c>
      <c r="D1370" t="s">
        <v>62</v>
      </c>
      <c r="I1370">
        <v>1971</v>
      </c>
      <c r="J1370" t="s">
        <v>100</v>
      </c>
      <c r="K1370" t="s">
        <v>29</v>
      </c>
      <c r="L1370" t="s">
        <v>30</v>
      </c>
      <c r="M1370" t="s">
        <v>31</v>
      </c>
      <c r="N1370" t="s">
        <v>32</v>
      </c>
      <c r="P1370" t="s">
        <v>99</v>
      </c>
      <c r="Q1370" t="s">
        <v>33</v>
      </c>
      <c r="R1370" t="s">
        <v>34</v>
      </c>
      <c r="S1370" t="s">
        <v>35</v>
      </c>
      <c r="T1370" t="s">
        <v>36</v>
      </c>
    </row>
    <row r="1371" spans="1:20" ht="15" x14ac:dyDescent="0.25">
      <c r="A1371" t="s">
        <v>99</v>
      </c>
      <c r="B1371" t="s">
        <v>38</v>
      </c>
      <c r="D1371" t="s">
        <v>62</v>
      </c>
      <c r="I1371">
        <v>1972</v>
      </c>
      <c r="J1371" t="s">
        <v>100</v>
      </c>
      <c r="K1371" t="s">
        <v>29</v>
      </c>
      <c r="L1371" t="s">
        <v>30</v>
      </c>
      <c r="M1371" t="s">
        <v>31</v>
      </c>
      <c r="N1371" t="s">
        <v>32</v>
      </c>
      <c r="P1371" t="s">
        <v>99</v>
      </c>
      <c r="Q1371" t="s">
        <v>33</v>
      </c>
      <c r="R1371" t="s">
        <v>34</v>
      </c>
      <c r="S1371" t="s">
        <v>35</v>
      </c>
      <c r="T1371" t="s">
        <v>36</v>
      </c>
    </row>
    <row r="1372" spans="1:20" ht="15" x14ac:dyDescent="0.25">
      <c r="A1372" t="s">
        <v>99</v>
      </c>
      <c r="B1372" t="s">
        <v>38</v>
      </c>
      <c r="D1372" t="s">
        <v>62</v>
      </c>
      <c r="I1372">
        <v>1973</v>
      </c>
      <c r="J1372" t="s">
        <v>100</v>
      </c>
      <c r="K1372" t="s">
        <v>29</v>
      </c>
      <c r="L1372" t="s">
        <v>30</v>
      </c>
      <c r="M1372" t="s">
        <v>31</v>
      </c>
      <c r="N1372" t="s">
        <v>32</v>
      </c>
      <c r="P1372" t="s">
        <v>99</v>
      </c>
      <c r="Q1372" t="s">
        <v>33</v>
      </c>
      <c r="R1372" t="s">
        <v>34</v>
      </c>
      <c r="S1372" t="s">
        <v>35</v>
      </c>
      <c r="T1372" t="s">
        <v>36</v>
      </c>
    </row>
    <row r="1373" spans="1:20" ht="15" x14ac:dyDescent="0.25">
      <c r="A1373" t="s">
        <v>99</v>
      </c>
      <c r="B1373" t="s">
        <v>38</v>
      </c>
      <c r="D1373" t="s">
        <v>62</v>
      </c>
      <c r="I1373">
        <v>1974</v>
      </c>
      <c r="J1373" t="s">
        <v>100</v>
      </c>
      <c r="K1373" t="s">
        <v>29</v>
      </c>
      <c r="L1373" t="s">
        <v>30</v>
      </c>
      <c r="M1373" t="s">
        <v>31</v>
      </c>
      <c r="N1373" t="s">
        <v>32</v>
      </c>
      <c r="P1373" t="s">
        <v>99</v>
      </c>
      <c r="Q1373" t="s">
        <v>33</v>
      </c>
      <c r="R1373" t="s">
        <v>34</v>
      </c>
      <c r="S1373" t="s">
        <v>35</v>
      </c>
      <c r="T1373" t="s">
        <v>36</v>
      </c>
    </row>
    <row r="1374" spans="1:20" ht="15" x14ac:dyDescent="0.25">
      <c r="A1374" t="s">
        <v>99</v>
      </c>
      <c r="B1374" t="s">
        <v>38</v>
      </c>
      <c r="D1374" t="s">
        <v>62</v>
      </c>
      <c r="I1374">
        <v>1975</v>
      </c>
      <c r="J1374" t="s">
        <v>100</v>
      </c>
      <c r="K1374" t="s">
        <v>29</v>
      </c>
      <c r="L1374" t="s">
        <v>30</v>
      </c>
      <c r="M1374" t="s">
        <v>31</v>
      </c>
      <c r="N1374" t="s">
        <v>32</v>
      </c>
      <c r="P1374" t="s">
        <v>99</v>
      </c>
      <c r="Q1374" t="s">
        <v>33</v>
      </c>
      <c r="R1374" t="s">
        <v>34</v>
      </c>
      <c r="S1374" t="s">
        <v>35</v>
      </c>
      <c r="T1374" t="s">
        <v>36</v>
      </c>
    </row>
    <row r="1375" spans="1:20" ht="15" x14ac:dyDescent="0.25">
      <c r="A1375" t="s">
        <v>99</v>
      </c>
      <c r="B1375" t="s">
        <v>38</v>
      </c>
      <c r="D1375" t="s">
        <v>62</v>
      </c>
      <c r="I1375">
        <v>1976</v>
      </c>
      <c r="J1375" t="s">
        <v>100</v>
      </c>
      <c r="K1375" t="s">
        <v>29</v>
      </c>
      <c r="L1375" t="s">
        <v>30</v>
      </c>
      <c r="M1375" t="s">
        <v>31</v>
      </c>
      <c r="N1375" t="s">
        <v>32</v>
      </c>
      <c r="P1375" t="s">
        <v>99</v>
      </c>
      <c r="Q1375" t="s">
        <v>33</v>
      </c>
      <c r="R1375" t="s">
        <v>34</v>
      </c>
      <c r="S1375" t="s">
        <v>35</v>
      </c>
      <c r="T1375" t="s">
        <v>36</v>
      </c>
    </row>
    <row r="1376" spans="1:20" ht="15" x14ac:dyDescent="0.25">
      <c r="A1376" t="s">
        <v>99</v>
      </c>
      <c r="B1376" t="s">
        <v>38</v>
      </c>
      <c r="D1376" t="s">
        <v>62</v>
      </c>
      <c r="I1376">
        <v>1977</v>
      </c>
      <c r="J1376" t="s">
        <v>100</v>
      </c>
      <c r="K1376" t="s">
        <v>29</v>
      </c>
      <c r="L1376" t="s">
        <v>30</v>
      </c>
      <c r="M1376" t="s">
        <v>31</v>
      </c>
      <c r="N1376" t="s">
        <v>32</v>
      </c>
      <c r="P1376" t="s">
        <v>99</v>
      </c>
      <c r="Q1376" t="s">
        <v>33</v>
      </c>
      <c r="R1376" t="s">
        <v>34</v>
      </c>
      <c r="S1376" t="s">
        <v>35</v>
      </c>
      <c r="T1376" t="s">
        <v>36</v>
      </c>
    </row>
    <row r="1377" spans="1:20" ht="15" x14ac:dyDescent="0.25">
      <c r="A1377" t="s">
        <v>99</v>
      </c>
      <c r="B1377" t="s">
        <v>38</v>
      </c>
      <c r="D1377" t="s">
        <v>62</v>
      </c>
      <c r="I1377">
        <v>1978</v>
      </c>
      <c r="J1377" t="s">
        <v>100</v>
      </c>
      <c r="K1377" t="s">
        <v>29</v>
      </c>
      <c r="L1377" t="s">
        <v>30</v>
      </c>
      <c r="M1377" t="s">
        <v>31</v>
      </c>
      <c r="N1377" t="s">
        <v>32</v>
      </c>
      <c r="P1377" t="s">
        <v>99</v>
      </c>
      <c r="Q1377" t="s">
        <v>33</v>
      </c>
      <c r="R1377" t="s">
        <v>34</v>
      </c>
      <c r="S1377" t="s">
        <v>35</v>
      </c>
      <c r="T1377" t="s">
        <v>36</v>
      </c>
    </row>
    <row r="1378" spans="1:20" ht="15" x14ac:dyDescent="0.25">
      <c r="A1378" t="s">
        <v>99</v>
      </c>
      <c r="B1378" t="s">
        <v>38</v>
      </c>
      <c r="D1378" t="s">
        <v>62</v>
      </c>
      <c r="I1378">
        <v>1979</v>
      </c>
      <c r="J1378" t="s">
        <v>100</v>
      </c>
      <c r="K1378" t="s">
        <v>29</v>
      </c>
      <c r="L1378" t="s">
        <v>30</v>
      </c>
      <c r="M1378" t="s">
        <v>31</v>
      </c>
      <c r="N1378" t="s">
        <v>32</v>
      </c>
      <c r="P1378" t="s">
        <v>99</v>
      </c>
      <c r="Q1378" t="s">
        <v>33</v>
      </c>
      <c r="R1378" t="s">
        <v>34</v>
      </c>
      <c r="S1378" t="s">
        <v>35</v>
      </c>
      <c r="T1378" t="s">
        <v>36</v>
      </c>
    </row>
    <row r="1379" spans="1:20" ht="15" x14ac:dyDescent="0.25">
      <c r="A1379" t="s">
        <v>99</v>
      </c>
      <c r="B1379" t="s">
        <v>38</v>
      </c>
      <c r="D1379" t="s">
        <v>62</v>
      </c>
      <c r="I1379">
        <v>1980</v>
      </c>
      <c r="J1379" t="s">
        <v>100</v>
      </c>
      <c r="K1379" t="s">
        <v>29</v>
      </c>
      <c r="L1379" t="s">
        <v>30</v>
      </c>
      <c r="M1379" t="s">
        <v>31</v>
      </c>
      <c r="N1379" t="s">
        <v>32</v>
      </c>
      <c r="P1379" t="s">
        <v>99</v>
      </c>
      <c r="Q1379" t="s">
        <v>33</v>
      </c>
      <c r="R1379" t="s">
        <v>34</v>
      </c>
      <c r="S1379" t="s">
        <v>35</v>
      </c>
      <c r="T1379" t="s">
        <v>36</v>
      </c>
    </row>
    <row r="1380" spans="1:20" ht="15" x14ac:dyDescent="0.25">
      <c r="A1380" t="s">
        <v>99</v>
      </c>
      <c r="B1380" t="s">
        <v>38</v>
      </c>
      <c r="D1380" t="s">
        <v>62</v>
      </c>
      <c r="I1380">
        <v>1981</v>
      </c>
      <c r="J1380" t="s">
        <v>100</v>
      </c>
      <c r="K1380" t="s">
        <v>29</v>
      </c>
      <c r="L1380" t="s">
        <v>30</v>
      </c>
      <c r="M1380" t="s">
        <v>31</v>
      </c>
      <c r="N1380" t="s">
        <v>32</v>
      </c>
      <c r="P1380" t="s">
        <v>99</v>
      </c>
      <c r="Q1380" t="s">
        <v>33</v>
      </c>
      <c r="R1380" t="s">
        <v>34</v>
      </c>
      <c r="S1380" t="s">
        <v>35</v>
      </c>
      <c r="T1380" t="s">
        <v>36</v>
      </c>
    </row>
    <row r="1381" spans="1:20" ht="15" x14ac:dyDescent="0.25">
      <c r="A1381" t="s">
        <v>99</v>
      </c>
      <c r="B1381" t="s">
        <v>38</v>
      </c>
      <c r="D1381" t="s">
        <v>62</v>
      </c>
      <c r="I1381">
        <v>1982</v>
      </c>
      <c r="J1381" t="s">
        <v>100</v>
      </c>
      <c r="K1381" t="s">
        <v>29</v>
      </c>
      <c r="L1381" t="s">
        <v>30</v>
      </c>
      <c r="M1381" t="s">
        <v>31</v>
      </c>
      <c r="N1381" t="s">
        <v>32</v>
      </c>
      <c r="P1381" t="s">
        <v>99</v>
      </c>
      <c r="Q1381" t="s">
        <v>33</v>
      </c>
      <c r="R1381" t="s">
        <v>34</v>
      </c>
      <c r="S1381" t="s">
        <v>35</v>
      </c>
      <c r="T1381" t="s">
        <v>36</v>
      </c>
    </row>
    <row r="1382" spans="1:20" ht="15" x14ac:dyDescent="0.25">
      <c r="A1382" t="s">
        <v>99</v>
      </c>
      <c r="B1382" t="s">
        <v>38</v>
      </c>
      <c r="D1382" t="s">
        <v>62</v>
      </c>
      <c r="I1382">
        <v>1983</v>
      </c>
      <c r="J1382" t="s">
        <v>100</v>
      </c>
      <c r="K1382" t="s">
        <v>29</v>
      </c>
      <c r="L1382" t="s">
        <v>30</v>
      </c>
      <c r="M1382" t="s">
        <v>31</v>
      </c>
      <c r="N1382" t="s">
        <v>32</v>
      </c>
      <c r="P1382" t="s">
        <v>99</v>
      </c>
      <c r="Q1382" t="s">
        <v>33</v>
      </c>
      <c r="R1382" t="s">
        <v>34</v>
      </c>
      <c r="S1382" t="s">
        <v>35</v>
      </c>
      <c r="T1382" t="s">
        <v>36</v>
      </c>
    </row>
    <row r="1383" spans="1:20" ht="15" x14ac:dyDescent="0.25">
      <c r="A1383" t="s">
        <v>99</v>
      </c>
      <c r="B1383" t="s">
        <v>38</v>
      </c>
      <c r="D1383" t="s">
        <v>62</v>
      </c>
      <c r="I1383">
        <v>1984</v>
      </c>
      <c r="J1383" t="s">
        <v>100</v>
      </c>
      <c r="K1383" t="s">
        <v>29</v>
      </c>
      <c r="L1383" t="s">
        <v>30</v>
      </c>
      <c r="M1383" t="s">
        <v>31</v>
      </c>
      <c r="N1383" t="s">
        <v>32</v>
      </c>
      <c r="P1383" t="s">
        <v>99</v>
      </c>
      <c r="Q1383" t="s">
        <v>33</v>
      </c>
      <c r="R1383" t="s">
        <v>34</v>
      </c>
      <c r="S1383" t="s">
        <v>35</v>
      </c>
      <c r="T1383" t="s">
        <v>36</v>
      </c>
    </row>
    <row r="1384" spans="1:20" ht="15" x14ac:dyDescent="0.25">
      <c r="A1384" t="s">
        <v>99</v>
      </c>
      <c r="B1384" t="s">
        <v>38</v>
      </c>
      <c r="D1384" t="s">
        <v>62</v>
      </c>
      <c r="I1384">
        <v>1985</v>
      </c>
      <c r="J1384" t="s">
        <v>100</v>
      </c>
      <c r="K1384" t="s">
        <v>29</v>
      </c>
      <c r="L1384" t="s">
        <v>30</v>
      </c>
      <c r="M1384" t="s">
        <v>31</v>
      </c>
      <c r="N1384" t="s">
        <v>32</v>
      </c>
      <c r="P1384" t="s">
        <v>99</v>
      </c>
      <c r="Q1384" t="s">
        <v>33</v>
      </c>
      <c r="R1384" t="s">
        <v>34</v>
      </c>
      <c r="S1384" t="s">
        <v>35</v>
      </c>
      <c r="T1384" t="s">
        <v>36</v>
      </c>
    </row>
    <row r="1385" spans="1:20" ht="15" x14ac:dyDescent="0.25">
      <c r="A1385" t="s">
        <v>99</v>
      </c>
      <c r="B1385" t="s">
        <v>38</v>
      </c>
      <c r="D1385" t="s">
        <v>62</v>
      </c>
      <c r="I1385">
        <v>1986</v>
      </c>
      <c r="J1385" t="s">
        <v>100</v>
      </c>
      <c r="K1385" t="s">
        <v>29</v>
      </c>
      <c r="L1385" t="s">
        <v>30</v>
      </c>
      <c r="M1385" t="s">
        <v>31</v>
      </c>
      <c r="N1385" t="s">
        <v>32</v>
      </c>
      <c r="P1385" t="s">
        <v>99</v>
      </c>
      <c r="Q1385" t="s">
        <v>33</v>
      </c>
      <c r="R1385" t="s">
        <v>34</v>
      </c>
      <c r="S1385" t="s">
        <v>35</v>
      </c>
      <c r="T1385" t="s">
        <v>36</v>
      </c>
    </row>
    <row r="1386" spans="1:20" ht="15" x14ac:dyDescent="0.25">
      <c r="A1386" t="s">
        <v>99</v>
      </c>
      <c r="B1386" t="s">
        <v>38</v>
      </c>
      <c r="D1386" t="s">
        <v>62</v>
      </c>
      <c r="I1386">
        <v>1987</v>
      </c>
      <c r="J1386" t="s">
        <v>100</v>
      </c>
      <c r="K1386" t="s">
        <v>29</v>
      </c>
      <c r="L1386" t="s">
        <v>30</v>
      </c>
      <c r="M1386" t="s">
        <v>31</v>
      </c>
      <c r="N1386" t="s">
        <v>32</v>
      </c>
      <c r="P1386" t="s">
        <v>99</v>
      </c>
      <c r="Q1386" t="s">
        <v>33</v>
      </c>
      <c r="R1386" t="s">
        <v>34</v>
      </c>
      <c r="S1386" t="s">
        <v>35</v>
      </c>
      <c r="T1386" t="s">
        <v>36</v>
      </c>
    </row>
    <row r="1387" spans="1:20" ht="15" x14ac:dyDescent="0.25">
      <c r="A1387" t="s">
        <v>99</v>
      </c>
      <c r="B1387" t="s">
        <v>38</v>
      </c>
      <c r="D1387" t="s">
        <v>62</v>
      </c>
      <c r="I1387">
        <v>1988</v>
      </c>
      <c r="J1387" t="s">
        <v>100</v>
      </c>
      <c r="K1387" t="s">
        <v>29</v>
      </c>
      <c r="L1387" t="s">
        <v>30</v>
      </c>
      <c r="M1387" t="s">
        <v>31</v>
      </c>
      <c r="N1387" t="s">
        <v>32</v>
      </c>
      <c r="P1387" t="s">
        <v>99</v>
      </c>
      <c r="Q1387" t="s">
        <v>33</v>
      </c>
      <c r="R1387" t="s">
        <v>34</v>
      </c>
      <c r="S1387" t="s">
        <v>35</v>
      </c>
      <c r="T1387" t="s">
        <v>36</v>
      </c>
    </row>
    <row r="1388" spans="1:20" ht="15" x14ac:dyDescent="0.25">
      <c r="A1388" t="s">
        <v>99</v>
      </c>
      <c r="B1388" t="s">
        <v>38</v>
      </c>
      <c r="D1388" t="s">
        <v>62</v>
      </c>
      <c r="I1388">
        <v>1989</v>
      </c>
      <c r="J1388" t="s">
        <v>100</v>
      </c>
      <c r="K1388" t="s">
        <v>29</v>
      </c>
      <c r="L1388" t="s">
        <v>30</v>
      </c>
      <c r="M1388" t="s">
        <v>31</v>
      </c>
      <c r="N1388" t="s">
        <v>32</v>
      </c>
      <c r="P1388" t="s">
        <v>99</v>
      </c>
      <c r="Q1388" t="s">
        <v>33</v>
      </c>
      <c r="R1388" t="s">
        <v>34</v>
      </c>
      <c r="S1388" t="s">
        <v>35</v>
      </c>
      <c r="T1388" t="s">
        <v>36</v>
      </c>
    </row>
    <row r="1389" spans="1:20" ht="15" x14ac:dyDescent="0.25">
      <c r="A1389" t="s">
        <v>99</v>
      </c>
      <c r="B1389" t="s">
        <v>38</v>
      </c>
      <c r="D1389" t="s">
        <v>62</v>
      </c>
      <c r="I1389">
        <v>1990</v>
      </c>
      <c r="J1389" t="s">
        <v>100</v>
      </c>
      <c r="K1389" t="s">
        <v>29</v>
      </c>
      <c r="L1389" t="s">
        <v>30</v>
      </c>
      <c r="M1389" t="s">
        <v>31</v>
      </c>
      <c r="N1389" t="s">
        <v>32</v>
      </c>
      <c r="P1389" t="s">
        <v>99</v>
      </c>
      <c r="Q1389" t="s">
        <v>33</v>
      </c>
      <c r="R1389" t="s">
        <v>34</v>
      </c>
      <c r="S1389" t="s">
        <v>35</v>
      </c>
      <c r="T1389" t="s">
        <v>36</v>
      </c>
    </row>
    <row r="1390" spans="1:20" ht="15" x14ac:dyDescent="0.25">
      <c r="A1390" t="s">
        <v>99</v>
      </c>
      <c r="B1390" t="s">
        <v>38</v>
      </c>
      <c r="D1390" t="s">
        <v>62</v>
      </c>
      <c r="I1390">
        <v>1991</v>
      </c>
      <c r="J1390" t="s">
        <v>100</v>
      </c>
      <c r="K1390" t="s">
        <v>29</v>
      </c>
      <c r="L1390" t="s">
        <v>30</v>
      </c>
      <c r="M1390" t="s">
        <v>31</v>
      </c>
      <c r="N1390" t="s">
        <v>32</v>
      </c>
      <c r="P1390" t="s">
        <v>99</v>
      </c>
      <c r="Q1390" t="s">
        <v>33</v>
      </c>
      <c r="R1390" t="s">
        <v>34</v>
      </c>
      <c r="S1390" t="s">
        <v>35</v>
      </c>
      <c r="T1390" t="s">
        <v>36</v>
      </c>
    </row>
    <row r="1391" spans="1:20" ht="15" x14ac:dyDescent="0.25">
      <c r="A1391" t="s">
        <v>99</v>
      </c>
      <c r="B1391" t="s">
        <v>38</v>
      </c>
      <c r="D1391" t="s">
        <v>62</v>
      </c>
      <c r="I1391">
        <v>1992</v>
      </c>
      <c r="J1391" t="s">
        <v>100</v>
      </c>
      <c r="K1391" t="s">
        <v>29</v>
      </c>
      <c r="L1391" t="s">
        <v>30</v>
      </c>
      <c r="M1391" t="s">
        <v>31</v>
      </c>
      <c r="N1391" t="s">
        <v>32</v>
      </c>
      <c r="P1391" t="s">
        <v>99</v>
      </c>
      <c r="Q1391" t="s">
        <v>33</v>
      </c>
      <c r="R1391" t="s">
        <v>34</v>
      </c>
      <c r="S1391" t="s">
        <v>35</v>
      </c>
      <c r="T1391" t="s">
        <v>36</v>
      </c>
    </row>
    <row r="1392" spans="1:20" ht="15" x14ac:dyDescent="0.25">
      <c r="A1392" t="s">
        <v>99</v>
      </c>
      <c r="B1392" t="s">
        <v>38</v>
      </c>
      <c r="D1392" t="s">
        <v>62</v>
      </c>
      <c r="I1392">
        <v>1993</v>
      </c>
      <c r="J1392" t="s">
        <v>100</v>
      </c>
      <c r="K1392" t="s">
        <v>29</v>
      </c>
      <c r="L1392" t="s">
        <v>30</v>
      </c>
      <c r="M1392" t="s">
        <v>31</v>
      </c>
      <c r="N1392" t="s">
        <v>32</v>
      </c>
      <c r="P1392" t="s">
        <v>99</v>
      </c>
      <c r="Q1392" t="s">
        <v>33</v>
      </c>
      <c r="R1392" t="s">
        <v>34</v>
      </c>
      <c r="S1392" t="s">
        <v>35</v>
      </c>
      <c r="T1392" t="s">
        <v>36</v>
      </c>
    </row>
    <row r="1393" spans="1:20" ht="15" x14ac:dyDescent="0.25">
      <c r="A1393" t="s">
        <v>99</v>
      </c>
      <c r="B1393" t="s">
        <v>38</v>
      </c>
      <c r="D1393" t="s">
        <v>62</v>
      </c>
      <c r="I1393">
        <v>1994</v>
      </c>
      <c r="J1393" t="s">
        <v>100</v>
      </c>
      <c r="K1393" t="s">
        <v>29</v>
      </c>
      <c r="L1393" t="s">
        <v>30</v>
      </c>
      <c r="M1393" t="s">
        <v>31</v>
      </c>
      <c r="N1393" t="s">
        <v>32</v>
      </c>
      <c r="P1393" t="s">
        <v>99</v>
      </c>
      <c r="Q1393" t="s">
        <v>33</v>
      </c>
      <c r="R1393" t="s">
        <v>34</v>
      </c>
      <c r="S1393" t="s">
        <v>35</v>
      </c>
      <c r="T1393" t="s">
        <v>36</v>
      </c>
    </row>
    <row r="1394" spans="1:20" ht="15" x14ac:dyDescent="0.25">
      <c r="A1394" t="s">
        <v>99</v>
      </c>
      <c r="B1394" t="s">
        <v>38</v>
      </c>
      <c r="C1394">
        <v>11136.1557376496</v>
      </c>
      <c r="D1394" t="s">
        <v>62</v>
      </c>
      <c r="I1394">
        <v>1995</v>
      </c>
      <c r="J1394" t="s">
        <v>100</v>
      </c>
      <c r="K1394" t="s">
        <v>29</v>
      </c>
      <c r="L1394" t="s">
        <v>30</v>
      </c>
      <c r="M1394" t="s">
        <v>31</v>
      </c>
      <c r="N1394" t="s">
        <v>32</v>
      </c>
      <c r="P1394" t="s">
        <v>99</v>
      </c>
      <c r="Q1394" t="s">
        <v>33</v>
      </c>
      <c r="R1394" t="s">
        <v>34</v>
      </c>
      <c r="S1394" t="s">
        <v>35</v>
      </c>
      <c r="T1394" t="s">
        <v>36</v>
      </c>
    </row>
    <row r="1395" spans="1:20" ht="15" x14ac:dyDescent="0.25">
      <c r="A1395" t="s">
        <v>99</v>
      </c>
      <c r="B1395" t="s">
        <v>38</v>
      </c>
      <c r="C1395">
        <v>11892.0928219778</v>
      </c>
      <c r="D1395" t="s">
        <v>62</v>
      </c>
      <c r="I1395">
        <v>1996</v>
      </c>
      <c r="J1395" t="s">
        <v>100</v>
      </c>
      <c r="K1395" t="s">
        <v>29</v>
      </c>
      <c r="L1395" t="s">
        <v>30</v>
      </c>
      <c r="M1395" t="s">
        <v>31</v>
      </c>
      <c r="N1395" t="s">
        <v>32</v>
      </c>
      <c r="P1395" t="s">
        <v>99</v>
      </c>
      <c r="Q1395" t="s">
        <v>33</v>
      </c>
      <c r="R1395" t="s">
        <v>34</v>
      </c>
      <c r="S1395" t="s">
        <v>35</v>
      </c>
      <c r="T1395" t="s">
        <v>36</v>
      </c>
    </row>
    <row r="1396" spans="1:20" ht="15" x14ac:dyDescent="0.25">
      <c r="A1396" t="s">
        <v>99</v>
      </c>
      <c r="B1396" t="s">
        <v>38</v>
      </c>
      <c r="C1396">
        <v>12644.103963690401</v>
      </c>
      <c r="D1396" t="s">
        <v>62</v>
      </c>
      <c r="I1396">
        <v>1997</v>
      </c>
      <c r="J1396" t="s">
        <v>100</v>
      </c>
      <c r="K1396" t="s">
        <v>29</v>
      </c>
      <c r="L1396" t="s">
        <v>30</v>
      </c>
      <c r="M1396" t="s">
        <v>31</v>
      </c>
      <c r="N1396" t="s">
        <v>32</v>
      </c>
      <c r="P1396" t="s">
        <v>99</v>
      </c>
      <c r="Q1396" t="s">
        <v>33</v>
      </c>
      <c r="R1396" t="s">
        <v>34</v>
      </c>
      <c r="S1396" t="s">
        <v>35</v>
      </c>
      <c r="T1396" t="s">
        <v>36</v>
      </c>
    </row>
    <row r="1397" spans="1:20" ht="15" x14ac:dyDescent="0.25">
      <c r="A1397" t="s">
        <v>99</v>
      </c>
      <c r="B1397" t="s">
        <v>38</v>
      </c>
      <c r="C1397">
        <v>13230.8027878389</v>
      </c>
      <c r="D1397">
        <v>1.1750999999999999E-2</v>
      </c>
      <c r="E1397">
        <v>1.1750999999999999E-2</v>
      </c>
      <c r="I1397">
        <v>1998</v>
      </c>
      <c r="J1397" t="s">
        <v>100</v>
      </c>
      <c r="K1397" t="s">
        <v>29</v>
      </c>
      <c r="L1397" t="s">
        <v>30</v>
      </c>
      <c r="M1397" t="s">
        <v>31</v>
      </c>
      <c r="N1397" t="s">
        <v>32</v>
      </c>
      <c r="P1397" t="s">
        <v>99</v>
      </c>
      <c r="Q1397" t="s">
        <v>33</v>
      </c>
      <c r="R1397" t="s">
        <v>34</v>
      </c>
      <c r="S1397" t="s">
        <v>35</v>
      </c>
      <c r="T1397" t="s">
        <v>36</v>
      </c>
    </row>
    <row r="1398" spans="1:20" ht="15" x14ac:dyDescent="0.25">
      <c r="A1398" t="s">
        <v>99</v>
      </c>
      <c r="B1398" t="s">
        <v>38</v>
      </c>
      <c r="C1398">
        <v>13862.537460560899</v>
      </c>
      <c r="D1398">
        <v>1.3108E-2</v>
      </c>
      <c r="E1398">
        <v>1.3108E-2</v>
      </c>
      <c r="I1398">
        <v>1999</v>
      </c>
      <c r="J1398" t="s">
        <v>100</v>
      </c>
      <c r="K1398" t="s">
        <v>29</v>
      </c>
      <c r="L1398" t="s">
        <v>30</v>
      </c>
      <c r="M1398" t="s">
        <v>31</v>
      </c>
      <c r="N1398" t="s">
        <v>32</v>
      </c>
      <c r="P1398" t="s">
        <v>99</v>
      </c>
      <c r="Q1398" t="s">
        <v>33</v>
      </c>
      <c r="R1398" t="s">
        <v>34</v>
      </c>
      <c r="S1398" t="s">
        <v>35</v>
      </c>
      <c r="T1398" t="s">
        <v>36</v>
      </c>
    </row>
    <row r="1399" spans="1:20" ht="15" x14ac:dyDescent="0.25">
      <c r="A1399" t="s">
        <v>99</v>
      </c>
      <c r="B1399" t="s">
        <v>38</v>
      </c>
      <c r="D1399">
        <v>1.8256999999999999E-2</v>
      </c>
      <c r="E1399">
        <v>1.8256999999999999E-2</v>
      </c>
      <c r="I1399">
        <v>2000</v>
      </c>
      <c r="J1399" t="s">
        <v>100</v>
      </c>
      <c r="K1399" t="s">
        <v>29</v>
      </c>
      <c r="L1399" t="s">
        <v>30</v>
      </c>
      <c r="M1399" t="s">
        <v>31</v>
      </c>
      <c r="N1399" t="s">
        <v>32</v>
      </c>
      <c r="P1399" t="s">
        <v>99</v>
      </c>
      <c r="Q1399" t="s">
        <v>33</v>
      </c>
      <c r="R1399" t="s">
        <v>34</v>
      </c>
      <c r="S1399" t="s">
        <v>35</v>
      </c>
      <c r="T1399" t="s">
        <v>36</v>
      </c>
    </row>
    <row r="1400" spans="1:20" ht="15" x14ac:dyDescent="0.25">
      <c r="A1400" t="s">
        <v>99</v>
      </c>
      <c r="B1400" t="s">
        <v>38</v>
      </c>
      <c r="D1400">
        <v>2.0468E-2</v>
      </c>
      <c r="E1400">
        <v>2.0468E-2</v>
      </c>
      <c r="I1400">
        <v>2001</v>
      </c>
      <c r="J1400" t="s">
        <v>100</v>
      </c>
      <c r="K1400" t="s">
        <v>29</v>
      </c>
      <c r="L1400" t="s">
        <v>30</v>
      </c>
      <c r="M1400" t="s">
        <v>31</v>
      </c>
      <c r="N1400" t="s">
        <v>32</v>
      </c>
      <c r="P1400" t="s">
        <v>99</v>
      </c>
      <c r="Q1400" t="s">
        <v>33</v>
      </c>
      <c r="R1400" t="s">
        <v>34</v>
      </c>
      <c r="S1400" t="s">
        <v>35</v>
      </c>
      <c r="T1400" t="s">
        <v>36</v>
      </c>
    </row>
    <row r="1401" spans="1:20" ht="15" x14ac:dyDescent="0.25">
      <c r="A1401" t="s">
        <v>99</v>
      </c>
      <c r="B1401" t="s">
        <v>38</v>
      </c>
      <c r="D1401" t="s">
        <v>62</v>
      </c>
      <c r="I1401">
        <v>2002</v>
      </c>
      <c r="J1401" t="s">
        <v>100</v>
      </c>
      <c r="K1401" t="s">
        <v>29</v>
      </c>
      <c r="L1401" t="s">
        <v>30</v>
      </c>
      <c r="M1401" t="s">
        <v>31</v>
      </c>
      <c r="N1401" t="s">
        <v>32</v>
      </c>
      <c r="P1401" t="s">
        <v>99</v>
      </c>
      <c r="Q1401" t="s">
        <v>33</v>
      </c>
      <c r="R1401" t="s">
        <v>34</v>
      </c>
      <c r="S1401" t="s">
        <v>35</v>
      </c>
      <c r="T1401" t="s">
        <v>36</v>
      </c>
    </row>
    <row r="1402" spans="1:20" ht="15" x14ac:dyDescent="0.25">
      <c r="A1402" t="s">
        <v>99</v>
      </c>
      <c r="B1402" t="s">
        <v>38</v>
      </c>
      <c r="D1402">
        <v>1.3146E-2</v>
      </c>
      <c r="E1402">
        <v>1.3146E-2</v>
      </c>
      <c r="I1402">
        <v>2003</v>
      </c>
      <c r="J1402" t="s">
        <v>100</v>
      </c>
      <c r="K1402" t="s">
        <v>29</v>
      </c>
      <c r="L1402" t="s">
        <v>30</v>
      </c>
      <c r="M1402" t="s">
        <v>31</v>
      </c>
      <c r="N1402" t="s">
        <v>32</v>
      </c>
      <c r="P1402" t="s">
        <v>99</v>
      </c>
      <c r="Q1402" t="s">
        <v>33</v>
      </c>
      <c r="R1402" t="s">
        <v>34</v>
      </c>
      <c r="S1402" t="s">
        <v>35</v>
      </c>
      <c r="T1402" t="s">
        <v>36</v>
      </c>
    </row>
    <row r="1403" spans="1:20" ht="15" x14ac:dyDescent="0.25">
      <c r="A1403" t="s">
        <v>99</v>
      </c>
      <c r="B1403" t="s">
        <v>38</v>
      </c>
      <c r="C1403">
        <v>16083.5837038142</v>
      </c>
      <c r="D1403">
        <v>4.8587001999999997E-2</v>
      </c>
      <c r="E1403">
        <v>4.8587001999999997E-2</v>
      </c>
      <c r="I1403">
        <v>2004</v>
      </c>
      <c r="J1403" t="s">
        <v>100</v>
      </c>
      <c r="K1403" t="s">
        <v>29</v>
      </c>
      <c r="L1403" t="s">
        <v>30</v>
      </c>
      <c r="M1403" t="s">
        <v>31</v>
      </c>
      <c r="N1403" t="s">
        <v>32</v>
      </c>
      <c r="P1403" t="s">
        <v>99</v>
      </c>
      <c r="Q1403" t="s">
        <v>33</v>
      </c>
      <c r="R1403" t="s">
        <v>34</v>
      </c>
      <c r="S1403" t="s">
        <v>35</v>
      </c>
      <c r="T1403" t="s">
        <v>36</v>
      </c>
    </row>
    <row r="1404" spans="1:20" ht="15" x14ac:dyDescent="0.25">
      <c r="A1404" t="s">
        <v>99</v>
      </c>
      <c r="B1404" t="s">
        <v>38</v>
      </c>
      <c r="C1404">
        <v>16903.980328572401</v>
      </c>
      <c r="D1404">
        <v>6.8461000999999994E-2</v>
      </c>
      <c r="E1404">
        <v>6.8461000999999994E-2</v>
      </c>
      <c r="I1404">
        <v>2005</v>
      </c>
      <c r="J1404" t="s">
        <v>100</v>
      </c>
      <c r="K1404" t="s">
        <v>29</v>
      </c>
      <c r="L1404" t="s">
        <v>30</v>
      </c>
      <c r="M1404" t="s">
        <v>31</v>
      </c>
      <c r="N1404" t="s">
        <v>32</v>
      </c>
      <c r="P1404" t="s">
        <v>99</v>
      </c>
      <c r="Q1404" t="s">
        <v>33</v>
      </c>
      <c r="R1404" t="s">
        <v>34</v>
      </c>
      <c r="S1404" t="s">
        <v>35</v>
      </c>
      <c r="T1404" t="s">
        <v>36</v>
      </c>
    </row>
    <row r="1405" spans="1:20" ht="15" x14ac:dyDescent="0.25">
      <c r="A1405" t="s">
        <v>99</v>
      </c>
      <c r="B1405" t="s">
        <v>38</v>
      </c>
      <c r="C1405">
        <v>17887.717224288699</v>
      </c>
      <c r="D1405">
        <v>8.8841997000000006E-2</v>
      </c>
      <c r="E1405">
        <v>8.8841997000000006E-2</v>
      </c>
      <c r="I1405">
        <v>2006</v>
      </c>
      <c r="J1405" t="s">
        <v>100</v>
      </c>
      <c r="K1405" t="s">
        <v>29</v>
      </c>
      <c r="L1405" t="s">
        <v>30</v>
      </c>
      <c r="M1405" t="s">
        <v>31</v>
      </c>
      <c r="N1405" t="s">
        <v>32</v>
      </c>
      <c r="P1405" t="s">
        <v>99</v>
      </c>
      <c r="Q1405" t="s">
        <v>33</v>
      </c>
      <c r="R1405" t="s">
        <v>34</v>
      </c>
      <c r="S1405" t="s">
        <v>35</v>
      </c>
      <c r="T1405" t="s">
        <v>36</v>
      </c>
    </row>
    <row r="1406" spans="1:20" ht="15" x14ac:dyDescent="0.25">
      <c r="A1406" t="s">
        <v>99</v>
      </c>
      <c r="B1406" t="s">
        <v>38</v>
      </c>
      <c r="C1406">
        <v>18966.925558833002</v>
      </c>
      <c r="D1406">
        <v>0.101428</v>
      </c>
      <c r="E1406">
        <v>0.101428</v>
      </c>
      <c r="I1406">
        <v>2007</v>
      </c>
      <c r="J1406" t="s">
        <v>100</v>
      </c>
      <c r="K1406" t="s">
        <v>29</v>
      </c>
      <c r="L1406" t="s">
        <v>30</v>
      </c>
      <c r="M1406" t="s">
        <v>31</v>
      </c>
      <c r="N1406" t="s">
        <v>32</v>
      </c>
      <c r="P1406" t="s">
        <v>99</v>
      </c>
      <c r="Q1406" t="s">
        <v>33</v>
      </c>
      <c r="R1406" t="s">
        <v>34</v>
      </c>
      <c r="S1406" t="s">
        <v>35</v>
      </c>
      <c r="T1406" t="s">
        <v>36</v>
      </c>
    </row>
    <row r="1407" spans="1:20" ht="15" x14ac:dyDescent="0.25">
      <c r="A1407" t="s">
        <v>99</v>
      </c>
      <c r="B1407" t="s">
        <v>38</v>
      </c>
      <c r="C1407">
        <v>20005.3842647212</v>
      </c>
      <c r="D1407">
        <v>7.5388997999999999E-2</v>
      </c>
      <c r="E1407">
        <v>7.5388997999999999E-2</v>
      </c>
      <c r="I1407">
        <v>2008</v>
      </c>
      <c r="J1407" t="s">
        <v>100</v>
      </c>
      <c r="K1407" t="s">
        <v>29</v>
      </c>
      <c r="L1407" t="s">
        <v>30</v>
      </c>
      <c r="M1407" t="s">
        <v>31</v>
      </c>
      <c r="N1407" t="s">
        <v>32</v>
      </c>
      <c r="P1407" t="s">
        <v>99</v>
      </c>
      <c r="Q1407" t="s">
        <v>33</v>
      </c>
      <c r="R1407" t="s">
        <v>34</v>
      </c>
      <c r="S1407" t="s">
        <v>35</v>
      </c>
      <c r="T1407" t="s">
        <v>36</v>
      </c>
    </row>
    <row r="1408" spans="1:20" ht="15" x14ac:dyDescent="0.25">
      <c r="A1408" t="s">
        <v>99</v>
      </c>
      <c r="B1408" t="s">
        <v>38</v>
      </c>
      <c r="C1408">
        <v>20354.832642564801</v>
      </c>
      <c r="D1408">
        <v>8.9455998999999994E-2</v>
      </c>
      <c r="E1408">
        <v>8.9455998999999994E-2</v>
      </c>
      <c r="I1408">
        <v>2009</v>
      </c>
      <c r="J1408" t="s">
        <v>100</v>
      </c>
      <c r="K1408" t="s">
        <v>29</v>
      </c>
      <c r="L1408" t="s">
        <v>30</v>
      </c>
      <c r="M1408" t="s">
        <v>31</v>
      </c>
      <c r="N1408" t="s">
        <v>32</v>
      </c>
      <c r="P1408" t="s">
        <v>99</v>
      </c>
      <c r="Q1408" t="s">
        <v>33</v>
      </c>
      <c r="R1408" t="s">
        <v>34</v>
      </c>
      <c r="S1408" t="s">
        <v>35</v>
      </c>
      <c r="T1408" t="s">
        <v>36</v>
      </c>
    </row>
    <row r="1409" spans="1:20" ht="15" x14ac:dyDescent="0.25">
      <c r="A1409" t="s">
        <v>99</v>
      </c>
      <c r="B1409" t="s">
        <v>38</v>
      </c>
      <c r="C1409">
        <v>21056.016594474</v>
      </c>
      <c r="D1409">
        <v>8.3506002999999995E-2</v>
      </c>
      <c r="E1409">
        <v>8.3506002999999995E-2</v>
      </c>
      <c r="I1409">
        <v>2010</v>
      </c>
      <c r="J1409" t="s">
        <v>100</v>
      </c>
      <c r="K1409" t="s">
        <v>29</v>
      </c>
      <c r="L1409" t="s">
        <v>30</v>
      </c>
      <c r="M1409" t="s">
        <v>31</v>
      </c>
      <c r="N1409" t="s">
        <v>32</v>
      </c>
      <c r="P1409" t="s">
        <v>99</v>
      </c>
      <c r="Q1409" t="s">
        <v>33</v>
      </c>
      <c r="R1409" t="s">
        <v>34</v>
      </c>
      <c r="S1409" t="s">
        <v>35</v>
      </c>
      <c r="T1409" t="s">
        <v>36</v>
      </c>
    </row>
    <row r="1410" spans="1:20" ht="15" x14ac:dyDescent="0.25">
      <c r="A1410" t="s">
        <v>99</v>
      </c>
      <c r="B1410" t="s">
        <v>38</v>
      </c>
      <c r="C1410">
        <v>22108.106547438201</v>
      </c>
      <c r="D1410">
        <v>8.4169998999999995E-2</v>
      </c>
      <c r="E1410">
        <v>8.4169998999999995E-2</v>
      </c>
      <c r="I1410">
        <v>2011</v>
      </c>
      <c r="J1410" t="s">
        <v>100</v>
      </c>
      <c r="K1410" t="s">
        <v>29</v>
      </c>
      <c r="L1410" t="s">
        <v>30</v>
      </c>
      <c r="M1410" t="s">
        <v>31</v>
      </c>
      <c r="N1410" t="s">
        <v>32</v>
      </c>
      <c r="P1410" t="s">
        <v>99</v>
      </c>
      <c r="Q1410" t="s">
        <v>33</v>
      </c>
      <c r="R1410" t="s">
        <v>34</v>
      </c>
      <c r="S1410" t="s">
        <v>35</v>
      </c>
      <c r="T1410" t="s">
        <v>36</v>
      </c>
    </row>
    <row r="1411" spans="1:20" ht="15" x14ac:dyDescent="0.25">
      <c r="A1411" t="s">
        <v>99</v>
      </c>
      <c r="B1411" t="s">
        <v>38</v>
      </c>
      <c r="C1411">
        <v>22497.145490085401</v>
      </c>
      <c r="D1411">
        <v>8.9916996999999999E-2</v>
      </c>
      <c r="E1411">
        <v>8.9916996999999999E-2</v>
      </c>
      <c r="I1411">
        <v>2012</v>
      </c>
      <c r="J1411" t="s">
        <v>100</v>
      </c>
      <c r="K1411" t="s">
        <v>29</v>
      </c>
      <c r="L1411" t="s">
        <v>30</v>
      </c>
      <c r="M1411" t="s">
        <v>31</v>
      </c>
      <c r="N1411" t="s">
        <v>32</v>
      </c>
      <c r="P1411" t="s">
        <v>99</v>
      </c>
      <c r="Q1411" t="s">
        <v>33</v>
      </c>
      <c r="R1411" t="s">
        <v>34</v>
      </c>
      <c r="S1411" t="s">
        <v>35</v>
      </c>
      <c r="T1411" t="s">
        <v>36</v>
      </c>
    </row>
    <row r="1412" spans="1:20" ht="15" x14ac:dyDescent="0.25">
      <c r="A1412" t="s">
        <v>99</v>
      </c>
      <c r="B1412" t="s">
        <v>38</v>
      </c>
      <c r="C1412">
        <v>22845.270430134799</v>
      </c>
      <c r="D1412">
        <v>9.6102997999999995E-2</v>
      </c>
      <c r="E1412">
        <v>9.6102997999999995E-2</v>
      </c>
      <c r="I1412">
        <v>2013</v>
      </c>
      <c r="J1412" t="s">
        <v>100</v>
      </c>
      <c r="K1412" t="s">
        <v>29</v>
      </c>
      <c r="L1412" t="s">
        <v>30</v>
      </c>
      <c r="M1412" t="s">
        <v>31</v>
      </c>
      <c r="N1412" t="s">
        <v>32</v>
      </c>
      <c r="P1412" t="s">
        <v>99</v>
      </c>
      <c r="Q1412" t="s">
        <v>33</v>
      </c>
      <c r="R1412" t="s">
        <v>34</v>
      </c>
      <c r="S1412" t="s">
        <v>35</v>
      </c>
      <c r="T1412" t="s">
        <v>36</v>
      </c>
    </row>
    <row r="1413" spans="1:20" ht="15" x14ac:dyDescent="0.25">
      <c r="A1413" t="s">
        <v>99</v>
      </c>
      <c r="B1413" t="s">
        <v>38</v>
      </c>
      <c r="C1413">
        <v>23522.5626901863</v>
      </c>
      <c r="D1413">
        <v>8.5631996000000002E-2</v>
      </c>
      <c r="E1413">
        <v>8.5631996000000002E-2</v>
      </c>
      <c r="I1413">
        <v>2014</v>
      </c>
      <c r="J1413" t="s">
        <v>100</v>
      </c>
      <c r="K1413" t="s">
        <v>29</v>
      </c>
      <c r="L1413" t="s">
        <v>30</v>
      </c>
      <c r="M1413" t="s">
        <v>31</v>
      </c>
      <c r="N1413" t="s">
        <v>32</v>
      </c>
      <c r="P1413" t="s">
        <v>99</v>
      </c>
      <c r="Q1413" t="s">
        <v>33</v>
      </c>
      <c r="R1413" t="s">
        <v>34</v>
      </c>
      <c r="S1413" t="s">
        <v>35</v>
      </c>
      <c r="T1413" t="s">
        <v>36</v>
      </c>
    </row>
    <row r="1414" spans="1:20" ht="15" x14ac:dyDescent="0.25">
      <c r="A1414" t="s">
        <v>99</v>
      </c>
      <c r="B1414" t="s">
        <v>38</v>
      </c>
      <c r="C1414">
        <v>24425.155028028199</v>
      </c>
      <c r="D1414">
        <v>9.5835999000000005E-2</v>
      </c>
      <c r="E1414">
        <v>9.5835999000000005E-2</v>
      </c>
      <c r="I1414">
        <v>2015</v>
      </c>
      <c r="J1414" t="s">
        <v>100</v>
      </c>
      <c r="K1414" t="s">
        <v>29</v>
      </c>
      <c r="L1414" t="s">
        <v>30</v>
      </c>
      <c r="M1414" t="s">
        <v>31</v>
      </c>
      <c r="N1414" t="s">
        <v>32</v>
      </c>
      <c r="P1414" t="s">
        <v>99</v>
      </c>
      <c r="Q1414" t="s">
        <v>33</v>
      </c>
      <c r="R1414" t="s">
        <v>34</v>
      </c>
      <c r="S1414" t="s">
        <v>35</v>
      </c>
      <c r="T1414" t="s">
        <v>36</v>
      </c>
    </row>
    <row r="1415" spans="1:20" ht="15" x14ac:dyDescent="0.25">
      <c r="A1415" t="s">
        <v>99</v>
      </c>
      <c r="B1415" t="s">
        <v>38</v>
      </c>
      <c r="C1415">
        <v>24987.084433850901</v>
      </c>
      <c r="D1415">
        <v>0.147089</v>
      </c>
      <c r="E1415">
        <v>0.147089</v>
      </c>
      <c r="I1415">
        <v>2016</v>
      </c>
      <c r="J1415" t="s">
        <v>100</v>
      </c>
      <c r="K1415" t="s">
        <v>29</v>
      </c>
      <c r="L1415" t="s">
        <v>30</v>
      </c>
      <c r="M1415" t="s">
        <v>31</v>
      </c>
      <c r="N1415" t="s">
        <v>32</v>
      </c>
      <c r="P1415" t="s">
        <v>99</v>
      </c>
      <c r="Q1415" t="s">
        <v>33</v>
      </c>
      <c r="R1415" t="s">
        <v>34</v>
      </c>
      <c r="S1415" t="s">
        <v>35</v>
      </c>
      <c r="T1415" t="s">
        <v>36</v>
      </c>
    </row>
    <row r="1416" spans="1:20" ht="15" x14ac:dyDescent="0.25">
      <c r="A1416" t="s">
        <v>99</v>
      </c>
      <c r="B1416" t="s">
        <v>38</v>
      </c>
      <c r="C1416">
        <v>26237.9929508639</v>
      </c>
      <c r="D1416">
        <v>0.134688</v>
      </c>
      <c r="E1416">
        <v>0.134688</v>
      </c>
      <c r="I1416">
        <v>2017</v>
      </c>
      <c r="J1416" t="s">
        <v>100</v>
      </c>
      <c r="K1416" t="s">
        <v>29</v>
      </c>
      <c r="L1416" t="s">
        <v>30</v>
      </c>
      <c r="M1416" t="s">
        <v>31</v>
      </c>
      <c r="N1416" t="s">
        <v>32</v>
      </c>
      <c r="P1416" t="s">
        <v>99</v>
      </c>
      <c r="Q1416" t="s">
        <v>33</v>
      </c>
      <c r="R1416" t="s">
        <v>34</v>
      </c>
      <c r="S1416" t="s">
        <v>35</v>
      </c>
      <c r="T1416" t="s">
        <v>36</v>
      </c>
    </row>
    <row r="1417" spans="1:20" ht="15" x14ac:dyDescent="0.25">
      <c r="A1417" t="s">
        <v>99</v>
      </c>
      <c r="B1417" t="s">
        <v>38</v>
      </c>
      <c r="D1417" t="s">
        <v>62</v>
      </c>
      <c r="I1417">
        <v>2018</v>
      </c>
      <c r="J1417" t="s">
        <v>100</v>
      </c>
      <c r="K1417" t="s">
        <v>29</v>
      </c>
      <c r="L1417" t="s">
        <v>30</v>
      </c>
      <c r="M1417" t="s">
        <v>31</v>
      </c>
      <c r="N1417" t="s">
        <v>32</v>
      </c>
      <c r="P1417" t="s">
        <v>99</v>
      </c>
      <c r="Q1417" t="s">
        <v>33</v>
      </c>
      <c r="R1417" t="s">
        <v>34</v>
      </c>
      <c r="S1417" t="s">
        <v>35</v>
      </c>
      <c r="T1417" t="s">
        <v>36</v>
      </c>
    </row>
    <row r="1418" spans="1:20" ht="15" x14ac:dyDescent="0.25">
      <c r="A1418" t="s">
        <v>101</v>
      </c>
      <c r="B1418" t="s">
        <v>38</v>
      </c>
      <c r="D1418" t="s">
        <v>62</v>
      </c>
      <c r="I1418">
        <v>1960</v>
      </c>
      <c r="J1418" t="s">
        <v>102</v>
      </c>
      <c r="K1418" t="s">
        <v>29</v>
      </c>
      <c r="L1418" t="s">
        <v>30</v>
      </c>
      <c r="M1418" t="s">
        <v>31</v>
      </c>
      <c r="N1418" t="s">
        <v>32</v>
      </c>
      <c r="P1418" t="s">
        <v>101</v>
      </c>
      <c r="Q1418" t="s">
        <v>33</v>
      </c>
      <c r="R1418" t="s">
        <v>34</v>
      </c>
      <c r="S1418" t="s">
        <v>35</v>
      </c>
      <c r="T1418" t="s">
        <v>36</v>
      </c>
    </row>
    <row r="1419" spans="1:20" ht="15" x14ac:dyDescent="0.25">
      <c r="A1419" t="s">
        <v>101</v>
      </c>
      <c r="B1419" t="s">
        <v>38</v>
      </c>
      <c r="D1419" t="s">
        <v>62</v>
      </c>
      <c r="I1419">
        <v>1961</v>
      </c>
      <c r="J1419" t="s">
        <v>102</v>
      </c>
      <c r="K1419" t="s">
        <v>29</v>
      </c>
      <c r="L1419" t="s">
        <v>30</v>
      </c>
      <c r="M1419" t="s">
        <v>31</v>
      </c>
      <c r="N1419" t="s">
        <v>32</v>
      </c>
      <c r="P1419" t="s">
        <v>101</v>
      </c>
      <c r="Q1419" t="s">
        <v>33</v>
      </c>
      <c r="R1419" t="s">
        <v>34</v>
      </c>
      <c r="S1419" t="s">
        <v>35</v>
      </c>
      <c r="T1419" t="s">
        <v>36</v>
      </c>
    </row>
    <row r="1420" spans="1:20" ht="15" x14ac:dyDescent="0.25">
      <c r="A1420" t="s">
        <v>101</v>
      </c>
      <c r="B1420" t="s">
        <v>38</v>
      </c>
      <c r="D1420" t="s">
        <v>62</v>
      </c>
      <c r="I1420">
        <v>1962</v>
      </c>
      <c r="J1420" t="s">
        <v>102</v>
      </c>
      <c r="K1420" t="s">
        <v>29</v>
      </c>
      <c r="L1420" t="s">
        <v>30</v>
      </c>
      <c r="M1420" t="s">
        <v>31</v>
      </c>
      <c r="N1420" t="s">
        <v>32</v>
      </c>
      <c r="P1420" t="s">
        <v>101</v>
      </c>
      <c r="Q1420" t="s">
        <v>33</v>
      </c>
      <c r="R1420" t="s">
        <v>34</v>
      </c>
      <c r="S1420" t="s">
        <v>35</v>
      </c>
      <c r="T1420" t="s">
        <v>36</v>
      </c>
    </row>
    <row r="1421" spans="1:20" ht="15" x14ac:dyDescent="0.25">
      <c r="A1421" t="s">
        <v>101</v>
      </c>
      <c r="B1421" t="s">
        <v>38</v>
      </c>
      <c r="D1421" t="s">
        <v>62</v>
      </c>
      <c r="I1421">
        <v>1963</v>
      </c>
      <c r="J1421" t="s">
        <v>102</v>
      </c>
      <c r="K1421" t="s">
        <v>29</v>
      </c>
      <c r="L1421" t="s">
        <v>30</v>
      </c>
      <c r="M1421" t="s">
        <v>31</v>
      </c>
      <c r="N1421" t="s">
        <v>32</v>
      </c>
      <c r="P1421" t="s">
        <v>101</v>
      </c>
      <c r="Q1421" t="s">
        <v>33</v>
      </c>
      <c r="R1421" t="s">
        <v>34</v>
      </c>
      <c r="S1421" t="s">
        <v>35</v>
      </c>
      <c r="T1421" t="s">
        <v>36</v>
      </c>
    </row>
    <row r="1422" spans="1:20" ht="15" x14ac:dyDescent="0.25">
      <c r="A1422" t="s">
        <v>101</v>
      </c>
      <c r="B1422" t="s">
        <v>38</v>
      </c>
      <c r="D1422" t="s">
        <v>62</v>
      </c>
      <c r="I1422">
        <v>1964</v>
      </c>
      <c r="J1422" t="s">
        <v>102</v>
      </c>
      <c r="K1422" t="s">
        <v>29</v>
      </c>
      <c r="L1422" t="s">
        <v>30</v>
      </c>
      <c r="M1422" t="s">
        <v>31</v>
      </c>
      <c r="N1422" t="s">
        <v>32</v>
      </c>
      <c r="P1422" t="s">
        <v>101</v>
      </c>
      <c r="Q1422" t="s">
        <v>33</v>
      </c>
      <c r="R1422" t="s">
        <v>34</v>
      </c>
      <c r="S1422" t="s">
        <v>35</v>
      </c>
      <c r="T1422" t="s">
        <v>36</v>
      </c>
    </row>
    <row r="1423" spans="1:20" ht="15" x14ac:dyDescent="0.25">
      <c r="A1423" t="s">
        <v>101</v>
      </c>
      <c r="B1423" t="s">
        <v>38</v>
      </c>
      <c r="D1423" t="s">
        <v>62</v>
      </c>
      <c r="I1423">
        <v>1965</v>
      </c>
      <c r="J1423" t="s">
        <v>102</v>
      </c>
      <c r="K1423" t="s">
        <v>29</v>
      </c>
      <c r="L1423" t="s">
        <v>30</v>
      </c>
      <c r="M1423" t="s">
        <v>31</v>
      </c>
      <c r="N1423" t="s">
        <v>32</v>
      </c>
      <c r="P1423" t="s">
        <v>101</v>
      </c>
      <c r="Q1423" t="s">
        <v>33</v>
      </c>
      <c r="R1423" t="s">
        <v>34</v>
      </c>
      <c r="S1423" t="s">
        <v>35</v>
      </c>
      <c r="T1423" t="s">
        <v>36</v>
      </c>
    </row>
    <row r="1424" spans="1:20" ht="15" x14ac:dyDescent="0.25">
      <c r="A1424" t="s">
        <v>101</v>
      </c>
      <c r="B1424" t="s">
        <v>38</v>
      </c>
      <c r="D1424" t="s">
        <v>62</v>
      </c>
      <c r="I1424">
        <v>1966</v>
      </c>
      <c r="J1424" t="s">
        <v>102</v>
      </c>
      <c r="K1424" t="s">
        <v>29</v>
      </c>
      <c r="L1424" t="s">
        <v>30</v>
      </c>
      <c r="M1424" t="s">
        <v>31</v>
      </c>
      <c r="N1424" t="s">
        <v>32</v>
      </c>
      <c r="P1424" t="s">
        <v>101</v>
      </c>
      <c r="Q1424" t="s">
        <v>33</v>
      </c>
      <c r="R1424" t="s">
        <v>34</v>
      </c>
      <c r="S1424" t="s">
        <v>35</v>
      </c>
      <c r="T1424" t="s">
        <v>36</v>
      </c>
    </row>
    <row r="1425" spans="1:20" ht="15" x14ac:dyDescent="0.25">
      <c r="A1425" t="s">
        <v>101</v>
      </c>
      <c r="B1425" t="s">
        <v>38</v>
      </c>
      <c r="D1425" t="s">
        <v>62</v>
      </c>
      <c r="I1425">
        <v>1967</v>
      </c>
      <c r="J1425" t="s">
        <v>102</v>
      </c>
      <c r="K1425" t="s">
        <v>29</v>
      </c>
      <c r="L1425" t="s">
        <v>30</v>
      </c>
      <c r="M1425" t="s">
        <v>31</v>
      </c>
      <c r="N1425" t="s">
        <v>32</v>
      </c>
      <c r="P1425" t="s">
        <v>101</v>
      </c>
      <c r="Q1425" t="s">
        <v>33</v>
      </c>
      <c r="R1425" t="s">
        <v>34</v>
      </c>
      <c r="S1425" t="s">
        <v>35</v>
      </c>
      <c r="T1425" t="s">
        <v>36</v>
      </c>
    </row>
    <row r="1426" spans="1:20" ht="15" x14ac:dyDescent="0.25">
      <c r="A1426" t="s">
        <v>101</v>
      </c>
      <c r="B1426" t="s">
        <v>38</v>
      </c>
      <c r="D1426" t="s">
        <v>62</v>
      </c>
      <c r="I1426">
        <v>1968</v>
      </c>
      <c r="J1426" t="s">
        <v>102</v>
      </c>
      <c r="K1426" t="s">
        <v>29</v>
      </c>
      <c r="L1426" t="s">
        <v>30</v>
      </c>
      <c r="M1426" t="s">
        <v>31</v>
      </c>
      <c r="N1426" t="s">
        <v>32</v>
      </c>
      <c r="P1426" t="s">
        <v>101</v>
      </c>
      <c r="Q1426" t="s">
        <v>33</v>
      </c>
      <c r="R1426" t="s">
        <v>34</v>
      </c>
      <c r="S1426" t="s">
        <v>35</v>
      </c>
      <c r="T1426" t="s">
        <v>36</v>
      </c>
    </row>
    <row r="1427" spans="1:20" ht="15" x14ac:dyDescent="0.25">
      <c r="A1427" t="s">
        <v>101</v>
      </c>
      <c r="B1427" t="s">
        <v>38</v>
      </c>
      <c r="D1427" t="s">
        <v>62</v>
      </c>
      <c r="I1427">
        <v>1969</v>
      </c>
      <c r="J1427" t="s">
        <v>102</v>
      </c>
      <c r="K1427" t="s">
        <v>29</v>
      </c>
      <c r="L1427" t="s">
        <v>30</v>
      </c>
      <c r="M1427" t="s">
        <v>31</v>
      </c>
      <c r="N1427" t="s">
        <v>32</v>
      </c>
      <c r="P1427" t="s">
        <v>101</v>
      </c>
      <c r="Q1427" t="s">
        <v>33</v>
      </c>
      <c r="R1427" t="s">
        <v>34</v>
      </c>
      <c r="S1427" t="s">
        <v>35</v>
      </c>
      <c r="T1427" t="s">
        <v>36</v>
      </c>
    </row>
    <row r="1428" spans="1:20" ht="15" x14ac:dyDescent="0.25">
      <c r="A1428" t="s">
        <v>101</v>
      </c>
      <c r="B1428" t="s">
        <v>38</v>
      </c>
      <c r="D1428" t="s">
        <v>62</v>
      </c>
      <c r="I1428">
        <v>1970</v>
      </c>
      <c r="J1428" t="s">
        <v>102</v>
      </c>
      <c r="K1428" t="s">
        <v>29</v>
      </c>
      <c r="L1428" t="s">
        <v>30</v>
      </c>
      <c r="M1428" t="s">
        <v>31</v>
      </c>
      <c r="N1428" t="s">
        <v>32</v>
      </c>
      <c r="P1428" t="s">
        <v>101</v>
      </c>
      <c r="Q1428" t="s">
        <v>33</v>
      </c>
      <c r="R1428" t="s">
        <v>34</v>
      </c>
      <c r="S1428" t="s">
        <v>35</v>
      </c>
      <c r="T1428" t="s">
        <v>36</v>
      </c>
    </row>
    <row r="1429" spans="1:20" ht="15" x14ac:dyDescent="0.25">
      <c r="A1429" t="s">
        <v>101</v>
      </c>
      <c r="B1429" t="s">
        <v>38</v>
      </c>
      <c r="D1429" t="s">
        <v>62</v>
      </c>
      <c r="I1429">
        <v>1971</v>
      </c>
      <c r="J1429" t="s">
        <v>102</v>
      </c>
      <c r="K1429" t="s">
        <v>29</v>
      </c>
      <c r="L1429" t="s">
        <v>30</v>
      </c>
      <c r="M1429" t="s">
        <v>31</v>
      </c>
      <c r="N1429" t="s">
        <v>32</v>
      </c>
      <c r="P1429" t="s">
        <v>101</v>
      </c>
      <c r="Q1429" t="s">
        <v>33</v>
      </c>
      <c r="R1429" t="s">
        <v>34</v>
      </c>
      <c r="S1429" t="s">
        <v>35</v>
      </c>
      <c r="T1429" t="s">
        <v>36</v>
      </c>
    </row>
    <row r="1430" spans="1:20" ht="15" x14ac:dyDescent="0.25">
      <c r="A1430" t="s">
        <v>101</v>
      </c>
      <c r="B1430" t="s">
        <v>38</v>
      </c>
      <c r="D1430" t="s">
        <v>62</v>
      </c>
      <c r="I1430">
        <v>1972</v>
      </c>
      <c r="J1430" t="s">
        <v>102</v>
      </c>
      <c r="K1430" t="s">
        <v>29</v>
      </c>
      <c r="L1430" t="s">
        <v>30</v>
      </c>
      <c r="M1430" t="s">
        <v>31</v>
      </c>
      <c r="N1430" t="s">
        <v>32</v>
      </c>
      <c r="P1430" t="s">
        <v>101</v>
      </c>
      <c r="Q1430" t="s">
        <v>33</v>
      </c>
      <c r="R1430" t="s">
        <v>34</v>
      </c>
      <c r="S1430" t="s">
        <v>35</v>
      </c>
      <c r="T1430" t="s">
        <v>36</v>
      </c>
    </row>
    <row r="1431" spans="1:20" ht="15" x14ac:dyDescent="0.25">
      <c r="A1431" t="s">
        <v>101</v>
      </c>
      <c r="B1431" t="s">
        <v>38</v>
      </c>
      <c r="D1431" t="s">
        <v>62</v>
      </c>
      <c r="I1431">
        <v>1973</v>
      </c>
      <c r="J1431" t="s">
        <v>102</v>
      </c>
      <c r="K1431" t="s">
        <v>29</v>
      </c>
      <c r="L1431" t="s">
        <v>30</v>
      </c>
      <c r="M1431" t="s">
        <v>31</v>
      </c>
      <c r="N1431" t="s">
        <v>32</v>
      </c>
      <c r="P1431" t="s">
        <v>101</v>
      </c>
      <c r="Q1431" t="s">
        <v>33</v>
      </c>
      <c r="R1431" t="s">
        <v>34</v>
      </c>
      <c r="S1431" t="s">
        <v>35</v>
      </c>
      <c r="T1431" t="s">
        <v>36</v>
      </c>
    </row>
    <row r="1432" spans="1:20" ht="15" x14ac:dyDescent="0.25">
      <c r="A1432" t="s">
        <v>101</v>
      </c>
      <c r="B1432" t="s">
        <v>38</v>
      </c>
      <c r="D1432" t="s">
        <v>62</v>
      </c>
      <c r="I1432">
        <v>1974</v>
      </c>
      <c r="J1432" t="s">
        <v>102</v>
      </c>
      <c r="K1432" t="s">
        <v>29</v>
      </c>
      <c r="L1432" t="s">
        <v>30</v>
      </c>
      <c r="M1432" t="s">
        <v>31</v>
      </c>
      <c r="N1432" t="s">
        <v>32</v>
      </c>
      <c r="P1432" t="s">
        <v>101</v>
      </c>
      <c r="Q1432" t="s">
        <v>33</v>
      </c>
      <c r="R1432" t="s">
        <v>34</v>
      </c>
      <c r="S1432" t="s">
        <v>35</v>
      </c>
      <c r="T1432" t="s">
        <v>36</v>
      </c>
    </row>
    <row r="1433" spans="1:20" ht="15" x14ac:dyDescent="0.25">
      <c r="A1433" t="s">
        <v>101</v>
      </c>
      <c r="B1433" t="s">
        <v>38</v>
      </c>
      <c r="D1433" t="s">
        <v>62</v>
      </c>
      <c r="I1433">
        <v>1975</v>
      </c>
      <c r="J1433" t="s">
        <v>102</v>
      </c>
      <c r="K1433" t="s">
        <v>29</v>
      </c>
      <c r="L1433" t="s">
        <v>30</v>
      </c>
      <c r="M1433" t="s">
        <v>31</v>
      </c>
      <c r="N1433" t="s">
        <v>32</v>
      </c>
      <c r="P1433" t="s">
        <v>101</v>
      </c>
      <c r="Q1433" t="s">
        <v>33</v>
      </c>
      <c r="R1433" t="s">
        <v>34</v>
      </c>
      <c r="S1433" t="s">
        <v>35</v>
      </c>
      <c r="T1433" t="s">
        <v>36</v>
      </c>
    </row>
    <row r="1434" spans="1:20" ht="15" x14ac:dyDescent="0.25">
      <c r="A1434" t="s">
        <v>101</v>
      </c>
      <c r="B1434" t="s">
        <v>38</v>
      </c>
      <c r="D1434" t="s">
        <v>62</v>
      </c>
      <c r="I1434">
        <v>1976</v>
      </c>
      <c r="J1434" t="s">
        <v>102</v>
      </c>
      <c r="K1434" t="s">
        <v>29</v>
      </c>
      <c r="L1434" t="s">
        <v>30</v>
      </c>
      <c r="M1434" t="s">
        <v>31</v>
      </c>
      <c r="N1434" t="s">
        <v>32</v>
      </c>
      <c r="P1434" t="s">
        <v>101</v>
      </c>
      <c r="Q1434" t="s">
        <v>33</v>
      </c>
      <c r="R1434" t="s">
        <v>34</v>
      </c>
      <c r="S1434" t="s">
        <v>35</v>
      </c>
      <c r="T1434" t="s">
        <v>36</v>
      </c>
    </row>
    <row r="1435" spans="1:20" ht="15" x14ac:dyDescent="0.25">
      <c r="A1435" t="s">
        <v>101</v>
      </c>
      <c r="B1435" t="s">
        <v>38</v>
      </c>
      <c r="D1435" t="s">
        <v>62</v>
      </c>
      <c r="I1435">
        <v>1977</v>
      </c>
      <c r="J1435" t="s">
        <v>102</v>
      </c>
      <c r="K1435" t="s">
        <v>29</v>
      </c>
      <c r="L1435" t="s">
        <v>30</v>
      </c>
      <c r="M1435" t="s">
        <v>31</v>
      </c>
      <c r="N1435" t="s">
        <v>32</v>
      </c>
      <c r="P1435" t="s">
        <v>101</v>
      </c>
      <c r="Q1435" t="s">
        <v>33</v>
      </c>
      <c r="R1435" t="s">
        <v>34</v>
      </c>
      <c r="S1435" t="s">
        <v>35</v>
      </c>
      <c r="T1435" t="s">
        <v>36</v>
      </c>
    </row>
    <row r="1436" spans="1:20" ht="15" x14ac:dyDescent="0.25">
      <c r="A1436" t="s">
        <v>101</v>
      </c>
      <c r="B1436" t="s">
        <v>38</v>
      </c>
      <c r="D1436" t="s">
        <v>62</v>
      </c>
      <c r="I1436">
        <v>1978</v>
      </c>
      <c r="J1436" t="s">
        <v>102</v>
      </c>
      <c r="K1436" t="s">
        <v>29</v>
      </c>
      <c r="L1436" t="s">
        <v>30</v>
      </c>
      <c r="M1436" t="s">
        <v>31</v>
      </c>
      <c r="N1436" t="s">
        <v>32</v>
      </c>
      <c r="P1436" t="s">
        <v>101</v>
      </c>
      <c r="Q1436" t="s">
        <v>33</v>
      </c>
      <c r="R1436" t="s">
        <v>34</v>
      </c>
      <c r="S1436" t="s">
        <v>35</v>
      </c>
      <c r="T1436" t="s">
        <v>36</v>
      </c>
    </row>
    <row r="1437" spans="1:20" ht="15" x14ac:dyDescent="0.25">
      <c r="A1437" t="s">
        <v>101</v>
      </c>
      <c r="B1437" t="s">
        <v>38</v>
      </c>
      <c r="D1437" t="s">
        <v>62</v>
      </c>
      <c r="I1437">
        <v>1979</v>
      </c>
      <c r="J1437" t="s">
        <v>102</v>
      </c>
      <c r="K1437" t="s">
        <v>29</v>
      </c>
      <c r="L1437" t="s">
        <v>30</v>
      </c>
      <c r="M1437" t="s">
        <v>31</v>
      </c>
      <c r="N1437" t="s">
        <v>32</v>
      </c>
      <c r="P1437" t="s">
        <v>101</v>
      </c>
      <c r="Q1437" t="s">
        <v>33</v>
      </c>
      <c r="R1437" t="s">
        <v>34</v>
      </c>
      <c r="S1437" t="s">
        <v>35</v>
      </c>
      <c r="T1437" t="s">
        <v>36</v>
      </c>
    </row>
    <row r="1438" spans="1:20" ht="15" x14ac:dyDescent="0.25">
      <c r="A1438" t="s">
        <v>101</v>
      </c>
      <c r="B1438" t="s">
        <v>38</v>
      </c>
      <c r="D1438" t="s">
        <v>62</v>
      </c>
      <c r="I1438">
        <v>1980</v>
      </c>
      <c r="J1438" t="s">
        <v>102</v>
      </c>
      <c r="K1438" t="s">
        <v>29</v>
      </c>
      <c r="L1438" t="s">
        <v>30</v>
      </c>
      <c r="M1438" t="s">
        <v>31</v>
      </c>
      <c r="N1438" t="s">
        <v>32</v>
      </c>
      <c r="P1438" t="s">
        <v>101</v>
      </c>
      <c r="Q1438" t="s">
        <v>33</v>
      </c>
      <c r="R1438" t="s">
        <v>34</v>
      </c>
      <c r="S1438" t="s">
        <v>35</v>
      </c>
      <c r="T1438" t="s">
        <v>36</v>
      </c>
    </row>
    <row r="1439" spans="1:20" ht="15" x14ac:dyDescent="0.25">
      <c r="A1439" t="s">
        <v>101</v>
      </c>
      <c r="B1439" t="s">
        <v>38</v>
      </c>
      <c r="D1439" t="s">
        <v>62</v>
      </c>
      <c r="I1439">
        <v>1981</v>
      </c>
      <c r="J1439" t="s">
        <v>102</v>
      </c>
      <c r="K1439" t="s">
        <v>29</v>
      </c>
      <c r="L1439" t="s">
        <v>30</v>
      </c>
      <c r="M1439" t="s">
        <v>31</v>
      </c>
      <c r="N1439" t="s">
        <v>32</v>
      </c>
      <c r="P1439" t="s">
        <v>101</v>
      </c>
      <c r="Q1439" t="s">
        <v>33</v>
      </c>
      <c r="R1439" t="s">
        <v>34</v>
      </c>
      <c r="S1439" t="s">
        <v>35</v>
      </c>
      <c r="T1439" t="s">
        <v>36</v>
      </c>
    </row>
    <row r="1440" spans="1:20" ht="15" x14ac:dyDescent="0.25">
      <c r="A1440" t="s">
        <v>101</v>
      </c>
      <c r="B1440" t="s">
        <v>38</v>
      </c>
      <c r="D1440" t="s">
        <v>62</v>
      </c>
      <c r="I1440">
        <v>1982</v>
      </c>
      <c r="J1440" t="s">
        <v>102</v>
      </c>
      <c r="K1440" t="s">
        <v>29</v>
      </c>
      <c r="L1440" t="s">
        <v>30</v>
      </c>
      <c r="M1440" t="s">
        <v>31</v>
      </c>
      <c r="N1440" t="s">
        <v>32</v>
      </c>
      <c r="P1440" t="s">
        <v>101</v>
      </c>
      <c r="Q1440" t="s">
        <v>33</v>
      </c>
      <c r="R1440" t="s">
        <v>34</v>
      </c>
      <c r="S1440" t="s">
        <v>35</v>
      </c>
      <c r="T1440" t="s">
        <v>36</v>
      </c>
    </row>
    <row r="1441" spans="1:20" ht="15" x14ac:dyDescent="0.25">
      <c r="A1441" t="s">
        <v>101</v>
      </c>
      <c r="B1441" t="s">
        <v>38</v>
      </c>
      <c r="D1441" t="s">
        <v>62</v>
      </c>
      <c r="I1441">
        <v>1983</v>
      </c>
      <c r="J1441" t="s">
        <v>102</v>
      </c>
      <c r="K1441" t="s">
        <v>29</v>
      </c>
      <c r="L1441" t="s">
        <v>30</v>
      </c>
      <c r="M1441" t="s">
        <v>31</v>
      </c>
      <c r="N1441" t="s">
        <v>32</v>
      </c>
      <c r="P1441" t="s">
        <v>101</v>
      </c>
      <c r="Q1441" t="s">
        <v>33</v>
      </c>
      <c r="R1441" t="s">
        <v>34</v>
      </c>
      <c r="S1441" t="s">
        <v>35</v>
      </c>
      <c r="T1441" t="s">
        <v>36</v>
      </c>
    </row>
    <row r="1442" spans="1:20" ht="15" x14ac:dyDescent="0.25">
      <c r="A1442" t="s">
        <v>101</v>
      </c>
      <c r="B1442" t="s">
        <v>38</v>
      </c>
      <c r="D1442" t="s">
        <v>62</v>
      </c>
      <c r="I1442">
        <v>1984</v>
      </c>
      <c r="J1442" t="s">
        <v>102</v>
      </c>
      <c r="K1442" t="s">
        <v>29</v>
      </c>
      <c r="L1442" t="s">
        <v>30</v>
      </c>
      <c r="M1442" t="s">
        <v>31</v>
      </c>
      <c r="N1442" t="s">
        <v>32</v>
      </c>
      <c r="P1442" t="s">
        <v>101</v>
      </c>
      <c r="Q1442" t="s">
        <v>33</v>
      </c>
      <c r="R1442" t="s">
        <v>34</v>
      </c>
      <c r="S1442" t="s">
        <v>35</v>
      </c>
      <c r="T1442" t="s">
        <v>36</v>
      </c>
    </row>
    <row r="1443" spans="1:20" ht="15" x14ac:dyDescent="0.25">
      <c r="A1443" t="s">
        <v>101</v>
      </c>
      <c r="B1443" t="s">
        <v>38</v>
      </c>
      <c r="D1443" t="s">
        <v>62</v>
      </c>
      <c r="I1443">
        <v>1985</v>
      </c>
      <c r="J1443" t="s">
        <v>102</v>
      </c>
      <c r="K1443" t="s">
        <v>29</v>
      </c>
      <c r="L1443" t="s">
        <v>30</v>
      </c>
      <c r="M1443" t="s">
        <v>31</v>
      </c>
      <c r="N1443" t="s">
        <v>32</v>
      </c>
      <c r="P1443" t="s">
        <v>101</v>
      </c>
      <c r="Q1443" t="s">
        <v>33</v>
      </c>
      <c r="R1443" t="s">
        <v>34</v>
      </c>
      <c r="S1443" t="s">
        <v>35</v>
      </c>
      <c r="T1443" t="s">
        <v>36</v>
      </c>
    </row>
    <row r="1444" spans="1:20" ht="15" x14ac:dyDescent="0.25">
      <c r="A1444" t="s">
        <v>101</v>
      </c>
      <c r="B1444" t="s">
        <v>38</v>
      </c>
      <c r="D1444" t="s">
        <v>62</v>
      </c>
      <c r="I1444">
        <v>1986</v>
      </c>
      <c r="J1444" t="s">
        <v>102</v>
      </c>
      <c r="K1444" t="s">
        <v>29</v>
      </c>
      <c r="L1444" t="s">
        <v>30</v>
      </c>
      <c r="M1444" t="s">
        <v>31</v>
      </c>
      <c r="N1444" t="s">
        <v>32</v>
      </c>
      <c r="P1444" t="s">
        <v>101</v>
      </c>
      <c r="Q1444" t="s">
        <v>33</v>
      </c>
      <c r="R1444" t="s">
        <v>34</v>
      </c>
      <c r="S1444" t="s">
        <v>35</v>
      </c>
      <c r="T1444" t="s">
        <v>36</v>
      </c>
    </row>
    <row r="1445" spans="1:20" ht="15" x14ac:dyDescent="0.25">
      <c r="A1445" t="s">
        <v>101</v>
      </c>
      <c r="B1445" t="s">
        <v>38</v>
      </c>
      <c r="D1445" t="s">
        <v>62</v>
      </c>
      <c r="I1445">
        <v>1987</v>
      </c>
      <c r="J1445" t="s">
        <v>102</v>
      </c>
      <c r="K1445" t="s">
        <v>29</v>
      </c>
      <c r="L1445" t="s">
        <v>30</v>
      </c>
      <c r="M1445" t="s">
        <v>31</v>
      </c>
      <c r="N1445" t="s">
        <v>32</v>
      </c>
      <c r="P1445" t="s">
        <v>101</v>
      </c>
      <c r="Q1445" t="s">
        <v>33</v>
      </c>
      <c r="R1445" t="s">
        <v>34</v>
      </c>
      <c r="S1445" t="s">
        <v>35</v>
      </c>
      <c r="T1445" t="s">
        <v>36</v>
      </c>
    </row>
    <row r="1446" spans="1:20" ht="15" x14ac:dyDescent="0.25">
      <c r="A1446" t="s">
        <v>101</v>
      </c>
      <c r="B1446" t="s">
        <v>38</v>
      </c>
      <c r="D1446" t="s">
        <v>62</v>
      </c>
      <c r="I1446">
        <v>1988</v>
      </c>
      <c r="J1446" t="s">
        <v>102</v>
      </c>
      <c r="K1446" t="s">
        <v>29</v>
      </c>
      <c r="L1446" t="s">
        <v>30</v>
      </c>
      <c r="M1446" t="s">
        <v>31</v>
      </c>
      <c r="N1446" t="s">
        <v>32</v>
      </c>
      <c r="P1446" t="s">
        <v>101</v>
      </c>
      <c r="Q1446" t="s">
        <v>33</v>
      </c>
      <c r="R1446" t="s">
        <v>34</v>
      </c>
      <c r="S1446" t="s">
        <v>35</v>
      </c>
      <c r="T1446" t="s">
        <v>36</v>
      </c>
    </row>
    <row r="1447" spans="1:20" ht="15" x14ac:dyDescent="0.25">
      <c r="A1447" t="s">
        <v>101</v>
      </c>
      <c r="B1447" t="s">
        <v>38</v>
      </c>
      <c r="D1447" t="s">
        <v>62</v>
      </c>
      <c r="I1447">
        <v>1989</v>
      </c>
      <c r="J1447" t="s">
        <v>102</v>
      </c>
      <c r="K1447" t="s">
        <v>29</v>
      </c>
      <c r="L1447" t="s">
        <v>30</v>
      </c>
      <c r="M1447" t="s">
        <v>31</v>
      </c>
      <c r="N1447" t="s">
        <v>32</v>
      </c>
      <c r="P1447" t="s">
        <v>101</v>
      </c>
      <c r="Q1447" t="s">
        <v>33</v>
      </c>
      <c r="R1447" t="s">
        <v>34</v>
      </c>
      <c r="S1447" t="s">
        <v>35</v>
      </c>
      <c r="T1447" t="s">
        <v>36</v>
      </c>
    </row>
    <row r="1448" spans="1:20" ht="15" x14ac:dyDescent="0.25">
      <c r="A1448" t="s">
        <v>101</v>
      </c>
      <c r="B1448" t="s">
        <v>38</v>
      </c>
      <c r="C1448">
        <v>20108.898224255801</v>
      </c>
      <c r="D1448">
        <v>0.23894600999999999</v>
      </c>
      <c r="E1448">
        <v>0.23894600999999999</v>
      </c>
      <c r="I1448">
        <v>1990</v>
      </c>
      <c r="J1448" t="s">
        <v>102</v>
      </c>
      <c r="K1448" t="s">
        <v>29</v>
      </c>
      <c r="L1448" t="s">
        <v>30</v>
      </c>
      <c r="M1448" t="s">
        <v>31</v>
      </c>
      <c r="N1448" t="s">
        <v>32</v>
      </c>
      <c r="P1448" t="s">
        <v>101</v>
      </c>
      <c r="Q1448" t="s">
        <v>33</v>
      </c>
      <c r="R1448" t="s">
        <v>34</v>
      </c>
      <c r="S1448" t="s">
        <v>35</v>
      </c>
      <c r="T1448" t="s">
        <v>36</v>
      </c>
    </row>
    <row r="1449" spans="1:20" ht="15" x14ac:dyDescent="0.25">
      <c r="A1449" t="s">
        <v>101</v>
      </c>
      <c r="B1449" t="s">
        <v>38</v>
      </c>
      <c r="C1449">
        <v>21078.714063997199</v>
      </c>
      <c r="D1449">
        <v>0.29796201</v>
      </c>
      <c r="E1449">
        <v>0.29796201</v>
      </c>
      <c r="I1449">
        <v>1991</v>
      </c>
      <c r="J1449" t="s">
        <v>102</v>
      </c>
      <c r="K1449" t="s">
        <v>29</v>
      </c>
      <c r="L1449" t="s">
        <v>30</v>
      </c>
      <c r="M1449" t="s">
        <v>31</v>
      </c>
      <c r="N1449" t="s">
        <v>32</v>
      </c>
      <c r="P1449" t="s">
        <v>101</v>
      </c>
      <c r="Q1449" t="s">
        <v>33</v>
      </c>
      <c r="R1449" t="s">
        <v>34</v>
      </c>
      <c r="S1449" t="s">
        <v>35</v>
      </c>
      <c r="T1449" t="s">
        <v>36</v>
      </c>
    </row>
    <row r="1450" spans="1:20" ht="15" x14ac:dyDescent="0.25">
      <c r="A1450" t="s">
        <v>101</v>
      </c>
      <c r="B1450" t="s">
        <v>38</v>
      </c>
      <c r="C1450">
        <v>21421.070820135799</v>
      </c>
      <c r="D1450">
        <v>0.34550198999999998</v>
      </c>
      <c r="E1450">
        <v>0.34550198999999998</v>
      </c>
      <c r="I1450">
        <v>1992</v>
      </c>
      <c r="J1450" t="s">
        <v>102</v>
      </c>
      <c r="K1450" t="s">
        <v>29</v>
      </c>
      <c r="L1450" t="s">
        <v>30</v>
      </c>
      <c r="M1450" t="s">
        <v>31</v>
      </c>
      <c r="N1450" t="s">
        <v>32</v>
      </c>
      <c r="P1450" t="s">
        <v>101</v>
      </c>
      <c r="Q1450" t="s">
        <v>33</v>
      </c>
      <c r="R1450" t="s">
        <v>34</v>
      </c>
      <c r="S1450" t="s">
        <v>35</v>
      </c>
      <c r="T1450" t="s">
        <v>36</v>
      </c>
    </row>
    <row r="1451" spans="1:20" ht="15" x14ac:dyDescent="0.25">
      <c r="A1451" t="s">
        <v>101</v>
      </c>
      <c r="B1451" t="s">
        <v>38</v>
      </c>
      <c r="C1451">
        <v>20975.6810811449</v>
      </c>
      <c r="D1451">
        <v>0.27676498999999999</v>
      </c>
      <c r="E1451">
        <v>0.27676498999999999</v>
      </c>
      <c r="I1451">
        <v>1993</v>
      </c>
      <c r="J1451" t="s">
        <v>102</v>
      </c>
      <c r="K1451" t="s">
        <v>29</v>
      </c>
      <c r="L1451" t="s">
        <v>30</v>
      </c>
      <c r="M1451" t="s">
        <v>31</v>
      </c>
      <c r="N1451" t="s">
        <v>32</v>
      </c>
      <c r="P1451" t="s">
        <v>101</v>
      </c>
      <c r="Q1451" t="s">
        <v>33</v>
      </c>
      <c r="R1451" t="s">
        <v>34</v>
      </c>
      <c r="S1451" t="s">
        <v>35</v>
      </c>
      <c r="T1451" t="s">
        <v>36</v>
      </c>
    </row>
    <row r="1452" spans="1:20" ht="15" x14ac:dyDescent="0.25">
      <c r="A1452" t="s">
        <v>101</v>
      </c>
      <c r="B1452" t="s">
        <v>38</v>
      </c>
      <c r="C1452">
        <v>21061.9796322808</v>
      </c>
      <c r="D1452">
        <v>0.34443399000000002</v>
      </c>
      <c r="E1452">
        <v>0.34443399000000002</v>
      </c>
      <c r="I1452">
        <v>1994</v>
      </c>
      <c r="J1452" t="s">
        <v>102</v>
      </c>
      <c r="K1452" t="s">
        <v>29</v>
      </c>
      <c r="L1452" t="s">
        <v>30</v>
      </c>
      <c r="M1452" t="s">
        <v>31</v>
      </c>
      <c r="N1452" t="s">
        <v>32</v>
      </c>
      <c r="P1452" t="s">
        <v>101</v>
      </c>
      <c r="Q1452" t="s">
        <v>33</v>
      </c>
      <c r="R1452" t="s">
        <v>34</v>
      </c>
      <c r="S1452" t="s">
        <v>35</v>
      </c>
      <c r="T1452" t="s">
        <v>36</v>
      </c>
    </row>
    <row r="1453" spans="1:20" ht="15" x14ac:dyDescent="0.25">
      <c r="A1453" t="s">
        <v>101</v>
      </c>
      <c r="B1453" t="s">
        <v>38</v>
      </c>
      <c r="C1453">
        <v>22018.479317336201</v>
      </c>
      <c r="D1453">
        <v>0.24960499999999999</v>
      </c>
      <c r="E1453">
        <v>0.24960499999999999</v>
      </c>
      <c r="I1453">
        <v>1995</v>
      </c>
      <c r="J1453" t="s">
        <v>102</v>
      </c>
      <c r="K1453" t="s">
        <v>29</v>
      </c>
      <c r="L1453" t="s">
        <v>30</v>
      </c>
      <c r="M1453" t="s">
        <v>31</v>
      </c>
      <c r="N1453" t="s">
        <v>32</v>
      </c>
      <c r="P1453" t="s">
        <v>101</v>
      </c>
      <c r="Q1453" t="s">
        <v>33</v>
      </c>
      <c r="R1453" t="s">
        <v>34</v>
      </c>
      <c r="S1453" t="s">
        <v>35</v>
      </c>
      <c r="T1453" t="s">
        <v>36</v>
      </c>
    </row>
    <row r="1454" spans="1:20" ht="15" x14ac:dyDescent="0.25">
      <c r="A1454" t="s">
        <v>101</v>
      </c>
      <c r="B1454" t="s">
        <v>38</v>
      </c>
      <c r="C1454">
        <v>22607.861074181099</v>
      </c>
      <c r="D1454">
        <v>0.20560800000000001</v>
      </c>
      <c r="E1454">
        <v>0.20560800000000001</v>
      </c>
      <c r="I1454">
        <v>1996</v>
      </c>
      <c r="J1454" t="s">
        <v>102</v>
      </c>
      <c r="K1454" t="s">
        <v>29</v>
      </c>
      <c r="L1454" t="s">
        <v>30</v>
      </c>
      <c r="M1454" t="s">
        <v>31</v>
      </c>
      <c r="N1454" t="s">
        <v>32</v>
      </c>
      <c r="P1454" t="s">
        <v>101</v>
      </c>
      <c r="Q1454" t="s">
        <v>33</v>
      </c>
      <c r="R1454" t="s">
        <v>34</v>
      </c>
      <c r="S1454" t="s">
        <v>35</v>
      </c>
      <c r="T1454" t="s">
        <v>36</v>
      </c>
    </row>
    <row r="1455" spans="1:20" ht="15" x14ac:dyDescent="0.25">
      <c r="A1455" t="s">
        <v>101</v>
      </c>
      <c r="B1455" t="s">
        <v>38</v>
      </c>
      <c r="C1455">
        <v>23334.454243006599</v>
      </c>
      <c r="D1455">
        <v>0.24829100000000001</v>
      </c>
      <c r="E1455">
        <v>0.24829100000000001</v>
      </c>
      <c r="I1455">
        <v>1997</v>
      </c>
      <c r="J1455" t="s">
        <v>102</v>
      </c>
      <c r="K1455" t="s">
        <v>29</v>
      </c>
      <c r="L1455" t="s">
        <v>30</v>
      </c>
      <c r="M1455" t="s">
        <v>31</v>
      </c>
      <c r="N1455" t="s">
        <v>32</v>
      </c>
      <c r="P1455" t="s">
        <v>101</v>
      </c>
      <c r="Q1455" t="s">
        <v>33</v>
      </c>
      <c r="R1455" t="s">
        <v>34</v>
      </c>
      <c r="S1455" t="s">
        <v>35</v>
      </c>
      <c r="T1455" t="s">
        <v>36</v>
      </c>
    </row>
    <row r="1456" spans="1:20" ht="15" x14ac:dyDescent="0.25">
      <c r="A1456" t="s">
        <v>101</v>
      </c>
      <c r="B1456" t="s">
        <v>38</v>
      </c>
      <c r="C1456">
        <v>24291.21571289</v>
      </c>
      <c r="D1456">
        <v>0.242254</v>
      </c>
      <c r="E1456">
        <v>0.242254</v>
      </c>
      <c r="I1456">
        <v>1998</v>
      </c>
      <c r="J1456" t="s">
        <v>102</v>
      </c>
      <c r="K1456" t="s">
        <v>29</v>
      </c>
      <c r="L1456" t="s">
        <v>30</v>
      </c>
      <c r="M1456" t="s">
        <v>31</v>
      </c>
      <c r="N1456" t="s">
        <v>32</v>
      </c>
      <c r="P1456" t="s">
        <v>101</v>
      </c>
      <c r="Q1456" t="s">
        <v>33</v>
      </c>
      <c r="R1456" t="s">
        <v>34</v>
      </c>
      <c r="S1456" t="s">
        <v>35</v>
      </c>
      <c r="T1456" t="s">
        <v>36</v>
      </c>
    </row>
    <row r="1457" spans="1:20" ht="15" x14ac:dyDescent="0.25">
      <c r="A1457" t="s">
        <v>101</v>
      </c>
      <c r="B1457" t="s">
        <v>38</v>
      </c>
      <c r="C1457">
        <v>25095.428271867499</v>
      </c>
      <c r="D1457">
        <v>0.25595000000000001</v>
      </c>
      <c r="E1457">
        <v>0.25595000000000001</v>
      </c>
      <c r="I1457">
        <v>1999</v>
      </c>
      <c r="J1457" t="s">
        <v>102</v>
      </c>
      <c r="K1457" t="s">
        <v>29</v>
      </c>
      <c r="L1457" t="s">
        <v>30</v>
      </c>
      <c r="M1457" t="s">
        <v>31</v>
      </c>
      <c r="N1457" t="s">
        <v>32</v>
      </c>
      <c r="P1457" t="s">
        <v>101</v>
      </c>
      <c r="Q1457" t="s">
        <v>33</v>
      </c>
      <c r="R1457" t="s">
        <v>34</v>
      </c>
      <c r="S1457" t="s">
        <v>35</v>
      </c>
      <c r="T1457" t="s">
        <v>36</v>
      </c>
    </row>
    <row r="1458" spans="1:20" ht="15" x14ac:dyDescent="0.25">
      <c r="A1458" t="s">
        <v>101</v>
      </c>
      <c r="B1458" t="s">
        <v>38</v>
      </c>
      <c r="C1458">
        <v>25509.649825352</v>
      </c>
      <c r="D1458">
        <v>0.26072498999999999</v>
      </c>
      <c r="E1458">
        <v>0.26072498999999999</v>
      </c>
      <c r="I1458">
        <v>2000</v>
      </c>
      <c r="J1458" t="s">
        <v>102</v>
      </c>
      <c r="K1458" t="s">
        <v>29</v>
      </c>
      <c r="L1458" t="s">
        <v>30</v>
      </c>
      <c r="M1458" t="s">
        <v>31</v>
      </c>
      <c r="N1458" t="s">
        <v>32</v>
      </c>
      <c r="P1458" t="s">
        <v>101</v>
      </c>
      <c r="Q1458" t="s">
        <v>33</v>
      </c>
      <c r="R1458" t="s">
        <v>34</v>
      </c>
      <c r="S1458" t="s">
        <v>35</v>
      </c>
      <c r="T1458" t="s">
        <v>36</v>
      </c>
    </row>
    <row r="1459" spans="1:20" ht="15" x14ac:dyDescent="0.25">
      <c r="A1459" t="s">
        <v>101</v>
      </c>
      <c r="B1459" t="s">
        <v>38</v>
      </c>
      <c r="C1459">
        <v>25794.5000414356</v>
      </c>
      <c r="D1459">
        <v>0.25097501</v>
      </c>
      <c r="E1459">
        <v>0.25097501</v>
      </c>
      <c r="I1459">
        <v>2001</v>
      </c>
      <c r="J1459" t="s">
        <v>102</v>
      </c>
      <c r="K1459" t="s">
        <v>29</v>
      </c>
      <c r="L1459" t="s">
        <v>30</v>
      </c>
      <c r="M1459" t="s">
        <v>31</v>
      </c>
      <c r="N1459" t="s">
        <v>32</v>
      </c>
      <c r="P1459" t="s">
        <v>101</v>
      </c>
      <c r="Q1459" t="s">
        <v>33</v>
      </c>
      <c r="R1459" t="s">
        <v>34</v>
      </c>
      <c r="S1459" t="s">
        <v>35</v>
      </c>
      <c r="T1459" t="s">
        <v>36</v>
      </c>
    </row>
    <row r="1460" spans="1:20" ht="15" x14ac:dyDescent="0.25">
      <c r="A1460" t="s">
        <v>101</v>
      </c>
      <c r="B1460" t="s">
        <v>38</v>
      </c>
      <c r="C1460">
        <v>25913.423854988501</v>
      </c>
      <c r="D1460">
        <v>0.27166000000000001</v>
      </c>
      <c r="E1460">
        <v>0.27166000000000001</v>
      </c>
      <c r="I1460">
        <v>2002</v>
      </c>
      <c r="J1460" t="s">
        <v>102</v>
      </c>
      <c r="K1460" t="s">
        <v>29</v>
      </c>
      <c r="L1460" t="s">
        <v>30</v>
      </c>
      <c r="M1460" t="s">
        <v>31</v>
      </c>
      <c r="N1460" t="s">
        <v>32</v>
      </c>
      <c r="P1460" t="s">
        <v>101</v>
      </c>
      <c r="Q1460" t="s">
        <v>33</v>
      </c>
      <c r="R1460" t="s">
        <v>34</v>
      </c>
      <c r="S1460" t="s">
        <v>35</v>
      </c>
      <c r="T1460" t="s">
        <v>36</v>
      </c>
    </row>
    <row r="1461" spans="1:20" ht="15" x14ac:dyDescent="0.25">
      <c r="A1461" t="s">
        <v>101</v>
      </c>
      <c r="B1461" t="s">
        <v>38</v>
      </c>
      <c r="C1461">
        <v>25701.456547734899</v>
      </c>
      <c r="D1461">
        <v>0.219662</v>
      </c>
      <c r="E1461">
        <v>0.219662</v>
      </c>
      <c r="I1461">
        <v>2003</v>
      </c>
      <c r="J1461" t="s">
        <v>102</v>
      </c>
      <c r="K1461" t="s">
        <v>29</v>
      </c>
      <c r="L1461" t="s">
        <v>30</v>
      </c>
      <c r="M1461" t="s">
        <v>31</v>
      </c>
      <c r="N1461" t="s">
        <v>32</v>
      </c>
      <c r="P1461" t="s">
        <v>101</v>
      </c>
      <c r="Q1461" t="s">
        <v>33</v>
      </c>
      <c r="R1461" t="s">
        <v>34</v>
      </c>
      <c r="S1461" t="s">
        <v>35</v>
      </c>
      <c r="T1461" t="s">
        <v>36</v>
      </c>
    </row>
    <row r="1462" spans="1:20" ht="15" x14ac:dyDescent="0.25">
      <c r="A1462" t="s">
        <v>101</v>
      </c>
      <c r="B1462" t="s">
        <v>38</v>
      </c>
      <c r="C1462">
        <v>26041.071440313699</v>
      </c>
      <c r="D1462">
        <v>0.62714499000000001</v>
      </c>
      <c r="E1462">
        <v>0.62714499000000001</v>
      </c>
      <c r="I1462">
        <v>2004</v>
      </c>
      <c r="J1462" t="s">
        <v>102</v>
      </c>
      <c r="K1462" t="s">
        <v>29</v>
      </c>
      <c r="L1462" t="s">
        <v>30</v>
      </c>
      <c r="M1462" t="s">
        <v>31</v>
      </c>
      <c r="N1462" t="s">
        <v>32</v>
      </c>
      <c r="P1462" t="s">
        <v>101</v>
      </c>
      <c r="Q1462" t="s">
        <v>33</v>
      </c>
      <c r="R1462" t="s">
        <v>34</v>
      </c>
      <c r="S1462" t="s">
        <v>35</v>
      </c>
      <c r="T1462" t="s">
        <v>36</v>
      </c>
    </row>
    <row r="1463" spans="1:20" ht="15" x14ac:dyDescent="0.25">
      <c r="A1463" t="s">
        <v>101</v>
      </c>
      <c r="B1463" t="s">
        <v>38</v>
      </c>
      <c r="C1463">
        <v>26181.933564562001</v>
      </c>
      <c r="D1463">
        <v>0.21106599000000001</v>
      </c>
      <c r="E1463">
        <v>0.21106599000000001</v>
      </c>
      <c r="I1463">
        <v>2005</v>
      </c>
      <c r="J1463" t="s">
        <v>102</v>
      </c>
      <c r="K1463" t="s">
        <v>29</v>
      </c>
      <c r="L1463" t="s">
        <v>30</v>
      </c>
      <c r="M1463" t="s">
        <v>31</v>
      </c>
      <c r="N1463" t="s">
        <v>32</v>
      </c>
      <c r="P1463" t="s">
        <v>101</v>
      </c>
      <c r="Q1463" t="s">
        <v>33</v>
      </c>
      <c r="R1463" t="s">
        <v>34</v>
      </c>
      <c r="S1463" t="s">
        <v>35</v>
      </c>
      <c r="T1463" t="s">
        <v>36</v>
      </c>
    </row>
    <row r="1464" spans="1:20" ht="15" x14ac:dyDescent="0.25">
      <c r="A1464" t="s">
        <v>101</v>
      </c>
      <c r="B1464" t="s">
        <v>38</v>
      </c>
      <c r="C1464">
        <v>26101.635841143601</v>
      </c>
      <c r="D1464">
        <v>0.21176900000000001</v>
      </c>
      <c r="E1464">
        <v>0.21176900000000001</v>
      </c>
      <c r="I1464">
        <v>2006</v>
      </c>
      <c r="J1464" t="s">
        <v>102</v>
      </c>
      <c r="K1464" t="s">
        <v>29</v>
      </c>
      <c r="L1464" t="s">
        <v>30</v>
      </c>
      <c r="M1464" t="s">
        <v>31</v>
      </c>
      <c r="N1464" t="s">
        <v>32</v>
      </c>
      <c r="P1464" t="s">
        <v>101</v>
      </c>
      <c r="Q1464" t="s">
        <v>33</v>
      </c>
      <c r="R1464" t="s">
        <v>34</v>
      </c>
      <c r="S1464" t="s">
        <v>35</v>
      </c>
      <c r="T1464" t="s">
        <v>36</v>
      </c>
    </row>
    <row r="1465" spans="1:20" ht="15" x14ac:dyDescent="0.25">
      <c r="A1465" t="s">
        <v>101</v>
      </c>
      <c r="B1465" t="s">
        <v>38</v>
      </c>
      <c r="C1465">
        <v>26694.443563342898</v>
      </c>
      <c r="D1465">
        <v>0.21960399999999999</v>
      </c>
      <c r="E1465">
        <v>0.21960399999999999</v>
      </c>
      <c r="I1465">
        <v>2007</v>
      </c>
      <c r="J1465" t="s">
        <v>102</v>
      </c>
      <c r="K1465" t="s">
        <v>29</v>
      </c>
      <c r="L1465" t="s">
        <v>30</v>
      </c>
      <c r="M1465" t="s">
        <v>31</v>
      </c>
      <c r="N1465" t="s">
        <v>32</v>
      </c>
      <c r="P1465" t="s">
        <v>101</v>
      </c>
      <c r="Q1465" t="s">
        <v>33</v>
      </c>
      <c r="R1465" t="s">
        <v>34</v>
      </c>
      <c r="S1465" t="s">
        <v>35</v>
      </c>
      <c r="T1465" t="s">
        <v>36</v>
      </c>
    </row>
    <row r="1466" spans="1:20" ht="15" x14ac:dyDescent="0.25">
      <c r="A1466" t="s">
        <v>101</v>
      </c>
      <c r="B1466" t="s">
        <v>38</v>
      </c>
      <c r="C1466">
        <v>26526.362428972199</v>
      </c>
      <c r="D1466">
        <v>0.27029600999999998</v>
      </c>
      <c r="E1466">
        <v>0.27029600999999998</v>
      </c>
      <c r="I1466">
        <v>2008</v>
      </c>
      <c r="J1466" t="s">
        <v>102</v>
      </c>
      <c r="K1466" t="s">
        <v>29</v>
      </c>
      <c r="L1466" t="s">
        <v>30</v>
      </c>
      <c r="M1466" t="s">
        <v>31</v>
      </c>
      <c r="N1466" t="s">
        <v>32</v>
      </c>
      <c r="P1466" t="s">
        <v>101</v>
      </c>
      <c r="Q1466" t="s">
        <v>33</v>
      </c>
      <c r="R1466" t="s">
        <v>34</v>
      </c>
      <c r="S1466" t="s">
        <v>35</v>
      </c>
      <c r="T1466" t="s">
        <v>36</v>
      </c>
    </row>
    <row r="1467" spans="1:20" ht="15" x14ac:dyDescent="0.25">
      <c r="A1467" t="s">
        <v>101</v>
      </c>
      <c r="B1467" t="s">
        <v>38</v>
      </c>
      <c r="C1467">
        <v>25753.340666247201</v>
      </c>
      <c r="D1467">
        <v>0.234207</v>
      </c>
      <c r="E1467">
        <v>0.234207</v>
      </c>
      <c r="I1467">
        <v>2009</v>
      </c>
      <c r="J1467" t="s">
        <v>102</v>
      </c>
      <c r="K1467" t="s">
        <v>29</v>
      </c>
      <c r="L1467" t="s">
        <v>30</v>
      </c>
      <c r="M1467" t="s">
        <v>31</v>
      </c>
      <c r="N1467" t="s">
        <v>32</v>
      </c>
      <c r="P1467" t="s">
        <v>101</v>
      </c>
      <c r="Q1467" t="s">
        <v>33</v>
      </c>
      <c r="R1467" t="s">
        <v>34</v>
      </c>
      <c r="S1467" t="s">
        <v>35</v>
      </c>
      <c r="T1467" t="s">
        <v>36</v>
      </c>
    </row>
    <row r="1468" spans="1:20" ht="15" x14ac:dyDescent="0.25">
      <c r="A1468" t="s">
        <v>101</v>
      </c>
      <c r="B1468" t="s">
        <v>38</v>
      </c>
      <c r="C1468">
        <v>26317.689101196502</v>
      </c>
      <c r="D1468">
        <v>0.29369499999999998</v>
      </c>
      <c r="E1468">
        <v>0.29369499999999998</v>
      </c>
      <c r="I1468">
        <v>2010</v>
      </c>
      <c r="J1468" t="s">
        <v>102</v>
      </c>
      <c r="K1468" t="s">
        <v>29</v>
      </c>
      <c r="L1468" t="s">
        <v>30</v>
      </c>
      <c r="M1468" t="s">
        <v>31</v>
      </c>
      <c r="N1468" t="s">
        <v>32</v>
      </c>
      <c r="P1468" t="s">
        <v>101</v>
      </c>
      <c r="Q1468" t="s">
        <v>33</v>
      </c>
      <c r="R1468" t="s">
        <v>34</v>
      </c>
      <c r="S1468" t="s">
        <v>35</v>
      </c>
      <c r="T1468" t="s">
        <v>36</v>
      </c>
    </row>
    <row r="1469" spans="1:20" ht="15" x14ac:dyDescent="0.25">
      <c r="A1469" t="s">
        <v>101</v>
      </c>
      <c r="B1469" t="s">
        <v>38</v>
      </c>
      <c r="C1469">
        <v>26264.243311414601</v>
      </c>
      <c r="D1469">
        <v>0.30889800000000001</v>
      </c>
      <c r="E1469">
        <v>0.30889800000000001</v>
      </c>
      <c r="I1469">
        <v>2011</v>
      </c>
      <c r="J1469" t="s">
        <v>102</v>
      </c>
      <c r="K1469" t="s">
        <v>29</v>
      </c>
      <c r="L1469" t="s">
        <v>30</v>
      </c>
      <c r="M1469" t="s">
        <v>31</v>
      </c>
      <c r="N1469" t="s">
        <v>32</v>
      </c>
      <c r="P1469" t="s">
        <v>101</v>
      </c>
      <c r="Q1469" t="s">
        <v>33</v>
      </c>
      <c r="R1469" t="s">
        <v>34</v>
      </c>
      <c r="S1469" t="s">
        <v>35</v>
      </c>
      <c r="T1469" t="s">
        <v>36</v>
      </c>
    </row>
    <row r="1470" spans="1:20" ht="15" x14ac:dyDescent="0.25">
      <c r="A1470" t="s">
        <v>101</v>
      </c>
      <c r="B1470" t="s">
        <v>38</v>
      </c>
      <c r="C1470">
        <v>25180.422354455099</v>
      </c>
      <c r="D1470">
        <v>0.28052700000000003</v>
      </c>
      <c r="E1470">
        <v>0.28052700000000003</v>
      </c>
      <c r="I1470">
        <v>2012</v>
      </c>
      <c r="J1470" t="s">
        <v>102</v>
      </c>
      <c r="K1470" t="s">
        <v>29</v>
      </c>
      <c r="L1470" t="s">
        <v>30</v>
      </c>
      <c r="M1470" t="s">
        <v>31</v>
      </c>
      <c r="N1470" t="s">
        <v>32</v>
      </c>
      <c r="P1470" t="s">
        <v>101</v>
      </c>
      <c r="Q1470" t="s">
        <v>33</v>
      </c>
      <c r="R1470" t="s">
        <v>34</v>
      </c>
      <c r="S1470" t="s">
        <v>35</v>
      </c>
      <c r="T1470" t="s">
        <v>36</v>
      </c>
    </row>
    <row r="1471" spans="1:20" ht="15" x14ac:dyDescent="0.25">
      <c r="A1471" t="s">
        <v>101</v>
      </c>
      <c r="B1471" t="s">
        <v>38</v>
      </c>
      <c r="C1471">
        <v>25304.574295254599</v>
      </c>
      <c r="D1471">
        <v>0.22670499999999999</v>
      </c>
      <c r="E1471">
        <v>0.22670499999999999</v>
      </c>
      <c r="I1471">
        <v>2013</v>
      </c>
      <c r="J1471" t="s">
        <v>102</v>
      </c>
      <c r="K1471" t="s">
        <v>29</v>
      </c>
      <c r="L1471" t="s">
        <v>30</v>
      </c>
      <c r="M1471" t="s">
        <v>31</v>
      </c>
      <c r="N1471" t="s">
        <v>32</v>
      </c>
      <c r="P1471" t="s">
        <v>101</v>
      </c>
      <c r="Q1471" t="s">
        <v>33</v>
      </c>
      <c r="R1471" t="s">
        <v>34</v>
      </c>
      <c r="S1471" t="s">
        <v>35</v>
      </c>
      <c r="T1471" t="s">
        <v>36</v>
      </c>
    </row>
    <row r="1472" spans="1:20" ht="15" x14ac:dyDescent="0.25">
      <c r="A1472" t="s">
        <v>101</v>
      </c>
      <c r="B1472" t="s">
        <v>38</v>
      </c>
      <c r="C1472">
        <v>25572.015730790899</v>
      </c>
      <c r="D1472">
        <v>0.18951899999999999</v>
      </c>
      <c r="E1472">
        <v>0.18951899999999999</v>
      </c>
      <c r="I1472">
        <v>2014</v>
      </c>
      <c r="J1472" t="s">
        <v>102</v>
      </c>
      <c r="K1472" t="s">
        <v>29</v>
      </c>
      <c r="L1472" t="s">
        <v>30</v>
      </c>
      <c r="M1472" t="s">
        <v>31</v>
      </c>
      <c r="N1472" t="s">
        <v>32</v>
      </c>
      <c r="P1472" t="s">
        <v>101</v>
      </c>
      <c r="Q1472" t="s">
        <v>33</v>
      </c>
      <c r="R1472" t="s">
        <v>34</v>
      </c>
      <c r="S1472" t="s">
        <v>35</v>
      </c>
      <c r="T1472" t="s">
        <v>36</v>
      </c>
    </row>
    <row r="1473" spans="1:20" ht="15" x14ac:dyDescent="0.25">
      <c r="A1473" t="s">
        <v>101</v>
      </c>
      <c r="B1473" t="s">
        <v>38</v>
      </c>
      <c r="C1473">
        <v>25859.731167821301</v>
      </c>
      <c r="D1473">
        <v>0.15818599999999999</v>
      </c>
      <c r="E1473">
        <v>0.15818599999999999</v>
      </c>
      <c r="I1473">
        <v>2015</v>
      </c>
      <c r="J1473" t="s">
        <v>102</v>
      </c>
      <c r="K1473" t="s">
        <v>29</v>
      </c>
      <c r="L1473" t="s">
        <v>30</v>
      </c>
      <c r="M1473" t="s">
        <v>31</v>
      </c>
      <c r="N1473" t="s">
        <v>32</v>
      </c>
      <c r="P1473" t="s">
        <v>101</v>
      </c>
      <c r="Q1473" t="s">
        <v>33</v>
      </c>
      <c r="R1473" t="s">
        <v>34</v>
      </c>
      <c r="S1473" t="s">
        <v>35</v>
      </c>
      <c r="T1473" t="s">
        <v>36</v>
      </c>
    </row>
    <row r="1474" spans="1:20" ht="15" x14ac:dyDescent="0.25">
      <c r="A1474" t="s">
        <v>101</v>
      </c>
      <c r="B1474" t="s">
        <v>38</v>
      </c>
      <c r="C1474">
        <v>26558.723447618901</v>
      </c>
      <c r="D1474">
        <v>0.17129800000000001</v>
      </c>
      <c r="E1474">
        <v>0.17129800000000001</v>
      </c>
      <c r="I1474">
        <v>2016</v>
      </c>
      <c r="J1474" t="s">
        <v>102</v>
      </c>
      <c r="K1474" t="s">
        <v>29</v>
      </c>
      <c r="L1474" t="s">
        <v>30</v>
      </c>
      <c r="M1474" t="s">
        <v>31</v>
      </c>
      <c r="N1474" t="s">
        <v>32</v>
      </c>
      <c r="P1474" t="s">
        <v>101</v>
      </c>
      <c r="Q1474" t="s">
        <v>33</v>
      </c>
      <c r="R1474" t="s">
        <v>34</v>
      </c>
      <c r="S1474" t="s">
        <v>35</v>
      </c>
      <c r="T1474" t="s">
        <v>36</v>
      </c>
    </row>
    <row r="1475" spans="1:20" ht="15" x14ac:dyDescent="0.25">
      <c r="A1475" t="s">
        <v>101</v>
      </c>
      <c r="B1475" t="s">
        <v>38</v>
      </c>
      <c r="C1475">
        <v>27403.857054513799</v>
      </c>
      <c r="D1475">
        <v>0.179115</v>
      </c>
      <c r="E1475">
        <v>0.179115</v>
      </c>
      <c r="I1475">
        <v>2017</v>
      </c>
      <c r="J1475" t="s">
        <v>102</v>
      </c>
      <c r="K1475" t="s">
        <v>29</v>
      </c>
      <c r="L1475" t="s">
        <v>30</v>
      </c>
      <c r="M1475" t="s">
        <v>31</v>
      </c>
      <c r="N1475" t="s">
        <v>32</v>
      </c>
      <c r="P1475" t="s">
        <v>101</v>
      </c>
      <c r="Q1475" t="s">
        <v>33</v>
      </c>
      <c r="R1475" t="s">
        <v>34</v>
      </c>
      <c r="S1475" t="s">
        <v>35</v>
      </c>
      <c r="T1475" t="s">
        <v>36</v>
      </c>
    </row>
    <row r="1476" spans="1:20" ht="15" x14ac:dyDescent="0.25">
      <c r="A1476" t="s">
        <v>101</v>
      </c>
      <c r="B1476" t="s">
        <v>38</v>
      </c>
      <c r="D1476" t="s">
        <v>62</v>
      </c>
      <c r="I1476">
        <v>2018</v>
      </c>
      <c r="J1476" t="s">
        <v>102</v>
      </c>
      <c r="K1476" t="s">
        <v>29</v>
      </c>
      <c r="L1476" t="s">
        <v>30</v>
      </c>
      <c r="M1476" t="s">
        <v>31</v>
      </c>
      <c r="N1476" t="s">
        <v>32</v>
      </c>
      <c r="P1476" t="s">
        <v>101</v>
      </c>
      <c r="Q1476" t="s">
        <v>33</v>
      </c>
      <c r="R1476" t="s">
        <v>34</v>
      </c>
      <c r="S1476" t="s">
        <v>35</v>
      </c>
      <c r="T1476" t="s">
        <v>36</v>
      </c>
    </row>
    <row r="1477" spans="1:20" ht="15" x14ac:dyDescent="0.25">
      <c r="A1477" t="s">
        <v>103</v>
      </c>
      <c r="B1477" t="s">
        <v>68</v>
      </c>
      <c r="D1477" t="s">
        <v>62</v>
      </c>
      <c r="I1477">
        <v>1960</v>
      </c>
      <c r="J1477" t="s">
        <v>104</v>
      </c>
      <c r="K1477" t="s">
        <v>29</v>
      </c>
      <c r="L1477" t="s">
        <v>30</v>
      </c>
      <c r="M1477" t="s">
        <v>31</v>
      </c>
      <c r="N1477" t="s">
        <v>32</v>
      </c>
      <c r="P1477" t="s">
        <v>103</v>
      </c>
      <c r="Q1477" t="s">
        <v>33</v>
      </c>
      <c r="R1477" t="s">
        <v>45</v>
      </c>
      <c r="S1477" t="s">
        <v>35</v>
      </c>
      <c r="T1477" t="s">
        <v>36</v>
      </c>
    </row>
    <row r="1478" spans="1:20" ht="15" x14ac:dyDescent="0.25">
      <c r="A1478" t="s">
        <v>103</v>
      </c>
      <c r="B1478" t="s">
        <v>68</v>
      </c>
      <c r="D1478" t="s">
        <v>62</v>
      </c>
      <c r="I1478">
        <v>1961</v>
      </c>
      <c r="J1478" t="s">
        <v>104</v>
      </c>
      <c r="K1478" t="s">
        <v>29</v>
      </c>
      <c r="L1478" t="s">
        <v>30</v>
      </c>
      <c r="M1478" t="s">
        <v>31</v>
      </c>
      <c r="N1478" t="s">
        <v>32</v>
      </c>
      <c r="P1478" t="s">
        <v>103</v>
      </c>
      <c r="Q1478" t="s">
        <v>33</v>
      </c>
      <c r="R1478" t="s">
        <v>45</v>
      </c>
      <c r="S1478" t="s">
        <v>35</v>
      </c>
      <c r="T1478" t="s">
        <v>36</v>
      </c>
    </row>
    <row r="1479" spans="1:20" ht="15" x14ac:dyDescent="0.25">
      <c r="A1479" t="s">
        <v>103</v>
      </c>
      <c r="B1479" t="s">
        <v>68</v>
      </c>
      <c r="D1479" t="s">
        <v>62</v>
      </c>
      <c r="I1479">
        <v>1962</v>
      </c>
      <c r="J1479" t="s">
        <v>104</v>
      </c>
      <c r="K1479" t="s">
        <v>29</v>
      </c>
      <c r="L1479" t="s">
        <v>30</v>
      </c>
      <c r="M1479" t="s">
        <v>31</v>
      </c>
      <c r="N1479" t="s">
        <v>32</v>
      </c>
      <c r="P1479" t="s">
        <v>103</v>
      </c>
      <c r="Q1479" t="s">
        <v>33</v>
      </c>
      <c r="R1479" t="s">
        <v>45</v>
      </c>
      <c r="S1479" t="s">
        <v>35</v>
      </c>
      <c r="T1479" t="s">
        <v>36</v>
      </c>
    </row>
    <row r="1480" spans="1:20" ht="15" x14ac:dyDescent="0.25">
      <c r="A1480" t="s">
        <v>103</v>
      </c>
      <c r="B1480" t="s">
        <v>68</v>
      </c>
      <c r="D1480" t="s">
        <v>62</v>
      </c>
      <c r="I1480">
        <v>1963</v>
      </c>
      <c r="J1480" t="s">
        <v>104</v>
      </c>
      <c r="K1480" t="s">
        <v>29</v>
      </c>
      <c r="L1480" t="s">
        <v>30</v>
      </c>
      <c r="M1480" t="s">
        <v>31</v>
      </c>
      <c r="N1480" t="s">
        <v>32</v>
      </c>
      <c r="P1480" t="s">
        <v>103</v>
      </c>
      <c r="Q1480" t="s">
        <v>33</v>
      </c>
      <c r="R1480" t="s">
        <v>45</v>
      </c>
      <c r="S1480" t="s">
        <v>35</v>
      </c>
      <c r="T1480" t="s">
        <v>36</v>
      </c>
    </row>
    <row r="1481" spans="1:20" ht="15" x14ac:dyDescent="0.25">
      <c r="A1481" t="s">
        <v>103</v>
      </c>
      <c r="B1481" t="s">
        <v>68</v>
      </c>
      <c r="D1481" t="s">
        <v>62</v>
      </c>
      <c r="I1481">
        <v>1964</v>
      </c>
      <c r="J1481" t="s">
        <v>104</v>
      </c>
      <c r="K1481" t="s">
        <v>29</v>
      </c>
      <c r="L1481" t="s">
        <v>30</v>
      </c>
      <c r="M1481" t="s">
        <v>31</v>
      </c>
      <c r="N1481" t="s">
        <v>32</v>
      </c>
      <c r="P1481" t="s">
        <v>103</v>
      </c>
      <c r="Q1481" t="s">
        <v>33</v>
      </c>
      <c r="R1481" t="s">
        <v>45</v>
      </c>
      <c r="S1481" t="s">
        <v>35</v>
      </c>
      <c r="T1481" t="s">
        <v>36</v>
      </c>
    </row>
    <row r="1482" spans="1:20" ht="15" x14ac:dyDescent="0.25">
      <c r="A1482" t="s">
        <v>103</v>
      </c>
      <c r="B1482" t="s">
        <v>68</v>
      </c>
      <c r="D1482" t="s">
        <v>62</v>
      </c>
      <c r="I1482">
        <v>1965</v>
      </c>
      <c r="J1482" t="s">
        <v>104</v>
      </c>
      <c r="K1482" t="s">
        <v>29</v>
      </c>
      <c r="L1482" t="s">
        <v>30</v>
      </c>
      <c r="M1482" t="s">
        <v>31</v>
      </c>
      <c r="N1482" t="s">
        <v>32</v>
      </c>
      <c r="P1482" t="s">
        <v>103</v>
      </c>
      <c r="Q1482" t="s">
        <v>33</v>
      </c>
      <c r="R1482" t="s">
        <v>45</v>
      </c>
      <c r="S1482" t="s">
        <v>35</v>
      </c>
      <c r="T1482" t="s">
        <v>36</v>
      </c>
    </row>
    <row r="1483" spans="1:20" ht="15" x14ac:dyDescent="0.25">
      <c r="A1483" t="s">
        <v>103</v>
      </c>
      <c r="B1483" t="s">
        <v>68</v>
      </c>
      <c r="D1483" t="s">
        <v>62</v>
      </c>
      <c r="I1483">
        <v>1966</v>
      </c>
      <c r="J1483" t="s">
        <v>104</v>
      </c>
      <c r="K1483" t="s">
        <v>29</v>
      </c>
      <c r="L1483" t="s">
        <v>30</v>
      </c>
      <c r="M1483" t="s">
        <v>31</v>
      </c>
      <c r="N1483" t="s">
        <v>32</v>
      </c>
      <c r="P1483" t="s">
        <v>103</v>
      </c>
      <c r="Q1483" t="s">
        <v>33</v>
      </c>
      <c r="R1483" t="s">
        <v>45</v>
      </c>
      <c r="S1483" t="s">
        <v>35</v>
      </c>
      <c r="T1483" t="s">
        <v>36</v>
      </c>
    </row>
    <row r="1484" spans="1:20" ht="15" x14ac:dyDescent="0.25">
      <c r="A1484" t="s">
        <v>103</v>
      </c>
      <c r="B1484" t="s">
        <v>68</v>
      </c>
      <c r="D1484" t="s">
        <v>62</v>
      </c>
      <c r="I1484">
        <v>1967</v>
      </c>
      <c r="J1484" t="s">
        <v>104</v>
      </c>
      <c r="K1484" t="s">
        <v>29</v>
      </c>
      <c r="L1484" t="s">
        <v>30</v>
      </c>
      <c r="M1484" t="s">
        <v>31</v>
      </c>
      <c r="N1484" t="s">
        <v>32</v>
      </c>
      <c r="P1484" t="s">
        <v>103</v>
      </c>
      <c r="Q1484" t="s">
        <v>33</v>
      </c>
      <c r="R1484" t="s">
        <v>45</v>
      </c>
      <c r="S1484" t="s">
        <v>35</v>
      </c>
      <c r="T1484" t="s">
        <v>36</v>
      </c>
    </row>
    <row r="1485" spans="1:20" ht="15" x14ac:dyDescent="0.25">
      <c r="A1485" t="s">
        <v>103</v>
      </c>
      <c r="B1485" t="s">
        <v>68</v>
      </c>
      <c r="D1485" t="s">
        <v>62</v>
      </c>
      <c r="I1485">
        <v>1968</v>
      </c>
      <c r="J1485" t="s">
        <v>104</v>
      </c>
      <c r="K1485" t="s">
        <v>29</v>
      </c>
      <c r="L1485" t="s">
        <v>30</v>
      </c>
      <c r="M1485" t="s">
        <v>31</v>
      </c>
      <c r="N1485" t="s">
        <v>32</v>
      </c>
      <c r="P1485" t="s">
        <v>103</v>
      </c>
      <c r="Q1485" t="s">
        <v>33</v>
      </c>
      <c r="R1485" t="s">
        <v>45</v>
      </c>
      <c r="S1485" t="s">
        <v>35</v>
      </c>
      <c r="T1485" t="s">
        <v>36</v>
      </c>
    </row>
    <row r="1486" spans="1:20" ht="15" x14ac:dyDescent="0.25">
      <c r="A1486" t="s">
        <v>103</v>
      </c>
      <c r="B1486" t="s">
        <v>68</v>
      </c>
      <c r="D1486" t="s">
        <v>62</v>
      </c>
      <c r="I1486">
        <v>1969</v>
      </c>
      <c r="J1486" t="s">
        <v>104</v>
      </c>
      <c r="K1486" t="s">
        <v>29</v>
      </c>
      <c r="L1486" t="s">
        <v>30</v>
      </c>
      <c r="M1486" t="s">
        <v>31</v>
      </c>
      <c r="N1486" t="s">
        <v>32</v>
      </c>
      <c r="P1486" t="s">
        <v>103</v>
      </c>
      <c r="Q1486" t="s">
        <v>33</v>
      </c>
      <c r="R1486" t="s">
        <v>45</v>
      </c>
      <c r="S1486" t="s">
        <v>35</v>
      </c>
      <c r="T1486" t="s">
        <v>36</v>
      </c>
    </row>
    <row r="1487" spans="1:20" ht="15" x14ac:dyDescent="0.25">
      <c r="A1487" t="s">
        <v>103</v>
      </c>
      <c r="B1487" t="s">
        <v>68</v>
      </c>
      <c r="D1487" t="s">
        <v>62</v>
      </c>
      <c r="I1487">
        <v>1970</v>
      </c>
      <c r="J1487" t="s">
        <v>104</v>
      </c>
      <c r="K1487" t="s">
        <v>29</v>
      </c>
      <c r="L1487" t="s">
        <v>30</v>
      </c>
      <c r="M1487" t="s">
        <v>31</v>
      </c>
      <c r="N1487" t="s">
        <v>32</v>
      </c>
      <c r="P1487" t="s">
        <v>103</v>
      </c>
      <c r="Q1487" t="s">
        <v>33</v>
      </c>
      <c r="R1487" t="s">
        <v>45</v>
      </c>
      <c r="S1487" t="s">
        <v>35</v>
      </c>
      <c r="T1487" t="s">
        <v>36</v>
      </c>
    </row>
    <row r="1488" spans="1:20" ht="15" x14ac:dyDescent="0.25">
      <c r="A1488" t="s">
        <v>103</v>
      </c>
      <c r="B1488" t="s">
        <v>68</v>
      </c>
      <c r="D1488" t="s">
        <v>62</v>
      </c>
      <c r="I1488">
        <v>1971</v>
      </c>
      <c r="J1488" t="s">
        <v>104</v>
      </c>
      <c r="K1488" t="s">
        <v>29</v>
      </c>
      <c r="L1488" t="s">
        <v>30</v>
      </c>
      <c r="M1488" t="s">
        <v>31</v>
      </c>
      <c r="N1488" t="s">
        <v>32</v>
      </c>
      <c r="P1488" t="s">
        <v>103</v>
      </c>
      <c r="Q1488" t="s">
        <v>33</v>
      </c>
      <c r="R1488" t="s">
        <v>45</v>
      </c>
      <c r="S1488" t="s">
        <v>35</v>
      </c>
      <c r="T1488" t="s">
        <v>36</v>
      </c>
    </row>
    <row r="1489" spans="1:20" ht="15" x14ac:dyDescent="0.25">
      <c r="A1489" t="s">
        <v>103</v>
      </c>
      <c r="B1489" t="s">
        <v>68</v>
      </c>
      <c r="D1489" t="s">
        <v>62</v>
      </c>
      <c r="I1489">
        <v>1972</v>
      </c>
      <c r="J1489" t="s">
        <v>104</v>
      </c>
      <c r="K1489" t="s">
        <v>29</v>
      </c>
      <c r="L1489" t="s">
        <v>30</v>
      </c>
      <c r="M1489" t="s">
        <v>31</v>
      </c>
      <c r="N1489" t="s">
        <v>32</v>
      </c>
      <c r="P1489" t="s">
        <v>103</v>
      </c>
      <c r="Q1489" t="s">
        <v>33</v>
      </c>
      <c r="R1489" t="s">
        <v>45</v>
      </c>
      <c r="S1489" t="s">
        <v>35</v>
      </c>
      <c r="T1489" t="s">
        <v>36</v>
      </c>
    </row>
    <row r="1490" spans="1:20" ht="15" x14ac:dyDescent="0.25">
      <c r="A1490" t="s">
        <v>103</v>
      </c>
      <c r="B1490" t="s">
        <v>68</v>
      </c>
      <c r="D1490" t="s">
        <v>62</v>
      </c>
      <c r="I1490">
        <v>1973</v>
      </c>
      <c r="J1490" t="s">
        <v>104</v>
      </c>
      <c r="K1490" t="s">
        <v>29</v>
      </c>
      <c r="L1490" t="s">
        <v>30</v>
      </c>
      <c r="M1490" t="s">
        <v>31</v>
      </c>
      <c r="N1490" t="s">
        <v>32</v>
      </c>
      <c r="P1490" t="s">
        <v>103</v>
      </c>
      <c r="Q1490" t="s">
        <v>33</v>
      </c>
      <c r="R1490" t="s">
        <v>45</v>
      </c>
      <c r="S1490" t="s">
        <v>35</v>
      </c>
      <c r="T1490" t="s">
        <v>36</v>
      </c>
    </row>
    <row r="1491" spans="1:20" ht="15" x14ac:dyDescent="0.25">
      <c r="A1491" t="s">
        <v>103</v>
      </c>
      <c r="B1491" t="s">
        <v>68</v>
      </c>
      <c r="D1491" t="s">
        <v>62</v>
      </c>
      <c r="I1491">
        <v>1974</v>
      </c>
      <c r="J1491" t="s">
        <v>104</v>
      </c>
      <c r="K1491" t="s">
        <v>29</v>
      </c>
      <c r="L1491" t="s">
        <v>30</v>
      </c>
      <c r="M1491" t="s">
        <v>31</v>
      </c>
      <c r="N1491" t="s">
        <v>32</v>
      </c>
      <c r="P1491" t="s">
        <v>103</v>
      </c>
      <c r="Q1491" t="s">
        <v>33</v>
      </c>
      <c r="R1491" t="s">
        <v>45</v>
      </c>
      <c r="S1491" t="s">
        <v>35</v>
      </c>
      <c r="T1491" t="s">
        <v>36</v>
      </c>
    </row>
    <row r="1492" spans="1:20" ht="15" x14ac:dyDescent="0.25">
      <c r="A1492" t="s">
        <v>103</v>
      </c>
      <c r="B1492" t="s">
        <v>68</v>
      </c>
      <c r="D1492" t="s">
        <v>62</v>
      </c>
      <c r="I1492">
        <v>1975</v>
      </c>
      <c r="J1492" t="s">
        <v>104</v>
      </c>
      <c r="K1492" t="s">
        <v>29</v>
      </c>
      <c r="L1492" t="s">
        <v>30</v>
      </c>
      <c r="M1492" t="s">
        <v>31</v>
      </c>
      <c r="N1492" t="s">
        <v>32</v>
      </c>
      <c r="P1492" t="s">
        <v>103</v>
      </c>
      <c r="Q1492" t="s">
        <v>33</v>
      </c>
      <c r="R1492" t="s">
        <v>45</v>
      </c>
      <c r="S1492" t="s">
        <v>35</v>
      </c>
      <c r="T1492" t="s">
        <v>36</v>
      </c>
    </row>
    <row r="1493" spans="1:20" ht="15" x14ac:dyDescent="0.25">
      <c r="A1493" t="s">
        <v>103</v>
      </c>
      <c r="B1493" t="s">
        <v>68</v>
      </c>
      <c r="D1493" t="s">
        <v>62</v>
      </c>
      <c r="I1493">
        <v>1976</v>
      </c>
      <c r="J1493" t="s">
        <v>104</v>
      </c>
      <c r="K1493" t="s">
        <v>29</v>
      </c>
      <c r="L1493" t="s">
        <v>30</v>
      </c>
      <c r="M1493" t="s">
        <v>31</v>
      </c>
      <c r="N1493" t="s">
        <v>32</v>
      </c>
      <c r="P1493" t="s">
        <v>103</v>
      </c>
      <c r="Q1493" t="s">
        <v>33</v>
      </c>
      <c r="R1493" t="s">
        <v>45</v>
      </c>
      <c r="S1493" t="s">
        <v>35</v>
      </c>
      <c r="T1493" t="s">
        <v>36</v>
      </c>
    </row>
    <row r="1494" spans="1:20" ht="15" x14ac:dyDescent="0.25">
      <c r="A1494" t="s">
        <v>103</v>
      </c>
      <c r="B1494" t="s">
        <v>68</v>
      </c>
      <c r="D1494" t="s">
        <v>62</v>
      </c>
      <c r="I1494">
        <v>1977</v>
      </c>
      <c r="J1494" t="s">
        <v>104</v>
      </c>
      <c r="K1494" t="s">
        <v>29</v>
      </c>
      <c r="L1494" t="s">
        <v>30</v>
      </c>
      <c r="M1494" t="s">
        <v>31</v>
      </c>
      <c r="N1494" t="s">
        <v>32</v>
      </c>
      <c r="P1494" t="s">
        <v>103</v>
      </c>
      <c r="Q1494" t="s">
        <v>33</v>
      </c>
      <c r="R1494" t="s">
        <v>45</v>
      </c>
      <c r="S1494" t="s">
        <v>35</v>
      </c>
      <c r="T1494" t="s">
        <v>36</v>
      </c>
    </row>
    <row r="1495" spans="1:20" ht="15" x14ac:dyDescent="0.25">
      <c r="A1495" t="s">
        <v>103</v>
      </c>
      <c r="B1495" t="s">
        <v>68</v>
      </c>
      <c r="D1495" t="s">
        <v>62</v>
      </c>
      <c r="I1495">
        <v>1978</v>
      </c>
      <c r="J1495" t="s">
        <v>104</v>
      </c>
      <c r="K1495" t="s">
        <v>29</v>
      </c>
      <c r="L1495" t="s">
        <v>30</v>
      </c>
      <c r="M1495" t="s">
        <v>31</v>
      </c>
      <c r="N1495" t="s">
        <v>32</v>
      </c>
      <c r="P1495" t="s">
        <v>103</v>
      </c>
      <c r="Q1495" t="s">
        <v>33</v>
      </c>
      <c r="R1495" t="s">
        <v>45</v>
      </c>
      <c r="S1495" t="s">
        <v>35</v>
      </c>
      <c r="T1495" t="s">
        <v>36</v>
      </c>
    </row>
    <row r="1496" spans="1:20" ht="15" x14ac:dyDescent="0.25">
      <c r="A1496" t="s">
        <v>103</v>
      </c>
      <c r="B1496" t="s">
        <v>68</v>
      </c>
      <c r="D1496" t="s">
        <v>62</v>
      </c>
      <c r="I1496">
        <v>1979</v>
      </c>
      <c r="J1496" t="s">
        <v>104</v>
      </c>
      <c r="K1496" t="s">
        <v>29</v>
      </c>
      <c r="L1496" t="s">
        <v>30</v>
      </c>
      <c r="M1496" t="s">
        <v>31</v>
      </c>
      <c r="N1496" t="s">
        <v>32</v>
      </c>
      <c r="P1496" t="s">
        <v>103</v>
      </c>
      <c r="Q1496" t="s">
        <v>33</v>
      </c>
      <c r="R1496" t="s">
        <v>45</v>
      </c>
      <c r="S1496" t="s">
        <v>35</v>
      </c>
      <c r="T1496" t="s">
        <v>36</v>
      </c>
    </row>
    <row r="1497" spans="1:20" ht="15" x14ac:dyDescent="0.25">
      <c r="A1497" t="s">
        <v>103</v>
      </c>
      <c r="B1497" t="s">
        <v>68</v>
      </c>
      <c r="D1497" t="s">
        <v>62</v>
      </c>
      <c r="I1497">
        <v>1980</v>
      </c>
      <c r="J1497" t="s">
        <v>104</v>
      </c>
      <c r="K1497" t="s">
        <v>29</v>
      </c>
      <c r="L1497" t="s">
        <v>30</v>
      </c>
      <c r="M1497" t="s">
        <v>31</v>
      </c>
      <c r="N1497" t="s">
        <v>32</v>
      </c>
      <c r="P1497" t="s">
        <v>103</v>
      </c>
      <c r="Q1497" t="s">
        <v>33</v>
      </c>
      <c r="R1497" t="s">
        <v>45</v>
      </c>
      <c r="S1497" t="s">
        <v>35</v>
      </c>
      <c r="T1497" t="s">
        <v>36</v>
      </c>
    </row>
    <row r="1498" spans="1:20" ht="15" x14ac:dyDescent="0.25">
      <c r="A1498" t="s">
        <v>103</v>
      </c>
      <c r="B1498" t="s">
        <v>68</v>
      </c>
      <c r="D1498" t="s">
        <v>62</v>
      </c>
      <c r="I1498">
        <v>1981</v>
      </c>
      <c r="J1498" t="s">
        <v>104</v>
      </c>
      <c r="K1498" t="s">
        <v>29</v>
      </c>
      <c r="L1498" t="s">
        <v>30</v>
      </c>
      <c r="M1498" t="s">
        <v>31</v>
      </c>
      <c r="N1498" t="s">
        <v>32</v>
      </c>
      <c r="P1498" t="s">
        <v>103</v>
      </c>
      <c r="Q1498" t="s">
        <v>33</v>
      </c>
      <c r="R1498" t="s">
        <v>45</v>
      </c>
      <c r="S1498" t="s">
        <v>35</v>
      </c>
      <c r="T1498" t="s">
        <v>36</v>
      </c>
    </row>
    <row r="1499" spans="1:20" ht="15" x14ac:dyDescent="0.25">
      <c r="A1499" t="s">
        <v>103</v>
      </c>
      <c r="B1499" t="s">
        <v>68</v>
      </c>
      <c r="D1499" t="s">
        <v>62</v>
      </c>
      <c r="I1499">
        <v>1982</v>
      </c>
      <c r="J1499" t="s">
        <v>104</v>
      </c>
      <c r="K1499" t="s">
        <v>29</v>
      </c>
      <c r="L1499" t="s">
        <v>30</v>
      </c>
      <c r="M1499" t="s">
        <v>31</v>
      </c>
      <c r="N1499" t="s">
        <v>32</v>
      </c>
      <c r="P1499" t="s">
        <v>103</v>
      </c>
      <c r="Q1499" t="s">
        <v>33</v>
      </c>
      <c r="R1499" t="s">
        <v>45</v>
      </c>
      <c r="S1499" t="s">
        <v>35</v>
      </c>
      <c r="T1499" t="s">
        <v>36</v>
      </c>
    </row>
    <row r="1500" spans="1:20" ht="15" x14ac:dyDescent="0.25">
      <c r="A1500" t="s">
        <v>103</v>
      </c>
      <c r="B1500" t="s">
        <v>68</v>
      </c>
      <c r="D1500" t="s">
        <v>62</v>
      </c>
      <c r="I1500">
        <v>1983</v>
      </c>
      <c r="J1500" t="s">
        <v>104</v>
      </c>
      <c r="K1500" t="s">
        <v>29</v>
      </c>
      <c r="L1500" t="s">
        <v>30</v>
      </c>
      <c r="M1500" t="s">
        <v>31</v>
      </c>
      <c r="N1500" t="s">
        <v>32</v>
      </c>
      <c r="P1500" t="s">
        <v>103</v>
      </c>
      <c r="Q1500" t="s">
        <v>33</v>
      </c>
      <c r="R1500" t="s">
        <v>45</v>
      </c>
      <c r="S1500" t="s">
        <v>35</v>
      </c>
      <c r="T1500" t="s">
        <v>36</v>
      </c>
    </row>
    <row r="1501" spans="1:20" ht="15" x14ac:dyDescent="0.25">
      <c r="A1501" t="s">
        <v>103</v>
      </c>
      <c r="B1501" t="s">
        <v>68</v>
      </c>
      <c r="D1501" t="s">
        <v>62</v>
      </c>
      <c r="I1501">
        <v>1984</v>
      </c>
      <c r="J1501" t="s">
        <v>104</v>
      </c>
      <c r="K1501" t="s">
        <v>29</v>
      </c>
      <c r="L1501" t="s">
        <v>30</v>
      </c>
      <c r="M1501" t="s">
        <v>31</v>
      </c>
      <c r="N1501" t="s">
        <v>32</v>
      </c>
      <c r="P1501" t="s">
        <v>103</v>
      </c>
      <c r="Q1501" t="s">
        <v>33</v>
      </c>
      <c r="R1501" t="s">
        <v>45</v>
      </c>
      <c r="S1501" t="s">
        <v>35</v>
      </c>
      <c r="T1501" t="s">
        <v>36</v>
      </c>
    </row>
    <row r="1502" spans="1:20" ht="15" x14ac:dyDescent="0.25">
      <c r="A1502" t="s">
        <v>103</v>
      </c>
      <c r="B1502" t="s">
        <v>68</v>
      </c>
      <c r="D1502" t="s">
        <v>62</v>
      </c>
      <c r="I1502">
        <v>1985</v>
      </c>
      <c r="J1502" t="s">
        <v>104</v>
      </c>
      <c r="K1502" t="s">
        <v>29</v>
      </c>
      <c r="L1502" t="s">
        <v>30</v>
      </c>
      <c r="M1502" t="s">
        <v>31</v>
      </c>
      <c r="N1502" t="s">
        <v>32</v>
      </c>
      <c r="P1502" t="s">
        <v>103</v>
      </c>
      <c r="Q1502" t="s">
        <v>33</v>
      </c>
      <c r="R1502" t="s">
        <v>45</v>
      </c>
      <c r="S1502" t="s">
        <v>35</v>
      </c>
      <c r="T1502" t="s">
        <v>36</v>
      </c>
    </row>
    <row r="1503" spans="1:20" ht="15" x14ac:dyDescent="0.25">
      <c r="A1503" t="s">
        <v>103</v>
      </c>
      <c r="B1503" t="s">
        <v>68</v>
      </c>
      <c r="D1503" t="s">
        <v>62</v>
      </c>
      <c r="I1503">
        <v>1986</v>
      </c>
      <c r="J1503" t="s">
        <v>104</v>
      </c>
      <c r="K1503" t="s">
        <v>29</v>
      </c>
      <c r="L1503" t="s">
        <v>30</v>
      </c>
      <c r="M1503" t="s">
        <v>31</v>
      </c>
      <c r="N1503" t="s">
        <v>32</v>
      </c>
      <c r="P1503" t="s">
        <v>103</v>
      </c>
      <c r="Q1503" t="s">
        <v>33</v>
      </c>
      <c r="R1503" t="s">
        <v>45</v>
      </c>
      <c r="S1503" t="s">
        <v>35</v>
      </c>
      <c r="T1503" t="s">
        <v>36</v>
      </c>
    </row>
    <row r="1504" spans="1:20" ht="15" x14ac:dyDescent="0.25">
      <c r="A1504" t="s">
        <v>103</v>
      </c>
      <c r="B1504" t="s">
        <v>68</v>
      </c>
      <c r="D1504" t="s">
        <v>62</v>
      </c>
      <c r="I1504">
        <v>1987</v>
      </c>
      <c r="J1504" t="s">
        <v>104</v>
      </c>
      <c r="K1504" t="s">
        <v>29</v>
      </c>
      <c r="L1504" t="s">
        <v>30</v>
      </c>
      <c r="M1504" t="s">
        <v>31</v>
      </c>
      <c r="N1504" t="s">
        <v>32</v>
      </c>
      <c r="P1504" t="s">
        <v>103</v>
      </c>
      <c r="Q1504" t="s">
        <v>33</v>
      </c>
      <c r="R1504" t="s">
        <v>45</v>
      </c>
      <c r="S1504" t="s">
        <v>35</v>
      </c>
      <c r="T1504" t="s">
        <v>36</v>
      </c>
    </row>
    <row r="1505" spans="1:20" ht="15" x14ac:dyDescent="0.25">
      <c r="A1505" t="s">
        <v>103</v>
      </c>
      <c r="B1505" t="s">
        <v>68</v>
      </c>
      <c r="D1505" t="s">
        <v>62</v>
      </c>
      <c r="I1505">
        <v>1988</v>
      </c>
      <c r="J1505" t="s">
        <v>104</v>
      </c>
      <c r="K1505" t="s">
        <v>29</v>
      </c>
      <c r="L1505" t="s">
        <v>30</v>
      </c>
      <c r="M1505" t="s">
        <v>31</v>
      </c>
      <c r="N1505" t="s">
        <v>32</v>
      </c>
      <c r="P1505" t="s">
        <v>103</v>
      </c>
      <c r="Q1505" t="s">
        <v>33</v>
      </c>
      <c r="R1505" t="s">
        <v>45</v>
      </c>
      <c r="S1505" t="s">
        <v>35</v>
      </c>
      <c r="T1505" t="s">
        <v>36</v>
      </c>
    </row>
    <row r="1506" spans="1:20" ht="15" x14ac:dyDescent="0.25">
      <c r="A1506" t="s">
        <v>103</v>
      </c>
      <c r="B1506" t="s">
        <v>68</v>
      </c>
      <c r="D1506" t="s">
        <v>62</v>
      </c>
      <c r="I1506">
        <v>1989</v>
      </c>
      <c r="J1506" t="s">
        <v>104</v>
      </c>
      <c r="K1506" t="s">
        <v>29</v>
      </c>
      <c r="L1506" t="s">
        <v>30</v>
      </c>
      <c r="M1506" t="s">
        <v>31</v>
      </c>
      <c r="N1506" t="s">
        <v>32</v>
      </c>
      <c r="P1506" t="s">
        <v>103</v>
      </c>
      <c r="Q1506" t="s">
        <v>33</v>
      </c>
      <c r="R1506" t="s">
        <v>45</v>
      </c>
      <c r="S1506" t="s">
        <v>35</v>
      </c>
      <c r="T1506" t="s">
        <v>36</v>
      </c>
    </row>
    <row r="1507" spans="1:20" ht="15" x14ac:dyDescent="0.25">
      <c r="A1507" t="s">
        <v>103</v>
      </c>
      <c r="B1507" t="s">
        <v>68</v>
      </c>
      <c r="C1507">
        <v>11355.7111171817</v>
      </c>
      <c r="D1507" t="s">
        <v>62</v>
      </c>
      <c r="I1507">
        <v>1990</v>
      </c>
      <c r="J1507" t="s">
        <v>104</v>
      </c>
      <c r="K1507" t="s">
        <v>29</v>
      </c>
      <c r="L1507" t="s">
        <v>30</v>
      </c>
      <c r="M1507" t="s">
        <v>31</v>
      </c>
      <c r="N1507" t="s">
        <v>32</v>
      </c>
      <c r="P1507" t="s">
        <v>103</v>
      </c>
      <c r="Q1507" t="s">
        <v>33</v>
      </c>
      <c r="R1507" t="s">
        <v>45</v>
      </c>
      <c r="S1507" t="s">
        <v>35</v>
      </c>
      <c r="T1507" t="s">
        <v>36</v>
      </c>
    </row>
    <row r="1508" spans="1:20" ht="15" x14ac:dyDescent="0.25">
      <c r="A1508" t="s">
        <v>103</v>
      </c>
      <c r="B1508" t="s">
        <v>68</v>
      </c>
      <c r="C1508">
        <v>10008.0123576269</v>
      </c>
      <c r="D1508" t="s">
        <v>62</v>
      </c>
      <c r="I1508">
        <v>1991</v>
      </c>
      <c r="J1508" t="s">
        <v>104</v>
      </c>
      <c r="K1508" t="s">
        <v>29</v>
      </c>
      <c r="L1508" t="s">
        <v>30</v>
      </c>
      <c r="M1508" t="s">
        <v>31</v>
      </c>
      <c r="N1508" t="s">
        <v>32</v>
      </c>
      <c r="P1508" t="s">
        <v>103</v>
      </c>
      <c r="Q1508" t="s">
        <v>33</v>
      </c>
      <c r="R1508" t="s">
        <v>45</v>
      </c>
      <c r="S1508" t="s">
        <v>35</v>
      </c>
      <c r="T1508" t="s">
        <v>36</v>
      </c>
    </row>
    <row r="1509" spans="1:20" ht="15" x14ac:dyDescent="0.25">
      <c r="A1509" t="s">
        <v>103</v>
      </c>
      <c r="B1509" t="s">
        <v>68</v>
      </c>
      <c r="C1509">
        <v>9182.5391919063004</v>
      </c>
      <c r="D1509" t="s">
        <v>62</v>
      </c>
      <c r="I1509">
        <v>1992</v>
      </c>
      <c r="J1509" t="s">
        <v>104</v>
      </c>
      <c r="K1509" t="s">
        <v>29</v>
      </c>
      <c r="L1509" t="s">
        <v>30</v>
      </c>
      <c r="M1509" t="s">
        <v>31</v>
      </c>
      <c r="N1509" t="s">
        <v>32</v>
      </c>
      <c r="P1509" t="s">
        <v>103</v>
      </c>
      <c r="Q1509" t="s">
        <v>33</v>
      </c>
      <c r="R1509" t="s">
        <v>45</v>
      </c>
      <c r="S1509" t="s">
        <v>35</v>
      </c>
      <c r="T1509" t="s">
        <v>36</v>
      </c>
    </row>
    <row r="1510" spans="1:20" ht="15" x14ac:dyDescent="0.25">
      <c r="A1510" t="s">
        <v>103</v>
      </c>
      <c r="B1510" t="s">
        <v>68</v>
      </c>
      <c r="C1510">
        <v>9319.1464852449808</v>
      </c>
      <c r="D1510" t="s">
        <v>62</v>
      </c>
      <c r="I1510">
        <v>1993</v>
      </c>
      <c r="J1510" t="s">
        <v>104</v>
      </c>
      <c r="K1510" t="s">
        <v>29</v>
      </c>
      <c r="L1510" t="s">
        <v>30</v>
      </c>
      <c r="M1510" t="s">
        <v>31</v>
      </c>
      <c r="N1510" t="s">
        <v>32</v>
      </c>
      <c r="P1510" t="s">
        <v>103</v>
      </c>
      <c r="Q1510" t="s">
        <v>33</v>
      </c>
      <c r="R1510" t="s">
        <v>45</v>
      </c>
      <c r="S1510" t="s">
        <v>35</v>
      </c>
      <c r="T1510" t="s">
        <v>36</v>
      </c>
    </row>
    <row r="1511" spans="1:20" ht="15" x14ac:dyDescent="0.25">
      <c r="A1511" t="s">
        <v>103</v>
      </c>
      <c r="B1511" t="s">
        <v>68</v>
      </c>
      <c r="C1511">
        <v>9707.6476235681803</v>
      </c>
      <c r="D1511" t="s">
        <v>62</v>
      </c>
      <c r="I1511">
        <v>1994</v>
      </c>
      <c r="J1511" t="s">
        <v>104</v>
      </c>
      <c r="K1511" t="s">
        <v>29</v>
      </c>
      <c r="L1511" t="s">
        <v>30</v>
      </c>
      <c r="M1511" t="s">
        <v>31</v>
      </c>
      <c r="N1511" t="s">
        <v>32</v>
      </c>
      <c r="P1511" t="s">
        <v>103</v>
      </c>
      <c r="Q1511" t="s">
        <v>33</v>
      </c>
      <c r="R1511" t="s">
        <v>45</v>
      </c>
      <c r="S1511" t="s">
        <v>35</v>
      </c>
      <c r="T1511" t="s">
        <v>36</v>
      </c>
    </row>
    <row r="1512" spans="1:20" ht="15" x14ac:dyDescent="0.25">
      <c r="A1512" t="s">
        <v>103</v>
      </c>
      <c r="B1512" t="s">
        <v>68</v>
      </c>
      <c r="C1512">
        <v>10401.8415419267</v>
      </c>
      <c r="D1512" t="s">
        <v>62</v>
      </c>
      <c r="I1512">
        <v>1995</v>
      </c>
      <c r="J1512" t="s">
        <v>104</v>
      </c>
      <c r="K1512" t="s">
        <v>29</v>
      </c>
      <c r="L1512" t="s">
        <v>30</v>
      </c>
      <c r="M1512" t="s">
        <v>31</v>
      </c>
      <c r="N1512" t="s">
        <v>32</v>
      </c>
      <c r="P1512" t="s">
        <v>103</v>
      </c>
      <c r="Q1512" t="s">
        <v>33</v>
      </c>
      <c r="R1512" t="s">
        <v>45</v>
      </c>
      <c r="S1512" t="s">
        <v>35</v>
      </c>
      <c r="T1512" t="s">
        <v>36</v>
      </c>
    </row>
    <row r="1513" spans="1:20" ht="15" x14ac:dyDescent="0.25">
      <c r="A1513" t="s">
        <v>103</v>
      </c>
      <c r="B1513" t="s">
        <v>68</v>
      </c>
      <c r="C1513">
        <v>10819.199062912199</v>
      </c>
      <c r="D1513" t="s">
        <v>62</v>
      </c>
      <c r="I1513">
        <v>1996</v>
      </c>
      <c r="J1513" t="s">
        <v>104</v>
      </c>
      <c r="K1513" t="s">
        <v>29</v>
      </c>
      <c r="L1513" t="s">
        <v>30</v>
      </c>
      <c r="M1513" t="s">
        <v>31</v>
      </c>
      <c r="N1513" t="s">
        <v>32</v>
      </c>
      <c r="P1513" t="s">
        <v>103</v>
      </c>
      <c r="Q1513" t="s">
        <v>33</v>
      </c>
      <c r="R1513" t="s">
        <v>45</v>
      </c>
      <c r="S1513" t="s">
        <v>35</v>
      </c>
      <c r="T1513" t="s">
        <v>36</v>
      </c>
    </row>
    <row r="1514" spans="1:20" ht="15" x14ac:dyDescent="0.25">
      <c r="A1514" t="s">
        <v>103</v>
      </c>
      <c r="B1514" t="s">
        <v>68</v>
      </c>
      <c r="C1514">
        <v>10319.245266606</v>
      </c>
      <c r="D1514" t="s">
        <v>62</v>
      </c>
      <c r="I1514">
        <v>1997</v>
      </c>
      <c r="J1514" t="s">
        <v>104</v>
      </c>
      <c r="K1514" t="s">
        <v>29</v>
      </c>
      <c r="L1514" t="s">
        <v>30</v>
      </c>
      <c r="M1514" t="s">
        <v>31</v>
      </c>
      <c r="N1514" t="s">
        <v>32</v>
      </c>
      <c r="P1514" t="s">
        <v>103</v>
      </c>
      <c r="Q1514" t="s">
        <v>33</v>
      </c>
      <c r="R1514" t="s">
        <v>45</v>
      </c>
      <c r="S1514" t="s">
        <v>35</v>
      </c>
      <c r="T1514" t="s">
        <v>36</v>
      </c>
    </row>
    <row r="1515" spans="1:20" ht="15" x14ac:dyDescent="0.25">
      <c r="A1515" t="s">
        <v>103</v>
      </c>
      <c r="B1515" t="s">
        <v>68</v>
      </c>
      <c r="C1515">
        <v>10096.184328232101</v>
      </c>
      <c r="D1515" t="s">
        <v>62</v>
      </c>
      <c r="I1515">
        <v>1998</v>
      </c>
      <c r="J1515" t="s">
        <v>104</v>
      </c>
      <c r="K1515" t="s">
        <v>29</v>
      </c>
      <c r="L1515" t="s">
        <v>30</v>
      </c>
      <c r="M1515" t="s">
        <v>31</v>
      </c>
      <c r="N1515" t="s">
        <v>32</v>
      </c>
      <c r="P1515" t="s">
        <v>103</v>
      </c>
      <c r="Q1515" t="s">
        <v>33</v>
      </c>
      <c r="R1515" t="s">
        <v>45</v>
      </c>
      <c r="S1515" t="s">
        <v>35</v>
      </c>
      <c r="T1515" t="s">
        <v>36</v>
      </c>
    </row>
    <row r="1516" spans="1:20" ht="15" x14ac:dyDescent="0.25">
      <c r="A1516" t="s">
        <v>103</v>
      </c>
      <c r="B1516" t="s">
        <v>68</v>
      </c>
      <c r="C1516">
        <v>10066.943889345401</v>
      </c>
      <c r="D1516" t="s">
        <v>62</v>
      </c>
      <c r="I1516">
        <v>1999</v>
      </c>
      <c r="J1516" t="s">
        <v>104</v>
      </c>
      <c r="K1516" t="s">
        <v>29</v>
      </c>
      <c r="L1516" t="s">
        <v>30</v>
      </c>
      <c r="M1516" t="s">
        <v>31</v>
      </c>
      <c r="N1516" t="s">
        <v>32</v>
      </c>
      <c r="P1516" t="s">
        <v>103</v>
      </c>
      <c r="Q1516" t="s">
        <v>33</v>
      </c>
      <c r="R1516" t="s">
        <v>45</v>
      </c>
      <c r="S1516" t="s">
        <v>35</v>
      </c>
      <c r="T1516" t="s">
        <v>36</v>
      </c>
    </row>
    <row r="1517" spans="1:20" ht="15" x14ac:dyDescent="0.25">
      <c r="A1517" t="s">
        <v>103</v>
      </c>
      <c r="B1517" t="s">
        <v>68</v>
      </c>
      <c r="C1517">
        <v>10370.168487511801</v>
      </c>
      <c r="D1517" t="s">
        <v>62</v>
      </c>
      <c r="I1517">
        <v>2000</v>
      </c>
      <c r="J1517" t="s">
        <v>104</v>
      </c>
      <c r="K1517" t="s">
        <v>29</v>
      </c>
      <c r="L1517" t="s">
        <v>30</v>
      </c>
      <c r="M1517" t="s">
        <v>31</v>
      </c>
      <c r="N1517" t="s">
        <v>32</v>
      </c>
      <c r="P1517" t="s">
        <v>103</v>
      </c>
      <c r="Q1517" t="s">
        <v>33</v>
      </c>
      <c r="R1517" t="s">
        <v>45</v>
      </c>
      <c r="S1517" t="s">
        <v>35</v>
      </c>
      <c r="T1517" t="s">
        <v>36</v>
      </c>
    </row>
    <row r="1518" spans="1:20" ht="15" x14ac:dyDescent="0.25">
      <c r="A1518" t="s">
        <v>103</v>
      </c>
      <c r="B1518" t="s">
        <v>68</v>
      </c>
      <c r="C1518">
        <v>11112.704745409101</v>
      </c>
      <c r="D1518" t="s">
        <v>62</v>
      </c>
      <c r="I1518">
        <v>2001</v>
      </c>
      <c r="J1518" t="s">
        <v>104</v>
      </c>
      <c r="K1518" t="s">
        <v>29</v>
      </c>
      <c r="L1518" t="s">
        <v>30</v>
      </c>
      <c r="M1518" t="s">
        <v>31</v>
      </c>
      <c r="N1518" t="s">
        <v>32</v>
      </c>
      <c r="P1518" t="s">
        <v>103</v>
      </c>
      <c r="Q1518" t="s">
        <v>33</v>
      </c>
      <c r="R1518" t="s">
        <v>45</v>
      </c>
      <c r="S1518" t="s">
        <v>35</v>
      </c>
      <c r="T1518" t="s">
        <v>36</v>
      </c>
    </row>
    <row r="1519" spans="1:20" ht="15" x14ac:dyDescent="0.25">
      <c r="A1519" t="s">
        <v>103</v>
      </c>
      <c r="B1519" t="s">
        <v>68</v>
      </c>
      <c r="C1519">
        <v>11861.310960573899</v>
      </c>
      <c r="D1519" t="s">
        <v>62</v>
      </c>
      <c r="I1519">
        <v>2002</v>
      </c>
      <c r="J1519" t="s">
        <v>104</v>
      </c>
      <c r="K1519" t="s">
        <v>29</v>
      </c>
      <c r="L1519" t="s">
        <v>30</v>
      </c>
      <c r="M1519" t="s">
        <v>31</v>
      </c>
      <c r="N1519" t="s">
        <v>32</v>
      </c>
      <c r="P1519" t="s">
        <v>103</v>
      </c>
      <c r="Q1519" t="s">
        <v>33</v>
      </c>
      <c r="R1519" t="s">
        <v>45</v>
      </c>
      <c r="S1519" t="s">
        <v>35</v>
      </c>
      <c r="T1519" t="s">
        <v>36</v>
      </c>
    </row>
    <row r="1520" spans="1:20" ht="15" x14ac:dyDescent="0.25">
      <c r="A1520" t="s">
        <v>103</v>
      </c>
      <c r="B1520" t="s">
        <v>68</v>
      </c>
      <c r="C1520">
        <v>12451.4344266109</v>
      </c>
      <c r="D1520" t="s">
        <v>62</v>
      </c>
      <c r="I1520">
        <v>2003</v>
      </c>
      <c r="J1520" t="s">
        <v>104</v>
      </c>
      <c r="K1520" t="s">
        <v>29</v>
      </c>
      <c r="L1520" t="s">
        <v>30</v>
      </c>
      <c r="M1520" t="s">
        <v>31</v>
      </c>
      <c r="N1520" t="s">
        <v>32</v>
      </c>
      <c r="P1520" t="s">
        <v>103</v>
      </c>
      <c r="Q1520" t="s">
        <v>33</v>
      </c>
      <c r="R1520" t="s">
        <v>45</v>
      </c>
      <c r="S1520" t="s">
        <v>35</v>
      </c>
      <c r="T1520" t="s">
        <v>36</v>
      </c>
    </row>
    <row r="1521" spans="1:20" ht="15" x14ac:dyDescent="0.25">
      <c r="A1521" t="s">
        <v>103</v>
      </c>
      <c r="B1521" t="s">
        <v>68</v>
      </c>
      <c r="C1521">
        <v>13311.4254073307</v>
      </c>
      <c r="D1521" t="s">
        <v>62</v>
      </c>
      <c r="I1521">
        <v>2004</v>
      </c>
      <c r="J1521" t="s">
        <v>104</v>
      </c>
      <c r="K1521" t="s">
        <v>29</v>
      </c>
      <c r="L1521" t="s">
        <v>30</v>
      </c>
      <c r="M1521" t="s">
        <v>31</v>
      </c>
      <c r="N1521" t="s">
        <v>32</v>
      </c>
      <c r="P1521" t="s">
        <v>103</v>
      </c>
      <c r="Q1521" t="s">
        <v>33</v>
      </c>
      <c r="R1521" t="s">
        <v>45</v>
      </c>
      <c r="S1521" t="s">
        <v>35</v>
      </c>
      <c r="T1521" t="s">
        <v>36</v>
      </c>
    </row>
    <row r="1522" spans="1:20" ht="15" x14ac:dyDescent="0.25">
      <c r="A1522" t="s">
        <v>103</v>
      </c>
      <c r="B1522" t="s">
        <v>68</v>
      </c>
      <c r="C1522">
        <v>14117.370030047899</v>
      </c>
      <c r="D1522" t="s">
        <v>62</v>
      </c>
      <c r="I1522">
        <v>2005</v>
      </c>
      <c r="J1522" t="s">
        <v>104</v>
      </c>
      <c r="K1522" t="s">
        <v>29</v>
      </c>
      <c r="L1522" t="s">
        <v>30</v>
      </c>
      <c r="M1522" t="s">
        <v>31</v>
      </c>
      <c r="N1522" t="s">
        <v>32</v>
      </c>
      <c r="P1522" t="s">
        <v>103</v>
      </c>
      <c r="Q1522" t="s">
        <v>33</v>
      </c>
      <c r="R1522" t="s">
        <v>45</v>
      </c>
      <c r="S1522" t="s">
        <v>35</v>
      </c>
      <c r="T1522" t="s">
        <v>36</v>
      </c>
    </row>
    <row r="1523" spans="1:20" ht="15" x14ac:dyDescent="0.25">
      <c r="A1523" t="s">
        <v>103</v>
      </c>
      <c r="B1523" t="s">
        <v>68</v>
      </c>
      <c r="C1523">
        <v>15267.5468845468</v>
      </c>
      <c r="D1523" t="s">
        <v>62</v>
      </c>
      <c r="I1523">
        <v>2006</v>
      </c>
      <c r="J1523" t="s">
        <v>104</v>
      </c>
      <c r="K1523" t="s">
        <v>29</v>
      </c>
      <c r="L1523" t="s">
        <v>30</v>
      </c>
      <c r="M1523" t="s">
        <v>31</v>
      </c>
      <c r="N1523" t="s">
        <v>32</v>
      </c>
      <c r="P1523" t="s">
        <v>103</v>
      </c>
      <c r="Q1523" t="s">
        <v>33</v>
      </c>
      <c r="R1523" t="s">
        <v>45</v>
      </c>
      <c r="S1523" t="s">
        <v>35</v>
      </c>
      <c r="T1523" t="s">
        <v>36</v>
      </c>
    </row>
    <row r="1524" spans="1:20" ht="15" x14ac:dyDescent="0.25">
      <c r="A1524" t="s">
        <v>103</v>
      </c>
      <c r="B1524" t="s">
        <v>68</v>
      </c>
      <c r="C1524">
        <v>16539.118481008602</v>
      </c>
      <c r="D1524" t="s">
        <v>62</v>
      </c>
      <c r="I1524">
        <v>2007</v>
      </c>
      <c r="J1524" t="s">
        <v>104</v>
      </c>
      <c r="K1524" t="s">
        <v>29</v>
      </c>
      <c r="L1524" t="s">
        <v>30</v>
      </c>
      <c r="M1524" t="s">
        <v>31</v>
      </c>
      <c r="N1524" t="s">
        <v>32</v>
      </c>
      <c r="P1524" t="s">
        <v>103</v>
      </c>
      <c r="Q1524" t="s">
        <v>33</v>
      </c>
      <c r="R1524" t="s">
        <v>45</v>
      </c>
      <c r="S1524" t="s">
        <v>35</v>
      </c>
      <c r="T1524" t="s">
        <v>36</v>
      </c>
    </row>
    <row r="1525" spans="1:20" ht="15" x14ac:dyDescent="0.25">
      <c r="A1525" t="s">
        <v>103</v>
      </c>
      <c r="B1525" t="s">
        <v>68</v>
      </c>
      <c r="C1525">
        <v>18344.2794920466</v>
      </c>
      <c r="D1525">
        <v>8.9679002999999993E-2</v>
      </c>
      <c r="H1525">
        <v>8.9679002999999993E-2</v>
      </c>
      <c r="I1525">
        <v>2008</v>
      </c>
      <c r="J1525" t="s">
        <v>104</v>
      </c>
      <c r="K1525" t="s">
        <v>29</v>
      </c>
      <c r="L1525" t="s">
        <v>30</v>
      </c>
      <c r="M1525" t="s">
        <v>31</v>
      </c>
      <c r="N1525" t="s">
        <v>32</v>
      </c>
      <c r="P1525" t="s">
        <v>103</v>
      </c>
      <c r="Q1525" t="s">
        <v>33</v>
      </c>
      <c r="R1525" t="s">
        <v>45</v>
      </c>
      <c r="S1525" t="s">
        <v>35</v>
      </c>
      <c r="T1525" t="s">
        <v>36</v>
      </c>
    </row>
    <row r="1526" spans="1:20" ht="15" x14ac:dyDescent="0.25">
      <c r="A1526" t="s">
        <v>103</v>
      </c>
      <c r="B1526" t="s">
        <v>68</v>
      </c>
      <c r="C1526">
        <v>17598.681065427001</v>
      </c>
      <c r="D1526">
        <v>7.6269999000000005E-2</v>
      </c>
      <c r="H1526">
        <v>7.6269999000000005E-2</v>
      </c>
      <c r="I1526">
        <v>2009</v>
      </c>
      <c r="J1526" t="s">
        <v>104</v>
      </c>
      <c r="K1526" t="s">
        <v>29</v>
      </c>
      <c r="L1526" t="s">
        <v>30</v>
      </c>
      <c r="M1526" t="s">
        <v>31</v>
      </c>
      <c r="N1526" t="s">
        <v>32</v>
      </c>
      <c r="P1526" t="s">
        <v>103</v>
      </c>
      <c r="Q1526" t="s">
        <v>33</v>
      </c>
      <c r="R1526" t="s">
        <v>45</v>
      </c>
      <c r="S1526" t="s">
        <v>35</v>
      </c>
      <c r="T1526" t="s">
        <v>36</v>
      </c>
    </row>
    <row r="1527" spans="1:20" ht="15" x14ac:dyDescent="0.25">
      <c r="A1527" t="s">
        <v>103</v>
      </c>
      <c r="B1527" t="s">
        <v>68</v>
      </c>
      <c r="C1527">
        <v>17206.842151272202</v>
      </c>
      <c r="D1527">
        <v>7.1396001000000001E-2</v>
      </c>
      <c r="H1527">
        <v>7.1396001000000001E-2</v>
      </c>
      <c r="I1527">
        <v>2010</v>
      </c>
      <c r="J1527" t="s">
        <v>104</v>
      </c>
      <c r="K1527" t="s">
        <v>29</v>
      </c>
      <c r="L1527" t="s">
        <v>30</v>
      </c>
      <c r="M1527" t="s">
        <v>31</v>
      </c>
      <c r="N1527" t="s">
        <v>32</v>
      </c>
      <c r="P1527" t="s">
        <v>103</v>
      </c>
      <c r="Q1527" t="s">
        <v>33</v>
      </c>
      <c r="R1527" t="s">
        <v>45</v>
      </c>
      <c r="S1527" t="s">
        <v>35</v>
      </c>
      <c r="T1527" t="s">
        <v>36</v>
      </c>
    </row>
    <row r="1528" spans="1:20" ht="15" x14ac:dyDescent="0.25">
      <c r="A1528" t="s">
        <v>103</v>
      </c>
      <c r="B1528" t="s">
        <v>68</v>
      </c>
      <c r="C1528">
        <v>17608.1524560578</v>
      </c>
      <c r="D1528">
        <v>8.7476999E-2</v>
      </c>
      <c r="H1528">
        <v>8.7476999E-2</v>
      </c>
      <c r="I1528">
        <v>2011</v>
      </c>
      <c r="J1528" t="s">
        <v>104</v>
      </c>
      <c r="K1528" t="s">
        <v>29</v>
      </c>
      <c r="L1528" t="s">
        <v>30</v>
      </c>
      <c r="M1528" t="s">
        <v>31</v>
      </c>
      <c r="N1528" t="s">
        <v>32</v>
      </c>
      <c r="P1528" t="s">
        <v>103</v>
      </c>
      <c r="Q1528" t="s">
        <v>33</v>
      </c>
      <c r="R1528" t="s">
        <v>45</v>
      </c>
      <c r="S1528" t="s">
        <v>35</v>
      </c>
      <c r="T1528" t="s">
        <v>36</v>
      </c>
    </row>
    <row r="1529" spans="1:20" ht="15" x14ac:dyDescent="0.25">
      <c r="A1529" t="s">
        <v>103</v>
      </c>
      <c r="B1529" t="s">
        <v>68</v>
      </c>
      <c r="C1529">
        <v>18044.322319575502</v>
      </c>
      <c r="D1529">
        <v>8.5459999999999994E-2</v>
      </c>
      <c r="H1529">
        <v>8.5459999999999994E-2</v>
      </c>
      <c r="I1529">
        <v>2012</v>
      </c>
      <c r="J1529" t="s">
        <v>104</v>
      </c>
      <c r="K1529" t="s">
        <v>29</v>
      </c>
      <c r="L1529" t="s">
        <v>30</v>
      </c>
      <c r="M1529" t="s">
        <v>31</v>
      </c>
      <c r="N1529" t="s">
        <v>32</v>
      </c>
      <c r="P1529" t="s">
        <v>103</v>
      </c>
      <c r="Q1529" t="s">
        <v>33</v>
      </c>
      <c r="R1529" t="s">
        <v>45</v>
      </c>
      <c r="S1529" t="s">
        <v>35</v>
      </c>
      <c r="T1529" t="s">
        <v>36</v>
      </c>
    </row>
    <row r="1530" spans="1:20" ht="15" x14ac:dyDescent="0.25">
      <c r="A1530" t="s">
        <v>103</v>
      </c>
      <c r="B1530" t="s">
        <v>68</v>
      </c>
      <c r="C1530">
        <v>18654.0009753505</v>
      </c>
      <c r="D1530">
        <v>7.4041000999999995E-2</v>
      </c>
      <c r="H1530">
        <v>7.4041000999999995E-2</v>
      </c>
      <c r="I1530">
        <v>2013</v>
      </c>
      <c r="J1530" t="s">
        <v>104</v>
      </c>
      <c r="K1530" t="s">
        <v>29</v>
      </c>
      <c r="L1530" t="s">
        <v>30</v>
      </c>
      <c r="M1530" t="s">
        <v>31</v>
      </c>
      <c r="N1530" t="s">
        <v>32</v>
      </c>
      <c r="P1530" t="s">
        <v>103</v>
      </c>
      <c r="Q1530" t="s">
        <v>33</v>
      </c>
      <c r="R1530" t="s">
        <v>45</v>
      </c>
      <c r="S1530" t="s">
        <v>35</v>
      </c>
      <c r="T1530" t="s">
        <v>36</v>
      </c>
    </row>
    <row r="1531" spans="1:20" ht="15" x14ac:dyDescent="0.25">
      <c r="A1531" t="s">
        <v>103</v>
      </c>
      <c r="B1531" t="s">
        <v>68</v>
      </c>
      <c r="C1531">
        <v>19558.033818402499</v>
      </c>
      <c r="D1531">
        <v>0.10799499999999999</v>
      </c>
      <c r="H1531">
        <v>0.10799499999999999</v>
      </c>
      <c r="I1531">
        <v>2014</v>
      </c>
      <c r="J1531" t="s">
        <v>104</v>
      </c>
      <c r="K1531" t="s">
        <v>29</v>
      </c>
      <c r="L1531" t="s">
        <v>30</v>
      </c>
      <c r="M1531" t="s">
        <v>31</v>
      </c>
      <c r="N1531" t="s">
        <v>32</v>
      </c>
      <c r="P1531" t="s">
        <v>103</v>
      </c>
      <c r="Q1531" t="s">
        <v>33</v>
      </c>
      <c r="R1531" t="s">
        <v>45</v>
      </c>
      <c r="S1531" t="s">
        <v>35</v>
      </c>
      <c r="T1531" t="s">
        <v>36</v>
      </c>
    </row>
    <row r="1532" spans="1:20" ht="15" x14ac:dyDescent="0.25">
      <c r="A1532" t="s">
        <v>103</v>
      </c>
      <c r="B1532" t="s">
        <v>68</v>
      </c>
      <c r="C1532">
        <v>20158.200824834301</v>
      </c>
      <c r="D1532">
        <v>9.0953000000000006E-2</v>
      </c>
      <c r="H1532">
        <v>9.0953000000000006E-2</v>
      </c>
      <c r="I1532">
        <v>2015</v>
      </c>
      <c r="J1532" t="s">
        <v>104</v>
      </c>
      <c r="K1532" t="s">
        <v>29</v>
      </c>
      <c r="L1532" t="s">
        <v>30</v>
      </c>
      <c r="M1532" t="s">
        <v>31</v>
      </c>
      <c r="N1532" t="s">
        <v>32</v>
      </c>
      <c r="P1532" t="s">
        <v>103</v>
      </c>
      <c r="Q1532" t="s">
        <v>33</v>
      </c>
      <c r="R1532" t="s">
        <v>45</v>
      </c>
      <c r="S1532" t="s">
        <v>35</v>
      </c>
      <c r="T1532" t="s">
        <v>36</v>
      </c>
    </row>
    <row r="1533" spans="1:20" ht="15" x14ac:dyDescent="0.25">
      <c r="A1533" t="s">
        <v>103</v>
      </c>
      <c r="B1533" t="s">
        <v>68</v>
      </c>
      <c r="C1533">
        <v>21174.590215718799</v>
      </c>
      <c r="D1533">
        <v>0.10956</v>
      </c>
      <c r="H1533">
        <v>0.10956</v>
      </c>
      <c r="I1533">
        <v>2016</v>
      </c>
      <c r="J1533" t="s">
        <v>104</v>
      </c>
      <c r="K1533" t="s">
        <v>29</v>
      </c>
      <c r="L1533" t="s">
        <v>30</v>
      </c>
      <c r="M1533" t="s">
        <v>31</v>
      </c>
      <c r="N1533" t="s">
        <v>32</v>
      </c>
      <c r="P1533" t="s">
        <v>103</v>
      </c>
      <c r="Q1533" t="s">
        <v>33</v>
      </c>
      <c r="R1533" t="s">
        <v>45</v>
      </c>
      <c r="S1533" t="s">
        <v>35</v>
      </c>
      <c r="T1533" t="s">
        <v>36</v>
      </c>
    </row>
    <row r="1534" spans="1:20" ht="15" x14ac:dyDescent="0.25">
      <c r="A1534" t="s">
        <v>103</v>
      </c>
      <c r="B1534" t="s">
        <v>68</v>
      </c>
      <c r="C1534">
        <v>22836.028468086501</v>
      </c>
      <c r="D1534">
        <v>0.106058</v>
      </c>
      <c r="H1534">
        <v>0.106058</v>
      </c>
      <c r="I1534">
        <v>2017</v>
      </c>
      <c r="J1534" t="s">
        <v>104</v>
      </c>
      <c r="K1534" t="s">
        <v>29</v>
      </c>
      <c r="L1534" t="s">
        <v>30</v>
      </c>
      <c r="M1534" t="s">
        <v>31</v>
      </c>
      <c r="N1534" t="s">
        <v>32</v>
      </c>
      <c r="P1534" t="s">
        <v>103</v>
      </c>
      <c r="Q1534" t="s">
        <v>33</v>
      </c>
      <c r="R1534" t="s">
        <v>45</v>
      </c>
      <c r="S1534" t="s">
        <v>35</v>
      </c>
      <c r="T1534" t="s">
        <v>36</v>
      </c>
    </row>
    <row r="1535" spans="1:20" ht="15" x14ac:dyDescent="0.25">
      <c r="A1535" t="s">
        <v>103</v>
      </c>
      <c r="B1535" t="s">
        <v>68</v>
      </c>
      <c r="D1535" t="s">
        <v>62</v>
      </c>
      <c r="I1535">
        <v>2018</v>
      </c>
      <c r="J1535" t="s">
        <v>104</v>
      </c>
      <c r="K1535" t="s">
        <v>29</v>
      </c>
      <c r="L1535" t="s">
        <v>30</v>
      </c>
      <c r="M1535" t="s">
        <v>31</v>
      </c>
      <c r="N1535" t="s">
        <v>32</v>
      </c>
      <c r="P1535" t="s">
        <v>103</v>
      </c>
      <c r="Q1535" t="s">
        <v>33</v>
      </c>
      <c r="R1535" t="s">
        <v>45</v>
      </c>
      <c r="S1535" t="s">
        <v>35</v>
      </c>
      <c r="T1535" t="s">
        <v>36</v>
      </c>
    </row>
    <row r="1536" spans="1:20" ht="15" x14ac:dyDescent="0.25">
      <c r="A1536" t="s">
        <v>105</v>
      </c>
      <c r="B1536" t="s">
        <v>68</v>
      </c>
      <c r="D1536" t="s">
        <v>62</v>
      </c>
      <c r="I1536">
        <v>1960</v>
      </c>
      <c r="J1536" t="s">
        <v>106</v>
      </c>
      <c r="K1536" t="s">
        <v>29</v>
      </c>
      <c r="L1536" t="s">
        <v>30</v>
      </c>
      <c r="M1536" t="s">
        <v>31</v>
      </c>
      <c r="N1536" t="s">
        <v>32</v>
      </c>
      <c r="P1536" t="s">
        <v>105</v>
      </c>
      <c r="Q1536" t="s">
        <v>33</v>
      </c>
      <c r="R1536" t="s">
        <v>45</v>
      </c>
      <c r="S1536" t="s">
        <v>35</v>
      </c>
      <c r="T1536" t="s">
        <v>36</v>
      </c>
    </row>
    <row r="1537" spans="1:20" ht="15" x14ac:dyDescent="0.25">
      <c r="A1537" t="s">
        <v>105</v>
      </c>
      <c r="B1537" t="s">
        <v>68</v>
      </c>
      <c r="D1537" t="s">
        <v>62</v>
      </c>
      <c r="I1537">
        <v>1961</v>
      </c>
      <c r="J1537" t="s">
        <v>106</v>
      </c>
      <c r="K1537" t="s">
        <v>29</v>
      </c>
      <c r="L1537" t="s">
        <v>30</v>
      </c>
      <c r="M1537" t="s">
        <v>31</v>
      </c>
      <c r="N1537" t="s">
        <v>32</v>
      </c>
      <c r="P1537" t="s">
        <v>105</v>
      </c>
      <c r="Q1537" t="s">
        <v>33</v>
      </c>
      <c r="R1537" t="s">
        <v>45</v>
      </c>
      <c r="S1537" t="s">
        <v>35</v>
      </c>
      <c r="T1537" t="s">
        <v>36</v>
      </c>
    </row>
    <row r="1538" spans="1:20" ht="15" x14ac:dyDescent="0.25">
      <c r="A1538" t="s">
        <v>105</v>
      </c>
      <c r="B1538" t="s">
        <v>68</v>
      </c>
      <c r="D1538" t="s">
        <v>62</v>
      </c>
      <c r="I1538">
        <v>1962</v>
      </c>
      <c r="J1538" t="s">
        <v>106</v>
      </c>
      <c r="K1538" t="s">
        <v>29</v>
      </c>
      <c r="L1538" t="s">
        <v>30</v>
      </c>
      <c r="M1538" t="s">
        <v>31</v>
      </c>
      <c r="N1538" t="s">
        <v>32</v>
      </c>
      <c r="P1538" t="s">
        <v>105</v>
      </c>
      <c r="Q1538" t="s">
        <v>33</v>
      </c>
      <c r="R1538" t="s">
        <v>45</v>
      </c>
      <c r="S1538" t="s">
        <v>35</v>
      </c>
      <c r="T1538" t="s">
        <v>36</v>
      </c>
    </row>
    <row r="1539" spans="1:20" ht="15" x14ac:dyDescent="0.25">
      <c r="A1539" t="s">
        <v>105</v>
      </c>
      <c r="B1539" t="s">
        <v>68</v>
      </c>
      <c r="D1539" t="s">
        <v>62</v>
      </c>
      <c r="I1539">
        <v>1963</v>
      </c>
      <c r="J1539" t="s">
        <v>106</v>
      </c>
      <c r="K1539" t="s">
        <v>29</v>
      </c>
      <c r="L1539" t="s">
        <v>30</v>
      </c>
      <c r="M1539" t="s">
        <v>31</v>
      </c>
      <c r="N1539" t="s">
        <v>32</v>
      </c>
      <c r="P1539" t="s">
        <v>105</v>
      </c>
      <c r="Q1539" t="s">
        <v>33</v>
      </c>
      <c r="R1539" t="s">
        <v>45</v>
      </c>
      <c r="S1539" t="s">
        <v>35</v>
      </c>
      <c r="T1539" t="s">
        <v>36</v>
      </c>
    </row>
    <row r="1540" spans="1:20" ht="15" x14ac:dyDescent="0.25">
      <c r="A1540" t="s">
        <v>105</v>
      </c>
      <c r="B1540" t="s">
        <v>68</v>
      </c>
      <c r="D1540" t="s">
        <v>62</v>
      </c>
      <c r="I1540">
        <v>1964</v>
      </c>
      <c r="J1540" t="s">
        <v>106</v>
      </c>
      <c r="K1540" t="s">
        <v>29</v>
      </c>
      <c r="L1540" t="s">
        <v>30</v>
      </c>
      <c r="M1540" t="s">
        <v>31</v>
      </c>
      <c r="N1540" t="s">
        <v>32</v>
      </c>
      <c r="P1540" t="s">
        <v>105</v>
      </c>
      <c r="Q1540" t="s">
        <v>33</v>
      </c>
      <c r="R1540" t="s">
        <v>45</v>
      </c>
      <c r="S1540" t="s">
        <v>35</v>
      </c>
      <c r="T1540" t="s">
        <v>36</v>
      </c>
    </row>
    <row r="1541" spans="1:20" ht="15" x14ac:dyDescent="0.25">
      <c r="A1541" t="s">
        <v>105</v>
      </c>
      <c r="B1541" t="s">
        <v>68</v>
      </c>
      <c r="D1541" t="s">
        <v>62</v>
      </c>
      <c r="I1541">
        <v>1965</v>
      </c>
      <c r="J1541" t="s">
        <v>106</v>
      </c>
      <c r="K1541" t="s">
        <v>29</v>
      </c>
      <c r="L1541" t="s">
        <v>30</v>
      </c>
      <c r="M1541" t="s">
        <v>31</v>
      </c>
      <c r="N1541" t="s">
        <v>32</v>
      </c>
      <c r="P1541" t="s">
        <v>105</v>
      </c>
      <c r="Q1541" t="s">
        <v>33</v>
      </c>
      <c r="R1541" t="s">
        <v>45</v>
      </c>
      <c r="S1541" t="s">
        <v>35</v>
      </c>
      <c r="T1541" t="s">
        <v>36</v>
      </c>
    </row>
    <row r="1542" spans="1:20" ht="15" x14ac:dyDescent="0.25">
      <c r="A1542" t="s">
        <v>105</v>
      </c>
      <c r="B1542" t="s">
        <v>68</v>
      </c>
      <c r="D1542" t="s">
        <v>62</v>
      </c>
      <c r="I1542">
        <v>1966</v>
      </c>
      <c r="J1542" t="s">
        <v>106</v>
      </c>
      <c r="K1542" t="s">
        <v>29</v>
      </c>
      <c r="L1542" t="s">
        <v>30</v>
      </c>
      <c r="M1542" t="s">
        <v>31</v>
      </c>
      <c r="N1542" t="s">
        <v>32</v>
      </c>
      <c r="P1542" t="s">
        <v>105</v>
      </c>
      <c r="Q1542" t="s">
        <v>33</v>
      </c>
      <c r="R1542" t="s">
        <v>45</v>
      </c>
      <c r="S1542" t="s">
        <v>35</v>
      </c>
      <c r="T1542" t="s">
        <v>36</v>
      </c>
    </row>
    <row r="1543" spans="1:20" ht="15" x14ac:dyDescent="0.25">
      <c r="A1543" t="s">
        <v>105</v>
      </c>
      <c r="B1543" t="s">
        <v>68</v>
      </c>
      <c r="D1543" t="s">
        <v>62</v>
      </c>
      <c r="I1543">
        <v>1967</v>
      </c>
      <c r="J1543" t="s">
        <v>106</v>
      </c>
      <c r="K1543" t="s">
        <v>29</v>
      </c>
      <c r="L1543" t="s">
        <v>30</v>
      </c>
      <c r="M1543" t="s">
        <v>31</v>
      </c>
      <c r="N1543" t="s">
        <v>32</v>
      </c>
      <c r="P1543" t="s">
        <v>105</v>
      </c>
      <c r="Q1543" t="s">
        <v>33</v>
      </c>
      <c r="R1543" t="s">
        <v>45</v>
      </c>
      <c r="S1543" t="s">
        <v>35</v>
      </c>
      <c r="T1543" t="s">
        <v>36</v>
      </c>
    </row>
    <row r="1544" spans="1:20" ht="15" x14ac:dyDescent="0.25">
      <c r="A1544" t="s">
        <v>105</v>
      </c>
      <c r="B1544" t="s">
        <v>68</v>
      </c>
      <c r="D1544" t="s">
        <v>62</v>
      </c>
      <c r="I1544">
        <v>1968</v>
      </c>
      <c r="J1544" t="s">
        <v>106</v>
      </c>
      <c r="K1544" t="s">
        <v>29</v>
      </c>
      <c r="L1544" t="s">
        <v>30</v>
      </c>
      <c r="M1544" t="s">
        <v>31</v>
      </c>
      <c r="N1544" t="s">
        <v>32</v>
      </c>
      <c r="P1544" t="s">
        <v>105</v>
      </c>
      <c r="Q1544" t="s">
        <v>33</v>
      </c>
      <c r="R1544" t="s">
        <v>45</v>
      </c>
      <c r="S1544" t="s">
        <v>35</v>
      </c>
      <c r="T1544" t="s">
        <v>36</v>
      </c>
    </row>
    <row r="1545" spans="1:20" ht="15" x14ac:dyDescent="0.25">
      <c r="A1545" t="s">
        <v>105</v>
      </c>
      <c r="B1545" t="s">
        <v>68</v>
      </c>
      <c r="D1545" t="s">
        <v>62</v>
      </c>
      <c r="I1545">
        <v>1969</v>
      </c>
      <c r="J1545" t="s">
        <v>106</v>
      </c>
      <c r="K1545" t="s">
        <v>29</v>
      </c>
      <c r="L1545" t="s">
        <v>30</v>
      </c>
      <c r="M1545" t="s">
        <v>31</v>
      </c>
      <c r="N1545" t="s">
        <v>32</v>
      </c>
      <c r="P1545" t="s">
        <v>105</v>
      </c>
      <c r="Q1545" t="s">
        <v>33</v>
      </c>
      <c r="R1545" t="s">
        <v>45</v>
      </c>
      <c r="S1545" t="s">
        <v>35</v>
      </c>
      <c r="T1545" t="s">
        <v>36</v>
      </c>
    </row>
    <row r="1546" spans="1:20" ht="15" x14ac:dyDescent="0.25">
      <c r="A1546" t="s">
        <v>105</v>
      </c>
      <c r="B1546" t="s">
        <v>68</v>
      </c>
      <c r="D1546" t="s">
        <v>62</v>
      </c>
      <c r="I1546">
        <v>1970</v>
      </c>
      <c r="J1546" t="s">
        <v>106</v>
      </c>
      <c r="K1546" t="s">
        <v>29</v>
      </c>
      <c r="L1546" t="s">
        <v>30</v>
      </c>
      <c r="M1546" t="s">
        <v>31</v>
      </c>
      <c r="N1546" t="s">
        <v>32</v>
      </c>
      <c r="P1546" t="s">
        <v>105</v>
      </c>
      <c r="Q1546" t="s">
        <v>33</v>
      </c>
      <c r="R1546" t="s">
        <v>45</v>
      </c>
      <c r="S1546" t="s">
        <v>35</v>
      </c>
      <c r="T1546" t="s">
        <v>36</v>
      </c>
    </row>
    <row r="1547" spans="1:20" ht="15" x14ac:dyDescent="0.25">
      <c r="A1547" t="s">
        <v>105</v>
      </c>
      <c r="B1547" t="s">
        <v>68</v>
      </c>
      <c r="D1547" t="s">
        <v>62</v>
      </c>
      <c r="I1547">
        <v>1971</v>
      </c>
      <c r="J1547" t="s">
        <v>106</v>
      </c>
      <c r="K1547" t="s">
        <v>29</v>
      </c>
      <c r="L1547" t="s">
        <v>30</v>
      </c>
      <c r="M1547" t="s">
        <v>31</v>
      </c>
      <c r="N1547" t="s">
        <v>32</v>
      </c>
      <c r="P1547" t="s">
        <v>105</v>
      </c>
      <c r="Q1547" t="s">
        <v>33</v>
      </c>
      <c r="R1547" t="s">
        <v>45</v>
      </c>
      <c r="S1547" t="s">
        <v>35</v>
      </c>
      <c r="T1547" t="s">
        <v>36</v>
      </c>
    </row>
    <row r="1548" spans="1:20" ht="15" x14ac:dyDescent="0.25">
      <c r="A1548" t="s">
        <v>105</v>
      </c>
      <c r="B1548" t="s">
        <v>68</v>
      </c>
      <c r="D1548" t="s">
        <v>62</v>
      </c>
      <c r="I1548">
        <v>1972</v>
      </c>
      <c r="J1548" t="s">
        <v>106</v>
      </c>
      <c r="K1548" t="s">
        <v>29</v>
      </c>
      <c r="L1548" t="s">
        <v>30</v>
      </c>
      <c r="M1548" t="s">
        <v>31</v>
      </c>
      <c r="N1548" t="s">
        <v>32</v>
      </c>
      <c r="P1548" t="s">
        <v>105</v>
      </c>
      <c r="Q1548" t="s">
        <v>33</v>
      </c>
      <c r="R1548" t="s">
        <v>45</v>
      </c>
      <c r="S1548" t="s">
        <v>35</v>
      </c>
      <c r="T1548" t="s">
        <v>36</v>
      </c>
    </row>
    <row r="1549" spans="1:20" ht="15" x14ac:dyDescent="0.25">
      <c r="A1549" t="s">
        <v>105</v>
      </c>
      <c r="B1549" t="s">
        <v>68</v>
      </c>
      <c r="D1549" t="s">
        <v>62</v>
      </c>
      <c r="I1549">
        <v>1973</v>
      </c>
      <c r="J1549" t="s">
        <v>106</v>
      </c>
      <c r="K1549" t="s">
        <v>29</v>
      </c>
      <c r="L1549" t="s">
        <v>30</v>
      </c>
      <c r="M1549" t="s">
        <v>31</v>
      </c>
      <c r="N1549" t="s">
        <v>32</v>
      </c>
      <c r="P1549" t="s">
        <v>105</v>
      </c>
      <c r="Q1549" t="s">
        <v>33</v>
      </c>
      <c r="R1549" t="s">
        <v>45</v>
      </c>
      <c r="S1549" t="s">
        <v>35</v>
      </c>
      <c r="T1549" t="s">
        <v>36</v>
      </c>
    </row>
    <row r="1550" spans="1:20" ht="15" x14ac:dyDescent="0.25">
      <c r="A1550" t="s">
        <v>105</v>
      </c>
      <c r="B1550" t="s">
        <v>68</v>
      </c>
      <c r="D1550" t="s">
        <v>62</v>
      </c>
      <c r="I1550">
        <v>1974</v>
      </c>
      <c r="J1550" t="s">
        <v>106</v>
      </c>
      <c r="K1550" t="s">
        <v>29</v>
      </c>
      <c r="L1550" t="s">
        <v>30</v>
      </c>
      <c r="M1550" t="s">
        <v>31</v>
      </c>
      <c r="N1550" t="s">
        <v>32</v>
      </c>
      <c r="P1550" t="s">
        <v>105</v>
      </c>
      <c r="Q1550" t="s">
        <v>33</v>
      </c>
      <c r="R1550" t="s">
        <v>45</v>
      </c>
      <c r="S1550" t="s">
        <v>35</v>
      </c>
      <c r="T1550" t="s">
        <v>36</v>
      </c>
    </row>
    <row r="1551" spans="1:20" ht="15" x14ac:dyDescent="0.25">
      <c r="A1551" t="s">
        <v>105</v>
      </c>
      <c r="B1551" t="s">
        <v>68</v>
      </c>
      <c r="D1551" t="s">
        <v>62</v>
      </c>
      <c r="I1551">
        <v>1975</v>
      </c>
      <c r="J1551" t="s">
        <v>106</v>
      </c>
      <c r="K1551" t="s">
        <v>29</v>
      </c>
      <c r="L1551" t="s">
        <v>30</v>
      </c>
      <c r="M1551" t="s">
        <v>31</v>
      </c>
      <c r="N1551" t="s">
        <v>32</v>
      </c>
      <c r="P1551" t="s">
        <v>105</v>
      </c>
      <c r="Q1551" t="s">
        <v>33</v>
      </c>
      <c r="R1551" t="s">
        <v>45</v>
      </c>
      <c r="S1551" t="s">
        <v>35</v>
      </c>
      <c r="T1551" t="s">
        <v>36</v>
      </c>
    </row>
    <row r="1552" spans="1:20" ht="15" x14ac:dyDescent="0.25">
      <c r="A1552" t="s">
        <v>105</v>
      </c>
      <c r="B1552" t="s">
        <v>68</v>
      </c>
      <c r="D1552" t="s">
        <v>62</v>
      </c>
      <c r="I1552">
        <v>1976</v>
      </c>
      <c r="J1552" t="s">
        <v>106</v>
      </c>
      <c r="K1552" t="s">
        <v>29</v>
      </c>
      <c r="L1552" t="s">
        <v>30</v>
      </c>
      <c r="M1552" t="s">
        <v>31</v>
      </c>
      <c r="N1552" t="s">
        <v>32</v>
      </c>
      <c r="P1552" t="s">
        <v>105</v>
      </c>
      <c r="Q1552" t="s">
        <v>33</v>
      </c>
      <c r="R1552" t="s">
        <v>45</v>
      </c>
      <c r="S1552" t="s">
        <v>35</v>
      </c>
      <c r="T1552" t="s">
        <v>36</v>
      </c>
    </row>
    <row r="1553" spans="1:20" ht="15" x14ac:dyDescent="0.25">
      <c r="A1553" t="s">
        <v>105</v>
      </c>
      <c r="B1553" t="s">
        <v>68</v>
      </c>
      <c r="D1553" t="s">
        <v>62</v>
      </c>
      <c r="I1553">
        <v>1977</v>
      </c>
      <c r="J1553" t="s">
        <v>106</v>
      </c>
      <c r="K1553" t="s">
        <v>29</v>
      </c>
      <c r="L1553" t="s">
        <v>30</v>
      </c>
      <c r="M1553" t="s">
        <v>31</v>
      </c>
      <c r="N1553" t="s">
        <v>32</v>
      </c>
      <c r="P1553" t="s">
        <v>105</v>
      </c>
      <c r="Q1553" t="s">
        <v>33</v>
      </c>
      <c r="R1553" t="s">
        <v>45</v>
      </c>
      <c r="S1553" t="s">
        <v>35</v>
      </c>
      <c r="T1553" t="s">
        <v>36</v>
      </c>
    </row>
    <row r="1554" spans="1:20" ht="15" x14ac:dyDescent="0.25">
      <c r="A1554" t="s">
        <v>105</v>
      </c>
      <c r="B1554" t="s">
        <v>68</v>
      </c>
      <c r="D1554" t="s">
        <v>62</v>
      </c>
      <c r="I1554">
        <v>1978</v>
      </c>
      <c r="J1554" t="s">
        <v>106</v>
      </c>
      <c r="K1554" t="s">
        <v>29</v>
      </c>
      <c r="L1554" t="s">
        <v>30</v>
      </c>
      <c r="M1554" t="s">
        <v>31</v>
      </c>
      <c r="N1554" t="s">
        <v>32</v>
      </c>
      <c r="P1554" t="s">
        <v>105</v>
      </c>
      <c r="Q1554" t="s">
        <v>33</v>
      </c>
      <c r="R1554" t="s">
        <v>45</v>
      </c>
      <c r="S1554" t="s">
        <v>35</v>
      </c>
      <c r="T1554" t="s">
        <v>36</v>
      </c>
    </row>
    <row r="1555" spans="1:20" ht="15" x14ac:dyDescent="0.25">
      <c r="A1555" t="s">
        <v>105</v>
      </c>
      <c r="B1555" t="s">
        <v>68</v>
      </c>
      <c r="D1555" t="s">
        <v>62</v>
      </c>
      <c r="I1555">
        <v>1979</v>
      </c>
      <c r="J1555" t="s">
        <v>106</v>
      </c>
      <c r="K1555" t="s">
        <v>29</v>
      </c>
      <c r="L1555" t="s">
        <v>30</v>
      </c>
      <c r="M1555" t="s">
        <v>31</v>
      </c>
      <c r="N1555" t="s">
        <v>32</v>
      </c>
      <c r="P1555" t="s">
        <v>105</v>
      </c>
      <c r="Q1555" t="s">
        <v>33</v>
      </c>
      <c r="R1555" t="s">
        <v>45</v>
      </c>
      <c r="S1555" t="s">
        <v>35</v>
      </c>
      <c r="T1555" t="s">
        <v>36</v>
      </c>
    </row>
    <row r="1556" spans="1:20" ht="15" x14ac:dyDescent="0.25">
      <c r="A1556" t="s">
        <v>105</v>
      </c>
      <c r="B1556" t="s">
        <v>68</v>
      </c>
      <c r="D1556" t="s">
        <v>62</v>
      </c>
      <c r="I1556">
        <v>1980</v>
      </c>
      <c r="J1556" t="s">
        <v>106</v>
      </c>
      <c r="K1556" t="s">
        <v>29</v>
      </c>
      <c r="L1556" t="s">
        <v>30</v>
      </c>
      <c r="M1556" t="s">
        <v>31</v>
      </c>
      <c r="N1556" t="s">
        <v>32</v>
      </c>
      <c r="P1556" t="s">
        <v>105</v>
      </c>
      <c r="Q1556" t="s">
        <v>33</v>
      </c>
      <c r="R1556" t="s">
        <v>45</v>
      </c>
      <c r="S1556" t="s">
        <v>35</v>
      </c>
      <c r="T1556" t="s">
        <v>36</v>
      </c>
    </row>
    <row r="1557" spans="1:20" ht="15" x14ac:dyDescent="0.25">
      <c r="A1557" t="s">
        <v>105</v>
      </c>
      <c r="B1557" t="s">
        <v>68</v>
      </c>
      <c r="D1557" t="s">
        <v>62</v>
      </c>
      <c r="I1557">
        <v>1981</v>
      </c>
      <c r="J1557" t="s">
        <v>106</v>
      </c>
      <c r="K1557" t="s">
        <v>29</v>
      </c>
      <c r="L1557" t="s">
        <v>30</v>
      </c>
      <c r="M1557" t="s">
        <v>31</v>
      </c>
      <c r="N1557" t="s">
        <v>32</v>
      </c>
      <c r="P1557" t="s">
        <v>105</v>
      </c>
      <c r="Q1557" t="s">
        <v>33</v>
      </c>
      <c r="R1557" t="s">
        <v>45</v>
      </c>
      <c r="S1557" t="s">
        <v>35</v>
      </c>
      <c r="T1557" t="s">
        <v>36</v>
      </c>
    </row>
    <row r="1558" spans="1:20" ht="15" x14ac:dyDescent="0.25">
      <c r="A1558" t="s">
        <v>105</v>
      </c>
      <c r="B1558" t="s">
        <v>68</v>
      </c>
      <c r="D1558" t="s">
        <v>62</v>
      </c>
      <c r="I1558">
        <v>1982</v>
      </c>
      <c r="J1558" t="s">
        <v>106</v>
      </c>
      <c r="K1558" t="s">
        <v>29</v>
      </c>
      <c r="L1558" t="s">
        <v>30</v>
      </c>
      <c r="M1558" t="s">
        <v>31</v>
      </c>
      <c r="N1558" t="s">
        <v>32</v>
      </c>
      <c r="P1558" t="s">
        <v>105</v>
      </c>
      <c r="Q1558" t="s">
        <v>33</v>
      </c>
      <c r="R1558" t="s">
        <v>45</v>
      </c>
      <c r="S1558" t="s">
        <v>35</v>
      </c>
      <c r="T1558" t="s">
        <v>36</v>
      </c>
    </row>
    <row r="1559" spans="1:20" ht="15" x14ac:dyDescent="0.25">
      <c r="A1559" t="s">
        <v>105</v>
      </c>
      <c r="B1559" t="s">
        <v>68</v>
      </c>
      <c r="D1559" t="s">
        <v>62</v>
      </c>
      <c r="I1559">
        <v>1983</v>
      </c>
      <c r="J1559" t="s">
        <v>106</v>
      </c>
      <c r="K1559" t="s">
        <v>29</v>
      </c>
      <c r="L1559" t="s">
        <v>30</v>
      </c>
      <c r="M1559" t="s">
        <v>31</v>
      </c>
      <c r="N1559" t="s">
        <v>32</v>
      </c>
      <c r="P1559" t="s">
        <v>105</v>
      </c>
      <c r="Q1559" t="s">
        <v>33</v>
      </c>
      <c r="R1559" t="s">
        <v>45</v>
      </c>
      <c r="S1559" t="s">
        <v>35</v>
      </c>
      <c r="T1559" t="s">
        <v>36</v>
      </c>
    </row>
    <row r="1560" spans="1:20" ht="15" x14ac:dyDescent="0.25">
      <c r="A1560" t="s">
        <v>105</v>
      </c>
      <c r="B1560" t="s">
        <v>68</v>
      </c>
      <c r="D1560" t="s">
        <v>62</v>
      </c>
      <c r="I1560">
        <v>1984</v>
      </c>
      <c r="J1560" t="s">
        <v>106</v>
      </c>
      <c r="K1560" t="s">
        <v>29</v>
      </c>
      <c r="L1560" t="s">
        <v>30</v>
      </c>
      <c r="M1560" t="s">
        <v>31</v>
      </c>
      <c r="N1560" t="s">
        <v>32</v>
      </c>
      <c r="P1560" t="s">
        <v>105</v>
      </c>
      <c r="Q1560" t="s">
        <v>33</v>
      </c>
      <c r="R1560" t="s">
        <v>45</v>
      </c>
      <c r="S1560" t="s">
        <v>35</v>
      </c>
      <c r="T1560" t="s">
        <v>36</v>
      </c>
    </row>
    <row r="1561" spans="1:20" ht="15" x14ac:dyDescent="0.25">
      <c r="A1561" t="s">
        <v>105</v>
      </c>
      <c r="B1561" t="s">
        <v>68</v>
      </c>
      <c r="D1561" t="s">
        <v>62</v>
      </c>
      <c r="I1561">
        <v>1985</v>
      </c>
      <c r="J1561" t="s">
        <v>106</v>
      </c>
      <c r="K1561" t="s">
        <v>29</v>
      </c>
      <c r="L1561" t="s">
        <v>30</v>
      </c>
      <c r="M1561" t="s">
        <v>31</v>
      </c>
      <c r="N1561" t="s">
        <v>32</v>
      </c>
      <c r="P1561" t="s">
        <v>105</v>
      </c>
      <c r="Q1561" t="s">
        <v>33</v>
      </c>
      <c r="R1561" t="s">
        <v>45</v>
      </c>
      <c r="S1561" t="s">
        <v>35</v>
      </c>
      <c r="T1561" t="s">
        <v>36</v>
      </c>
    </row>
    <row r="1562" spans="1:20" ht="15" x14ac:dyDescent="0.25">
      <c r="A1562" t="s">
        <v>105</v>
      </c>
      <c r="B1562" t="s">
        <v>68</v>
      </c>
      <c r="D1562" t="s">
        <v>62</v>
      </c>
      <c r="I1562">
        <v>1986</v>
      </c>
      <c r="J1562" t="s">
        <v>106</v>
      </c>
      <c r="K1562" t="s">
        <v>29</v>
      </c>
      <c r="L1562" t="s">
        <v>30</v>
      </c>
      <c r="M1562" t="s">
        <v>31</v>
      </c>
      <c r="N1562" t="s">
        <v>32</v>
      </c>
      <c r="P1562" t="s">
        <v>105</v>
      </c>
      <c r="Q1562" t="s">
        <v>33</v>
      </c>
      <c r="R1562" t="s">
        <v>45</v>
      </c>
      <c r="S1562" t="s">
        <v>35</v>
      </c>
      <c r="T1562" t="s">
        <v>36</v>
      </c>
    </row>
    <row r="1563" spans="1:20" ht="15" x14ac:dyDescent="0.25">
      <c r="A1563" t="s">
        <v>105</v>
      </c>
      <c r="B1563" t="s">
        <v>68</v>
      </c>
      <c r="D1563" t="s">
        <v>62</v>
      </c>
      <c r="I1563">
        <v>1987</v>
      </c>
      <c r="J1563" t="s">
        <v>106</v>
      </c>
      <c r="K1563" t="s">
        <v>29</v>
      </c>
      <c r="L1563" t="s">
        <v>30</v>
      </c>
      <c r="M1563" t="s">
        <v>31</v>
      </c>
      <c r="N1563" t="s">
        <v>32</v>
      </c>
      <c r="P1563" t="s">
        <v>105</v>
      </c>
      <c r="Q1563" t="s">
        <v>33</v>
      </c>
      <c r="R1563" t="s">
        <v>45</v>
      </c>
      <c r="S1563" t="s">
        <v>35</v>
      </c>
      <c r="T1563" t="s">
        <v>36</v>
      </c>
    </row>
    <row r="1564" spans="1:20" ht="15" x14ac:dyDescent="0.25">
      <c r="A1564" t="s">
        <v>105</v>
      </c>
      <c r="B1564" t="s">
        <v>68</v>
      </c>
      <c r="D1564" t="s">
        <v>62</v>
      </c>
      <c r="I1564">
        <v>1988</v>
      </c>
      <c r="J1564" t="s">
        <v>106</v>
      </c>
      <c r="K1564" t="s">
        <v>29</v>
      </c>
      <c r="L1564" t="s">
        <v>30</v>
      </c>
      <c r="M1564" t="s">
        <v>31</v>
      </c>
      <c r="N1564" t="s">
        <v>32</v>
      </c>
      <c r="P1564" t="s">
        <v>105</v>
      </c>
      <c r="Q1564" t="s">
        <v>33</v>
      </c>
      <c r="R1564" t="s">
        <v>45</v>
      </c>
      <c r="S1564" t="s">
        <v>35</v>
      </c>
      <c r="T1564" t="s">
        <v>36</v>
      </c>
    </row>
    <row r="1565" spans="1:20" ht="15" x14ac:dyDescent="0.25">
      <c r="A1565" t="s">
        <v>105</v>
      </c>
      <c r="B1565" t="s">
        <v>68</v>
      </c>
      <c r="D1565" t="s">
        <v>62</v>
      </c>
      <c r="I1565">
        <v>1989</v>
      </c>
      <c r="J1565" t="s">
        <v>106</v>
      </c>
      <c r="K1565" t="s">
        <v>29</v>
      </c>
      <c r="L1565" t="s">
        <v>30</v>
      </c>
      <c r="M1565" t="s">
        <v>31</v>
      </c>
      <c r="N1565" t="s">
        <v>32</v>
      </c>
      <c r="P1565" t="s">
        <v>105</v>
      </c>
      <c r="Q1565" t="s">
        <v>33</v>
      </c>
      <c r="R1565" t="s">
        <v>45</v>
      </c>
      <c r="S1565" t="s">
        <v>35</v>
      </c>
      <c r="T1565" t="s">
        <v>36</v>
      </c>
    </row>
    <row r="1566" spans="1:20" ht="15" x14ac:dyDescent="0.25">
      <c r="A1566" t="s">
        <v>105</v>
      </c>
      <c r="B1566" t="s">
        <v>68</v>
      </c>
      <c r="C1566">
        <v>20673.153508936801</v>
      </c>
      <c r="D1566" t="s">
        <v>62</v>
      </c>
      <c r="I1566">
        <v>1990</v>
      </c>
      <c r="J1566" t="s">
        <v>106</v>
      </c>
      <c r="K1566" t="s">
        <v>29</v>
      </c>
      <c r="L1566" t="s">
        <v>30</v>
      </c>
      <c r="M1566" t="s">
        <v>31</v>
      </c>
      <c r="N1566" t="s">
        <v>32</v>
      </c>
      <c r="P1566" t="s">
        <v>105</v>
      </c>
      <c r="Q1566" t="s">
        <v>33</v>
      </c>
      <c r="R1566" t="s">
        <v>45</v>
      </c>
      <c r="S1566" t="s">
        <v>35</v>
      </c>
      <c r="T1566" t="s">
        <v>36</v>
      </c>
    </row>
    <row r="1567" spans="1:20" ht="15" x14ac:dyDescent="0.25">
      <c r="A1567" t="s">
        <v>105</v>
      </c>
      <c r="B1567" t="s">
        <v>68</v>
      </c>
      <c r="C1567">
        <v>19568.545740347901</v>
      </c>
      <c r="D1567" t="s">
        <v>62</v>
      </c>
      <c r="I1567">
        <v>1991</v>
      </c>
      <c r="J1567" t="s">
        <v>106</v>
      </c>
      <c r="K1567" t="s">
        <v>29</v>
      </c>
      <c r="L1567" t="s">
        <v>30</v>
      </c>
      <c r="M1567" t="s">
        <v>31</v>
      </c>
      <c r="N1567" t="s">
        <v>32</v>
      </c>
      <c r="P1567" t="s">
        <v>105</v>
      </c>
      <c r="Q1567" t="s">
        <v>33</v>
      </c>
      <c r="R1567" t="s">
        <v>45</v>
      </c>
      <c r="S1567" t="s">
        <v>35</v>
      </c>
      <c r="T1567" t="s">
        <v>36</v>
      </c>
    </row>
    <row r="1568" spans="1:20" ht="15" x14ac:dyDescent="0.25">
      <c r="A1568" t="s">
        <v>105</v>
      </c>
      <c r="B1568" t="s">
        <v>68</v>
      </c>
      <c r="C1568">
        <v>16575.460525882801</v>
      </c>
      <c r="D1568" t="s">
        <v>62</v>
      </c>
      <c r="I1568">
        <v>1992</v>
      </c>
      <c r="J1568" t="s">
        <v>106</v>
      </c>
      <c r="K1568" t="s">
        <v>29</v>
      </c>
      <c r="L1568" t="s">
        <v>30</v>
      </c>
      <c r="M1568" t="s">
        <v>31</v>
      </c>
      <c r="N1568" t="s">
        <v>32</v>
      </c>
      <c r="P1568" t="s">
        <v>105</v>
      </c>
      <c r="Q1568" t="s">
        <v>33</v>
      </c>
      <c r="R1568" t="s">
        <v>45</v>
      </c>
      <c r="S1568" t="s">
        <v>35</v>
      </c>
      <c r="T1568" t="s">
        <v>36</v>
      </c>
    </row>
    <row r="1569" spans="1:20" ht="15" x14ac:dyDescent="0.25">
      <c r="A1569" t="s">
        <v>105</v>
      </c>
      <c r="B1569" t="s">
        <v>68</v>
      </c>
      <c r="C1569">
        <v>15172.857018634601</v>
      </c>
      <c r="D1569" t="s">
        <v>62</v>
      </c>
      <c r="I1569">
        <v>1993</v>
      </c>
      <c r="J1569" t="s">
        <v>106</v>
      </c>
      <c r="K1569" t="s">
        <v>29</v>
      </c>
      <c r="L1569" t="s">
        <v>30</v>
      </c>
      <c r="M1569" t="s">
        <v>31</v>
      </c>
      <c r="N1569" t="s">
        <v>32</v>
      </c>
      <c r="P1569" t="s">
        <v>105</v>
      </c>
      <c r="Q1569" t="s">
        <v>33</v>
      </c>
      <c r="R1569" t="s">
        <v>45</v>
      </c>
      <c r="S1569" t="s">
        <v>35</v>
      </c>
      <c r="T1569" t="s">
        <v>36</v>
      </c>
    </row>
    <row r="1570" spans="1:20" ht="15" x14ac:dyDescent="0.25">
      <c r="A1570" t="s">
        <v>105</v>
      </c>
      <c r="B1570" t="s">
        <v>68</v>
      </c>
      <c r="C1570">
        <v>13361.986936326401</v>
      </c>
      <c r="D1570" t="s">
        <v>62</v>
      </c>
      <c r="I1570">
        <v>1994</v>
      </c>
      <c r="J1570" t="s">
        <v>106</v>
      </c>
      <c r="K1570" t="s">
        <v>29</v>
      </c>
      <c r="L1570" t="s">
        <v>30</v>
      </c>
      <c r="M1570" t="s">
        <v>31</v>
      </c>
      <c r="N1570" t="s">
        <v>32</v>
      </c>
      <c r="P1570" t="s">
        <v>105</v>
      </c>
      <c r="Q1570" t="s">
        <v>33</v>
      </c>
      <c r="R1570" t="s">
        <v>45</v>
      </c>
      <c r="S1570" t="s">
        <v>35</v>
      </c>
      <c r="T1570" t="s">
        <v>36</v>
      </c>
    </row>
    <row r="1571" spans="1:20" ht="15" x14ac:dyDescent="0.25">
      <c r="A1571" t="s">
        <v>105</v>
      </c>
      <c r="B1571" t="s">
        <v>68</v>
      </c>
      <c r="C1571">
        <v>12758.143188952299</v>
      </c>
      <c r="D1571" t="s">
        <v>62</v>
      </c>
      <c r="I1571">
        <v>1995</v>
      </c>
      <c r="J1571" t="s">
        <v>106</v>
      </c>
      <c r="K1571" t="s">
        <v>29</v>
      </c>
      <c r="L1571" t="s">
        <v>30</v>
      </c>
      <c r="M1571" t="s">
        <v>31</v>
      </c>
      <c r="N1571" t="s">
        <v>32</v>
      </c>
      <c r="P1571" t="s">
        <v>105</v>
      </c>
      <c r="Q1571" t="s">
        <v>33</v>
      </c>
      <c r="R1571" t="s">
        <v>45</v>
      </c>
      <c r="S1571" t="s">
        <v>35</v>
      </c>
      <c r="T1571" t="s">
        <v>36</v>
      </c>
    </row>
    <row r="1572" spans="1:20" ht="15" x14ac:dyDescent="0.25">
      <c r="A1572" t="s">
        <v>105</v>
      </c>
      <c r="B1572" t="s">
        <v>68</v>
      </c>
      <c r="C1572">
        <v>12255.0155192977</v>
      </c>
      <c r="D1572" t="s">
        <v>62</v>
      </c>
      <c r="I1572">
        <v>1996</v>
      </c>
      <c r="J1572" t="s">
        <v>106</v>
      </c>
      <c r="K1572" t="s">
        <v>29</v>
      </c>
      <c r="L1572" t="s">
        <v>30</v>
      </c>
      <c r="M1572" t="s">
        <v>31</v>
      </c>
      <c r="N1572" t="s">
        <v>32</v>
      </c>
      <c r="P1572" t="s">
        <v>105</v>
      </c>
      <c r="Q1572" t="s">
        <v>33</v>
      </c>
      <c r="R1572" t="s">
        <v>45</v>
      </c>
      <c r="S1572" t="s">
        <v>35</v>
      </c>
      <c r="T1572" t="s">
        <v>36</v>
      </c>
    </row>
    <row r="1573" spans="1:20" ht="15" x14ac:dyDescent="0.25">
      <c r="A1573" t="s">
        <v>105</v>
      </c>
      <c r="B1573" t="s">
        <v>68</v>
      </c>
      <c r="C1573">
        <v>12363.8218784005</v>
      </c>
      <c r="D1573" t="s">
        <v>62</v>
      </c>
      <c r="I1573">
        <v>1997</v>
      </c>
      <c r="J1573" t="s">
        <v>106</v>
      </c>
      <c r="K1573" t="s">
        <v>29</v>
      </c>
      <c r="L1573" t="s">
        <v>30</v>
      </c>
      <c r="M1573" t="s">
        <v>31</v>
      </c>
      <c r="N1573" t="s">
        <v>32</v>
      </c>
      <c r="P1573" t="s">
        <v>105</v>
      </c>
      <c r="Q1573" t="s">
        <v>33</v>
      </c>
      <c r="R1573" t="s">
        <v>45</v>
      </c>
      <c r="S1573" t="s">
        <v>35</v>
      </c>
      <c r="T1573" t="s">
        <v>36</v>
      </c>
    </row>
    <row r="1574" spans="1:20" ht="15" x14ac:dyDescent="0.25">
      <c r="A1574" t="s">
        <v>105</v>
      </c>
      <c r="B1574" t="s">
        <v>68</v>
      </c>
      <c r="C1574">
        <v>11497.3819262539</v>
      </c>
      <c r="D1574" t="s">
        <v>62</v>
      </c>
      <c r="I1574">
        <v>1998</v>
      </c>
      <c r="J1574" t="s">
        <v>106</v>
      </c>
      <c r="K1574" t="s">
        <v>29</v>
      </c>
      <c r="L1574" t="s">
        <v>30</v>
      </c>
      <c r="M1574" t="s">
        <v>31</v>
      </c>
      <c r="N1574" t="s">
        <v>32</v>
      </c>
      <c r="P1574" t="s">
        <v>105</v>
      </c>
      <c r="Q1574" t="s">
        <v>33</v>
      </c>
      <c r="R1574" t="s">
        <v>45</v>
      </c>
      <c r="S1574" t="s">
        <v>35</v>
      </c>
      <c r="T1574" t="s">
        <v>36</v>
      </c>
    </row>
    <row r="1575" spans="1:20" ht="15" x14ac:dyDescent="0.25">
      <c r="A1575" t="s">
        <v>105</v>
      </c>
      <c r="B1575" t="s">
        <v>68</v>
      </c>
      <c r="C1575">
        <v>12314.4448698939</v>
      </c>
      <c r="D1575" t="s">
        <v>62</v>
      </c>
      <c r="I1575">
        <v>1999</v>
      </c>
      <c r="J1575" t="s">
        <v>106</v>
      </c>
      <c r="K1575" t="s">
        <v>29</v>
      </c>
      <c r="L1575" t="s">
        <v>30</v>
      </c>
      <c r="M1575" t="s">
        <v>31</v>
      </c>
      <c r="N1575" t="s">
        <v>32</v>
      </c>
      <c r="P1575" t="s">
        <v>105</v>
      </c>
      <c r="Q1575" t="s">
        <v>33</v>
      </c>
      <c r="R1575" t="s">
        <v>45</v>
      </c>
      <c r="S1575" t="s">
        <v>35</v>
      </c>
      <c r="T1575" t="s">
        <v>36</v>
      </c>
    </row>
    <row r="1576" spans="1:20" ht="15" x14ac:dyDescent="0.25">
      <c r="A1576" t="s">
        <v>105</v>
      </c>
      <c r="B1576" t="s">
        <v>68</v>
      </c>
      <c r="C1576">
        <v>13739.0747808417</v>
      </c>
      <c r="D1576" t="s">
        <v>62</v>
      </c>
      <c r="I1576">
        <v>2000</v>
      </c>
      <c r="J1576" t="s">
        <v>106</v>
      </c>
      <c r="K1576" t="s">
        <v>29</v>
      </c>
      <c r="L1576" t="s">
        <v>30</v>
      </c>
      <c r="M1576" t="s">
        <v>31</v>
      </c>
      <c r="N1576" t="s">
        <v>32</v>
      </c>
      <c r="P1576" t="s">
        <v>105</v>
      </c>
      <c r="Q1576" t="s">
        <v>33</v>
      </c>
      <c r="R1576" t="s">
        <v>45</v>
      </c>
      <c r="S1576" t="s">
        <v>35</v>
      </c>
      <c r="T1576" t="s">
        <v>36</v>
      </c>
    </row>
    <row r="1577" spans="1:20" ht="15" x14ac:dyDescent="0.25">
      <c r="A1577" t="s">
        <v>105</v>
      </c>
      <c r="B1577" t="s">
        <v>68</v>
      </c>
      <c r="C1577">
        <v>14691.9973958971</v>
      </c>
      <c r="D1577" t="s">
        <v>62</v>
      </c>
      <c r="I1577">
        <v>2001</v>
      </c>
      <c r="J1577" t="s">
        <v>106</v>
      </c>
      <c r="K1577" t="s">
        <v>29</v>
      </c>
      <c r="L1577" t="s">
        <v>30</v>
      </c>
      <c r="M1577" t="s">
        <v>31</v>
      </c>
      <c r="N1577" t="s">
        <v>32</v>
      </c>
      <c r="P1577" t="s">
        <v>105</v>
      </c>
      <c r="Q1577" t="s">
        <v>33</v>
      </c>
      <c r="R1577" t="s">
        <v>45</v>
      </c>
      <c r="S1577" t="s">
        <v>35</v>
      </c>
      <c r="T1577" t="s">
        <v>36</v>
      </c>
    </row>
    <row r="1578" spans="1:20" ht="15" x14ac:dyDescent="0.25">
      <c r="A1578" t="s">
        <v>105</v>
      </c>
      <c r="B1578" t="s">
        <v>68</v>
      </c>
      <c r="C1578">
        <v>15387.024422557201</v>
      </c>
      <c r="D1578" t="s">
        <v>62</v>
      </c>
      <c r="I1578">
        <v>2002</v>
      </c>
      <c r="J1578" t="s">
        <v>106</v>
      </c>
      <c r="K1578" t="s">
        <v>29</v>
      </c>
      <c r="L1578" t="s">
        <v>30</v>
      </c>
      <c r="M1578" t="s">
        <v>31</v>
      </c>
      <c r="N1578" t="s">
        <v>32</v>
      </c>
      <c r="P1578" t="s">
        <v>105</v>
      </c>
      <c r="Q1578" t="s">
        <v>33</v>
      </c>
      <c r="R1578" t="s">
        <v>45</v>
      </c>
      <c r="S1578" t="s">
        <v>35</v>
      </c>
      <c r="T1578" t="s">
        <v>36</v>
      </c>
    </row>
    <row r="1579" spans="1:20" ht="15" x14ac:dyDescent="0.25">
      <c r="A1579" t="s">
        <v>105</v>
      </c>
      <c r="B1579" t="s">
        <v>68</v>
      </c>
      <c r="C1579">
        <v>16399.195984957099</v>
      </c>
      <c r="D1579" t="s">
        <v>62</v>
      </c>
      <c r="I1579">
        <v>2003</v>
      </c>
      <c r="J1579" t="s">
        <v>106</v>
      </c>
      <c r="K1579" t="s">
        <v>29</v>
      </c>
      <c r="L1579" t="s">
        <v>30</v>
      </c>
      <c r="M1579" t="s">
        <v>31</v>
      </c>
      <c r="N1579" t="s">
        <v>32</v>
      </c>
      <c r="P1579" t="s">
        <v>105</v>
      </c>
      <c r="Q1579" t="s">
        <v>33</v>
      </c>
      <c r="R1579" t="s">
        <v>45</v>
      </c>
      <c r="S1579" t="s">
        <v>35</v>
      </c>
      <c r="T1579" t="s">
        <v>36</v>
      </c>
    </row>
    <row r="1580" spans="1:20" ht="15" x14ac:dyDescent="0.25">
      <c r="A1580" t="s">
        <v>105</v>
      </c>
      <c r="B1580" t="s">
        <v>68</v>
      </c>
      <c r="C1580">
        <v>17784.222602350001</v>
      </c>
      <c r="D1580" t="s">
        <v>62</v>
      </c>
      <c r="I1580">
        <v>2004</v>
      </c>
      <c r="J1580" t="s">
        <v>106</v>
      </c>
      <c r="K1580" t="s">
        <v>29</v>
      </c>
      <c r="L1580" t="s">
        <v>30</v>
      </c>
      <c r="M1580" t="s">
        <v>31</v>
      </c>
      <c r="N1580" t="s">
        <v>32</v>
      </c>
      <c r="P1580" t="s">
        <v>105</v>
      </c>
      <c r="Q1580" t="s">
        <v>33</v>
      </c>
      <c r="R1580" t="s">
        <v>45</v>
      </c>
      <c r="S1580" t="s">
        <v>35</v>
      </c>
      <c r="T1580" t="s">
        <v>36</v>
      </c>
    </row>
    <row r="1581" spans="1:20" ht="15" x14ac:dyDescent="0.25">
      <c r="A1581" t="s">
        <v>105</v>
      </c>
      <c r="B1581" t="s">
        <v>68</v>
      </c>
      <c r="C1581">
        <v>18918.072207381501</v>
      </c>
      <c r="D1581" t="s">
        <v>62</v>
      </c>
      <c r="I1581">
        <v>2005</v>
      </c>
      <c r="J1581" t="s">
        <v>106</v>
      </c>
      <c r="K1581" t="s">
        <v>29</v>
      </c>
      <c r="L1581" t="s">
        <v>30</v>
      </c>
      <c r="M1581" t="s">
        <v>31</v>
      </c>
      <c r="N1581" t="s">
        <v>32</v>
      </c>
      <c r="P1581" t="s">
        <v>105</v>
      </c>
      <c r="Q1581" t="s">
        <v>33</v>
      </c>
      <c r="R1581" t="s">
        <v>45</v>
      </c>
      <c r="S1581" t="s">
        <v>35</v>
      </c>
      <c r="T1581" t="s">
        <v>36</v>
      </c>
    </row>
    <row r="1582" spans="1:20" ht="15" x14ac:dyDescent="0.25">
      <c r="A1582" t="s">
        <v>105</v>
      </c>
      <c r="B1582" t="s">
        <v>68</v>
      </c>
      <c r="C1582">
        <v>20401.878783148099</v>
      </c>
      <c r="D1582" t="s">
        <v>62</v>
      </c>
      <c r="I1582">
        <v>2006</v>
      </c>
      <c r="J1582" t="s">
        <v>106</v>
      </c>
      <c r="K1582" t="s">
        <v>29</v>
      </c>
      <c r="L1582" t="s">
        <v>30</v>
      </c>
      <c r="M1582" t="s">
        <v>31</v>
      </c>
      <c r="N1582" t="s">
        <v>32</v>
      </c>
      <c r="P1582" t="s">
        <v>105</v>
      </c>
      <c r="Q1582" t="s">
        <v>33</v>
      </c>
      <c r="R1582" t="s">
        <v>45</v>
      </c>
      <c r="S1582" t="s">
        <v>35</v>
      </c>
      <c r="T1582" t="s">
        <v>36</v>
      </c>
    </row>
    <row r="1583" spans="1:20" ht="15" x14ac:dyDescent="0.25">
      <c r="A1583" t="s">
        <v>105</v>
      </c>
      <c r="B1583" t="s">
        <v>68</v>
      </c>
      <c r="C1583">
        <v>22328.336166221099</v>
      </c>
      <c r="D1583" t="s">
        <v>62</v>
      </c>
      <c r="I1583">
        <v>2007</v>
      </c>
      <c r="J1583" t="s">
        <v>106</v>
      </c>
      <c r="K1583" t="s">
        <v>29</v>
      </c>
      <c r="L1583" t="s">
        <v>30</v>
      </c>
      <c r="M1583" t="s">
        <v>31</v>
      </c>
      <c r="N1583" t="s">
        <v>32</v>
      </c>
      <c r="P1583" t="s">
        <v>105</v>
      </c>
      <c r="Q1583" t="s">
        <v>33</v>
      </c>
      <c r="R1583" t="s">
        <v>45</v>
      </c>
      <c r="S1583" t="s">
        <v>35</v>
      </c>
      <c r="T1583" t="s">
        <v>36</v>
      </c>
    </row>
    <row r="1584" spans="1:20" ht="15" x14ac:dyDescent="0.25">
      <c r="A1584" t="s">
        <v>105</v>
      </c>
      <c r="B1584" t="s">
        <v>68</v>
      </c>
      <c r="C1584">
        <v>23345.725640420998</v>
      </c>
      <c r="D1584" t="s">
        <v>62</v>
      </c>
      <c r="I1584">
        <v>2008</v>
      </c>
      <c r="J1584" t="s">
        <v>106</v>
      </c>
      <c r="K1584" t="s">
        <v>29</v>
      </c>
      <c r="L1584" t="s">
        <v>30</v>
      </c>
      <c r="M1584" t="s">
        <v>31</v>
      </c>
      <c r="N1584" t="s">
        <v>32</v>
      </c>
      <c r="P1584" t="s">
        <v>105</v>
      </c>
      <c r="Q1584" t="s">
        <v>33</v>
      </c>
      <c r="R1584" t="s">
        <v>45</v>
      </c>
      <c r="S1584" t="s">
        <v>35</v>
      </c>
      <c r="T1584" t="s">
        <v>36</v>
      </c>
    </row>
    <row r="1585" spans="1:20" ht="15" x14ac:dyDescent="0.25">
      <c r="A1585" t="s">
        <v>105</v>
      </c>
      <c r="B1585" t="s">
        <v>68</v>
      </c>
      <c r="C1585">
        <v>21479.931072456598</v>
      </c>
      <c r="D1585" t="s">
        <v>62</v>
      </c>
      <c r="I1585">
        <v>2009</v>
      </c>
      <c r="J1585" t="s">
        <v>106</v>
      </c>
      <c r="K1585" t="s">
        <v>29</v>
      </c>
      <c r="L1585" t="s">
        <v>30</v>
      </c>
      <c r="M1585" t="s">
        <v>31</v>
      </c>
      <c r="N1585" t="s">
        <v>32</v>
      </c>
      <c r="P1585" t="s">
        <v>105</v>
      </c>
      <c r="Q1585" t="s">
        <v>33</v>
      </c>
      <c r="R1585" t="s">
        <v>45</v>
      </c>
      <c r="S1585" t="s">
        <v>35</v>
      </c>
      <c r="T1585" t="s">
        <v>36</v>
      </c>
    </row>
    <row r="1586" spans="1:20" ht="15" x14ac:dyDescent="0.25">
      <c r="A1586" t="s">
        <v>105</v>
      </c>
      <c r="B1586" t="s">
        <v>68</v>
      </c>
      <c r="C1586">
        <v>22434.309502147698</v>
      </c>
      <c r="D1586">
        <v>3.2993997999999997E-2</v>
      </c>
      <c r="H1586">
        <v>3.2993997999999997E-2</v>
      </c>
      <c r="I1586">
        <v>2010</v>
      </c>
      <c r="J1586" t="s">
        <v>106</v>
      </c>
      <c r="K1586" t="s">
        <v>29</v>
      </c>
      <c r="L1586" t="s">
        <v>30</v>
      </c>
      <c r="M1586" t="s">
        <v>31</v>
      </c>
      <c r="N1586" t="s">
        <v>32</v>
      </c>
      <c r="P1586" t="s">
        <v>105</v>
      </c>
      <c r="Q1586" t="s">
        <v>33</v>
      </c>
      <c r="R1586" t="s">
        <v>45</v>
      </c>
      <c r="S1586" t="s">
        <v>35</v>
      </c>
      <c r="T1586" t="s">
        <v>36</v>
      </c>
    </row>
    <row r="1587" spans="1:20" ht="15" x14ac:dyDescent="0.25">
      <c r="A1587" t="s">
        <v>105</v>
      </c>
      <c r="B1587" t="s">
        <v>68</v>
      </c>
      <c r="C1587">
        <v>23595.160442887998</v>
      </c>
      <c r="D1587">
        <v>2.9198000000000002E-2</v>
      </c>
      <c r="H1587">
        <v>2.9198000000000002E-2</v>
      </c>
      <c r="I1587">
        <v>2011</v>
      </c>
      <c r="J1587" t="s">
        <v>106</v>
      </c>
      <c r="K1587" t="s">
        <v>29</v>
      </c>
      <c r="L1587" t="s">
        <v>30</v>
      </c>
      <c r="M1587" t="s">
        <v>31</v>
      </c>
      <c r="N1587" t="s">
        <v>32</v>
      </c>
      <c r="P1587" t="s">
        <v>105</v>
      </c>
      <c r="Q1587" t="s">
        <v>33</v>
      </c>
      <c r="R1587" t="s">
        <v>45</v>
      </c>
      <c r="S1587" t="s">
        <v>35</v>
      </c>
      <c r="T1587" t="s">
        <v>36</v>
      </c>
    </row>
    <row r="1588" spans="1:20" ht="15" x14ac:dyDescent="0.25">
      <c r="A1588" t="s">
        <v>105</v>
      </c>
      <c r="B1588" t="s">
        <v>68</v>
      </c>
      <c r="C1588">
        <v>24376.437632060301</v>
      </c>
      <c r="D1588">
        <v>2.3848998999999999E-2</v>
      </c>
      <c r="H1588">
        <v>2.3848998999999999E-2</v>
      </c>
      <c r="I1588">
        <v>2012</v>
      </c>
      <c r="J1588" t="s">
        <v>106</v>
      </c>
      <c r="K1588" t="s">
        <v>29</v>
      </c>
      <c r="L1588" t="s">
        <v>30</v>
      </c>
      <c r="M1588" t="s">
        <v>31</v>
      </c>
      <c r="N1588" t="s">
        <v>32</v>
      </c>
      <c r="P1588" t="s">
        <v>105</v>
      </c>
      <c r="Q1588" t="s">
        <v>33</v>
      </c>
      <c r="R1588" t="s">
        <v>45</v>
      </c>
      <c r="S1588" t="s">
        <v>35</v>
      </c>
      <c r="T1588" t="s">
        <v>36</v>
      </c>
    </row>
    <row r="1589" spans="1:20" ht="15" x14ac:dyDescent="0.25">
      <c r="A1589" t="s">
        <v>105</v>
      </c>
      <c r="B1589" t="s">
        <v>68</v>
      </c>
      <c r="C1589">
        <v>24658.2480129908</v>
      </c>
      <c r="D1589">
        <v>3.4035998999999997E-2</v>
      </c>
      <c r="H1589">
        <v>3.4035998999999997E-2</v>
      </c>
      <c r="I1589">
        <v>2013</v>
      </c>
      <c r="J1589" t="s">
        <v>106</v>
      </c>
      <c r="K1589" t="s">
        <v>29</v>
      </c>
      <c r="L1589" t="s">
        <v>30</v>
      </c>
      <c r="M1589" t="s">
        <v>31</v>
      </c>
      <c r="N1589" t="s">
        <v>32</v>
      </c>
      <c r="P1589" t="s">
        <v>105</v>
      </c>
      <c r="Q1589" t="s">
        <v>33</v>
      </c>
      <c r="R1589" t="s">
        <v>45</v>
      </c>
      <c r="S1589" t="s">
        <v>35</v>
      </c>
      <c r="T1589" t="s">
        <v>36</v>
      </c>
    </row>
    <row r="1590" spans="1:20" ht="15" x14ac:dyDescent="0.25">
      <c r="A1590" t="s">
        <v>105</v>
      </c>
      <c r="B1590" t="s">
        <v>68</v>
      </c>
      <c r="C1590">
        <v>24455.010039742901</v>
      </c>
      <c r="D1590">
        <v>4.9082998000000003E-2</v>
      </c>
      <c r="H1590">
        <v>4.9082998000000003E-2</v>
      </c>
      <c r="I1590">
        <v>2014</v>
      </c>
      <c r="J1590" t="s">
        <v>106</v>
      </c>
      <c r="K1590" t="s">
        <v>29</v>
      </c>
      <c r="L1590" t="s">
        <v>30</v>
      </c>
      <c r="M1590" t="s">
        <v>31</v>
      </c>
      <c r="N1590" t="s">
        <v>32</v>
      </c>
      <c r="P1590" t="s">
        <v>105</v>
      </c>
      <c r="Q1590" t="s">
        <v>33</v>
      </c>
      <c r="R1590" t="s">
        <v>45</v>
      </c>
      <c r="S1590" t="s">
        <v>35</v>
      </c>
      <c r="T1590" t="s">
        <v>36</v>
      </c>
    </row>
    <row r="1591" spans="1:20" ht="15" x14ac:dyDescent="0.25">
      <c r="A1591" t="s">
        <v>105</v>
      </c>
      <c r="B1591" t="s">
        <v>68</v>
      </c>
      <c r="C1591">
        <v>23900.3397540937</v>
      </c>
      <c r="D1591">
        <v>9.0466000000000005E-2</v>
      </c>
      <c r="H1591">
        <v>9.0466000000000005E-2</v>
      </c>
      <c r="I1591">
        <v>2015</v>
      </c>
      <c r="J1591" t="s">
        <v>106</v>
      </c>
      <c r="K1591" t="s">
        <v>29</v>
      </c>
      <c r="L1591" t="s">
        <v>30</v>
      </c>
      <c r="M1591" t="s">
        <v>31</v>
      </c>
      <c r="N1591" t="s">
        <v>32</v>
      </c>
      <c r="P1591" t="s">
        <v>105</v>
      </c>
      <c r="Q1591" t="s">
        <v>33</v>
      </c>
      <c r="R1591" t="s">
        <v>45</v>
      </c>
      <c r="S1591" t="s">
        <v>35</v>
      </c>
      <c r="T1591" t="s">
        <v>36</v>
      </c>
    </row>
    <row r="1592" spans="1:20" ht="15" x14ac:dyDescent="0.25">
      <c r="A1592" t="s">
        <v>105</v>
      </c>
      <c r="B1592" t="s">
        <v>68</v>
      </c>
      <c r="C1592">
        <v>23834.7199931508</v>
      </c>
      <c r="D1592">
        <v>0.100748</v>
      </c>
      <c r="H1592">
        <v>0.100748</v>
      </c>
      <c r="I1592">
        <v>2016</v>
      </c>
      <c r="J1592" t="s">
        <v>106</v>
      </c>
      <c r="K1592" t="s">
        <v>29</v>
      </c>
      <c r="L1592" t="s">
        <v>30</v>
      </c>
      <c r="M1592" t="s">
        <v>31</v>
      </c>
      <c r="N1592" t="s">
        <v>32</v>
      </c>
      <c r="P1592" t="s">
        <v>105</v>
      </c>
      <c r="Q1592" t="s">
        <v>33</v>
      </c>
      <c r="R1592" t="s">
        <v>45</v>
      </c>
      <c r="S1592" t="s">
        <v>35</v>
      </c>
      <c r="T1592" t="s">
        <v>36</v>
      </c>
    </row>
    <row r="1593" spans="1:20" ht="15" x14ac:dyDescent="0.25">
      <c r="A1593" t="s">
        <v>105</v>
      </c>
      <c r="B1593" t="s">
        <v>68</v>
      </c>
      <c r="C1593">
        <v>24251.9961371559</v>
      </c>
      <c r="D1593">
        <v>7.7319003999999997E-2</v>
      </c>
      <c r="H1593">
        <v>7.7319003999999997E-2</v>
      </c>
      <c r="I1593">
        <v>2017</v>
      </c>
      <c r="J1593" t="s">
        <v>106</v>
      </c>
      <c r="K1593" t="s">
        <v>29</v>
      </c>
      <c r="L1593" t="s">
        <v>30</v>
      </c>
      <c r="M1593" t="s">
        <v>31</v>
      </c>
      <c r="N1593" t="s">
        <v>32</v>
      </c>
      <c r="P1593" t="s">
        <v>105</v>
      </c>
      <c r="Q1593" t="s">
        <v>33</v>
      </c>
      <c r="R1593" t="s">
        <v>45</v>
      </c>
      <c r="S1593" t="s">
        <v>35</v>
      </c>
      <c r="T1593" t="s">
        <v>36</v>
      </c>
    </row>
    <row r="1594" spans="1:20" ht="15" x14ac:dyDescent="0.25">
      <c r="A1594" t="s">
        <v>105</v>
      </c>
      <c r="B1594" t="s">
        <v>68</v>
      </c>
      <c r="D1594" t="s">
        <v>62</v>
      </c>
      <c r="I1594">
        <v>2018</v>
      </c>
      <c r="J1594" t="s">
        <v>106</v>
      </c>
      <c r="K1594" t="s">
        <v>29</v>
      </c>
      <c r="L1594" t="s">
        <v>30</v>
      </c>
      <c r="M1594" t="s">
        <v>31</v>
      </c>
      <c r="N1594" t="s">
        <v>32</v>
      </c>
      <c r="P1594" t="s">
        <v>105</v>
      </c>
      <c r="Q1594" t="s">
        <v>33</v>
      </c>
      <c r="R1594" t="s">
        <v>45</v>
      </c>
      <c r="S1594" t="s">
        <v>35</v>
      </c>
      <c r="T1594" t="s">
        <v>36</v>
      </c>
    </row>
    <row r="1595" spans="1:20" ht="15" x14ac:dyDescent="0.25">
      <c r="A1595" t="s">
        <v>107</v>
      </c>
      <c r="B1595" t="s">
        <v>38</v>
      </c>
      <c r="D1595" t="s">
        <v>62</v>
      </c>
      <c r="I1595">
        <v>1960</v>
      </c>
      <c r="J1595" t="s">
        <v>108</v>
      </c>
      <c r="K1595" t="s">
        <v>29</v>
      </c>
      <c r="L1595" t="s">
        <v>30</v>
      </c>
      <c r="M1595" t="s">
        <v>31</v>
      </c>
      <c r="N1595" t="s">
        <v>32</v>
      </c>
      <c r="P1595" t="s">
        <v>107</v>
      </c>
      <c r="Q1595" t="s">
        <v>33</v>
      </c>
      <c r="R1595" t="s">
        <v>34</v>
      </c>
      <c r="S1595" t="s">
        <v>35</v>
      </c>
      <c r="T1595" t="s">
        <v>36</v>
      </c>
    </row>
    <row r="1596" spans="1:20" ht="15" x14ac:dyDescent="0.25">
      <c r="A1596" t="s">
        <v>107</v>
      </c>
      <c r="B1596" t="s">
        <v>38</v>
      </c>
      <c r="D1596" t="s">
        <v>62</v>
      </c>
      <c r="I1596">
        <v>1961</v>
      </c>
      <c r="J1596" t="s">
        <v>108</v>
      </c>
      <c r="K1596" t="s">
        <v>29</v>
      </c>
      <c r="L1596" t="s">
        <v>30</v>
      </c>
      <c r="M1596" t="s">
        <v>31</v>
      </c>
      <c r="N1596" t="s">
        <v>32</v>
      </c>
      <c r="P1596" t="s">
        <v>107</v>
      </c>
      <c r="Q1596" t="s">
        <v>33</v>
      </c>
      <c r="R1596" t="s">
        <v>34</v>
      </c>
      <c r="S1596" t="s">
        <v>35</v>
      </c>
      <c r="T1596" t="s">
        <v>36</v>
      </c>
    </row>
    <row r="1597" spans="1:20" ht="15" x14ac:dyDescent="0.25">
      <c r="A1597" t="s">
        <v>107</v>
      </c>
      <c r="B1597" t="s">
        <v>38</v>
      </c>
      <c r="D1597" t="s">
        <v>62</v>
      </c>
      <c r="I1597">
        <v>1962</v>
      </c>
      <c r="J1597" t="s">
        <v>108</v>
      </c>
      <c r="K1597" t="s">
        <v>29</v>
      </c>
      <c r="L1597" t="s">
        <v>30</v>
      </c>
      <c r="M1597" t="s">
        <v>31</v>
      </c>
      <c r="N1597" t="s">
        <v>32</v>
      </c>
      <c r="P1597" t="s">
        <v>107</v>
      </c>
      <c r="Q1597" t="s">
        <v>33</v>
      </c>
      <c r="R1597" t="s">
        <v>34</v>
      </c>
      <c r="S1597" t="s">
        <v>35</v>
      </c>
      <c r="T1597" t="s">
        <v>36</v>
      </c>
    </row>
    <row r="1598" spans="1:20" ht="15" x14ac:dyDescent="0.25">
      <c r="A1598" t="s">
        <v>107</v>
      </c>
      <c r="B1598" t="s">
        <v>38</v>
      </c>
      <c r="D1598" t="s">
        <v>62</v>
      </c>
      <c r="I1598">
        <v>1963</v>
      </c>
      <c r="J1598" t="s">
        <v>108</v>
      </c>
      <c r="K1598" t="s">
        <v>29</v>
      </c>
      <c r="L1598" t="s">
        <v>30</v>
      </c>
      <c r="M1598" t="s">
        <v>31</v>
      </c>
      <c r="N1598" t="s">
        <v>32</v>
      </c>
      <c r="P1598" t="s">
        <v>107</v>
      </c>
      <c r="Q1598" t="s">
        <v>33</v>
      </c>
      <c r="R1598" t="s">
        <v>34</v>
      </c>
      <c r="S1598" t="s">
        <v>35</v>
      </c>
      <c r="T1598" t="s">
        <v>36</v>
      </c>
    </row>
    <row r="1599" spans="1:20" ht="15" x14ac:dyDescent="0.25">
      <c r="A1599" t="s">
        <v>107</v>
      </c>
      <c r="B1599" t="s">
        <v>38</v>
      </c>
      <c r="D1599" t="s">
        <v>62</v>
      </c>
      <c r="I1599">
        <v>1964</v>
      </c>
      <c r="J1599" t="s">
        <v>108</v>
      </c>
      <c r="K1599" t="s">
        <v>29</v>
      </c>
      <c r="L1599" t="s">
        <v>30</v>
      </c>
      <c r="M1599" t="s">
        <v>31</v>
      </c>
      <c r="N1599" t="s">
        <v>32</v>
      </c>
      <c r="P1599" t="s">
        <v>107</v>
      </c>
      <c r="Q1599" t="s">
        <v>33</v>
      </c>
      <c r="R1599" t="s">
        <v>34</v>
      </c>
      <c r="S1599" t="s">
        <v>35</v>
      </c>
      <c r="T1599" t="s">
        <v>36</v>
      </c>
    </row>
    <row r="1600" spans="1:20" ht="15" x14ac:dyDescent="0.25">
      <c r="A1600" t="s">
        <v>107</v>
      </c>
      <c r="B1600" t="s">
        <v>38</v>
      </c>
      <c r="D1600" t="s">
        <v>62</v>
      </c>
      <c r="I1600">
        <v>1965</v>
      </c>
      <c r="J1600" t="s">
        <v>108</v>
      </c>
      <c r="K1600" t="s">
        <v>29</v>
      </c>
      <c r="L1600" t="s">
        <v>30</v>
      </c>
      <c r="M1600" t="s">
        <v>31</v>
      </c>
      <c r="N1600" t="s">
        <v>32</v>
      </c>
      <c r="P1600" t="s">
        <v>107</v>
      </c>
      <c r="Q1600" t="s">
        <v>33</v>
      </c>
      <c r="R1600" t="s">
        <v>34</v>
      </c>
      <c r="S1600" t="s">
        <v>35</v>
      </c>
      <c r="T1600" t="s">
        <v>36</v>
      </c>
    </row>
    <row r="1601" spans="1:20" ht="15" x14ac:dyDescent="0.25">
      <c r="A1601" t="s">
        <v>107</v>
      </c>
      <c r="B1601" t="s">
        <v>38</v>
      </c>
      <c r="D1601" t="s">
        <v>62</v>
      </c>
      <c r="I1601">
        <v>1966</v>
      </c>
      <c r="J1601" t="s">
        <v>108</v>
      </c>
      <c r="K1601" t="s">
        <v>29</v>
      </c>
      <c r="L1601" t="s">
        <v>30</v>
      </c>
      <c r="M1601" t="s">
        <v>31</v>
      </c>
      <c r="N1601" t="s">
        <v>32</v>
      </c>
      <c r="P1601" t="s">
        <v>107</v>
      </c>
      <c r="Q1601" t="s">
        <v>33</v>
      </c>
      <c r="R1601" t="s">
        <v>34</v>
      </c>
      <c r="S1601" t="s">
        <v>35</v>
      </c>
      <c r="T1601" t="s">
        <v>36</v>
      </c>
    </row>
    <row r="1602" spans="1:20" ht="15" x14ac:dyDescent="0.25">
      <c r="A1602" t="s">
        <v>107</v>
      </c>
      <c r="B1602" t="s">
        <v>38</v>
      </c>
      <c r="D1602" t="s">
        <v>62</v>
      </c>
      <c r="I1602">
        <v>1967</v>
      </c>
      <c r="J1602" t="s">
        <v>108</v>
      </c>
      <c r="K1602" t="s">
        <v>29</v>
      </c>
      <c r="L1602" t="s">
        <v>30</v>
      </c>
      <c r="M1602" t="s">
        <v>31</v>
      </c>
      <c r="N1602" t="s">
        <v>32</v>
      </c>
      <c r="P1602" t="s">
        <v>107</v>
      </c>
      <c r="Q1602" t="s">
        <v>33</v>
      </c>
      <c r="R1602" t="s">
        <v>34</v>
      </c>
      <c r="S1602" t="s">
        <v>35</v>
      </c>
      <c r="T1602" t="s">
        <v>36</v>
      </c>
    </row>
    <row r="1603" spans="1:20" ht="15" x14ac:dyDescent="0.25">
      <c r="A1603" t="s">
        <v>107</v>
      </c>
      <c r="B1603" t="s">
        <v>38</v>
      </c>
      <c r="D1603" t="s">
        <v>62</v>
      </c>
      <c r="I1603">
        <v>1968</v>
      </c>
      <c r="J1603" t="s">
        <v>108</v>
      </c>
      <c r="K1603" t="s">
        <v>29</v>
      </c>
      <c r="L1603" t="s">
        <v>30</v>
      </c>
      <c r="M1603" t="s">
        <v>31</v>
      </c>
      <c r="N1603" t="s">
        <v>32</v>
      </c>
      <c r="P1603" t="s">
        <v>107</v>
      </c>
      <c r="Q1603" t="s">
        <v>33</v>
      </c>
      <c r="R1603" t="s">
        <v>34</v>
      </c>
      <c r="S1603" t="s">
        <v>35</v>
      </c>
      <c r="T1603" t="s">
        <v>36</v>
      </c>
    </row>
    <row r="1604" spans="1:20" ht="15" x14ac:dyDescent="0.25">
      <c r="A1604" t="s">
        <v>107</v>
      </c>
      <c r="B1604" t="s">
        <v>38</v>
      </c>
      <c r="D1604" t="s">
        <v>62</v>
      </c>
      <c r="I1604">
        <v>1969</v>
      </c>
      <c r="J1604" t="s">
        <v>108</v>
      </c>
      <c r="K1604" t="s">
        <v>29</v>
      </c>
      <c r="L1604" t="s">
        <v>30</v>
      </c>
      <c r="M1604" t="s">
        <v>31</v>
      </c>
      <c r="N1604" t="s">
        <v>32</v>
      </c>
      <c r="P1604" t="s">
        <v>107</v>
      </c>
      <c r="Q1604" t="s">
        <v>33</v>
      </c>
      <c r="R1604" t="s">
        <v>34</v>
      </c>
      <c r="S1604" t="s">
        <v>35</v>
      </c>
      <c r="T1604" t="s">
        <v>36</v>
      </c>
    </row>
    <row r="1605" spans="1:20" ht="15" x14ac:dyDescent="0.25">
      <c r="A1605" t="s">
        <v>107</v>
      </c>
      <c r="B1605" t="s">
        <v>38</v>
      </c>
      <c r="D1605" t="s">
        <v>62</v>
      </c>
      <c r="I1605">
        <v>1970</v>
      </c>
      <c r="J1605" t="s">
        <v>108</v>
      </c>
      <c r="K1605" t="s">
        <v>29</v>
      </c>
      <c r="L1605" t="s">
        <v>30</v>
      </c>
      <c r="M1605" t="s">
        <v>31</v>
      </c>
      <c r="N1605" t="s">
        <v>32</v>
      </c>
      <c r="P1605" t="s">
        <v>107</v>
      </c>
      <c r="Q1605" t="s">
        <v>33</v>
      </c>
      <c r="R1605" t="s">
        <v>34</v>
      </c>
      <c r="S1605" t="s">
        <v>35</v>
      </c>
      <c r="T1605" t="s">
        <v>36</v>
      </c>
    </row>
    <row r="1606" spans="1:20" ht="15" x14ac:dyDescent="0.25">
      <c r="A1606" t="s">
        <v>107</v>
      </c>
      <c r="B1606" t="s">
        <v>38</v>
      </c>
      <c r="D1606" t="s">
        <v>62</v>
      </c>
      <c r="I1606">
        <v>1971</v>
      </c>
      <c r="J1606" t="s">
        <v>108</v>
      </c>
      <c r="K1606" t="s">
        <v>29</v>
      </c>
      <c r="L1606" t="s">
        <v>30</v>
      </c>
      <c r="M1606" t="s">
        <v>31</v>
      </c>
      <c r="N1606" t="s">
        <v>32</v>
      </c>
      <c r="P1606" t="s">
        <v>107</v>
      </c>
      <c r="Q1606" t="s">
        <v>33</v>
      </c>
      <c r="R1606" t="s">
        <v>34</v>
      </c>
      <c r="S1606" t="s">
        <v>35</v>
      </c>
      <c r="T1606" t="s">
        <v>36</v>
      </c>
    </row>
    <row r="1607" spans="1:20" ht="15" x14ac:dyDescent="0.25">
      <c r="A1607" t="s">
        <v>107</v>
      </c>
      <c r="B1607" t="s">
        <v>38</v>
      </c>
      <c r="D1607" t="s">
        <v>62</v>
      </c>
      <c r="I1607">
        <v>1972</v>
      </c>
      <c r="J1607" t="s">
        <v>108</v>
      </c>
      <c r="K1607" t="s">
        <v>29</v>
      </c>
      <c r="L1607" t="s">
        <v>30</v>
      </c>
      <c r="M1607" t="s">
        <v>31</v>
      </c>
      <c r="N1607" t="s">
        <v>32</v>
      </c>
      <c r="P1607" t="s">
        <v>107</v>
      </c>
      <c r="Q1607" t="s">
        <v>33</v>
      </c>
      <c r="R1607" t="s">
        <v>34</v>
      </c>
      <c r="S1607" t="s">
        <v>35</v>
      </c>
      <c r="T1607" t="s">
        <v>36</v>
      </c>
    </row>
    <row r="1608" spans="1:20" ht="15" x14ac:dyDescent="0.25">
      <c r="A1608" t="s">
        <v>107</v>
      </c>
      <c r="B1608" t="s">
        <v>38</v>
      </c>
      <c r="D1608" t="s">
        <v>62</v>
      </c>
      <c r="I1608">
        <v>1973</v>
      </c>
      <c r="J1608" t="s">
        <v>108</v>
      </c>
      <c r="K1608" t="s">
        <v>29</v>
      </c>
      <c r="L1608" t="s">
        <v>30</v>
      </c>
      <c r="M1608" t="s">
        <v>31</v>
      </c>
      <c r="N1608" t="s">
        <v>32</v>
      </c>
      <c r="P1608" t="s">
        <v>107</v>
      </c>
      <c r="Q1608" t="s">
        <v>33</v>
      </c>
      <c r="R1608" t="s">
        <v>34</v>
      </c>
      <c r="S1608" t="s">
        <v>35</v>
      </c>
      <c r="T1608" t="s">
        <v>36</v>
      </c>
    </row>
    <row r="1609" spans="1:20" ht="15" x14ac:dyDescent="0.25">
      <c r="A1609" t="s">
        <v>107</v>
      </c>
      <c r="B1609" t="s">
        <v>38</v>
      </c>
      <c r="D1609" t="s">
        <v>62</v>
      </c>
      <c r="I1609">
        <v>1974</v>
      </c>
      <c r="J1609" t="s">
        <v>108</v>
      </c>
      <c r="K1609" t="s">
        <v>29</v>
      </c>
      <c r="L1609" t="s">
        <v>30</v>
      </c>
      <c r="M1609" t="s">
        <v>31</v>
      </c>
      <c r="N1609" t="s">
        <v>32</v>
      </c>
      <c r="P1609" t="s">
        <v>107</v>
      </c>
      <c r="Q1609" t="s">
        <v>33</v>
      </c>
      <c r="R1609" t="s">
        <v>34</v>
      </c>
      <c r="S1609" t="s">
        <v>35</v>
      </c>
      <c r="T1609" t="s">
        <v>36</v>
      </c>
    </row>
    <row r="1610" spans="1:20" ht="15" x14ac:dyDescent="0.25">
      <c r="A1610" t="s">
        <v>107</v>
      </c>
      <c r="B1610" t="s">
        <v>38</v>
      </c>
      <c r="D1610" t="s">
        <v>62</v>
      </c>
      <c r="I1610">
        <v>1975</v>
      </c>
      <c r="J1610" t="s">
        <v>108</v>
      </c>
      <c r="K1610" t="s">
        <v>29</v>
      </c>
      <c r="L1610" t="s">
        <v>30</v>
      </c>
      <c r="M1610" t="s">
        <v>31</v>
      </c>
      <c r="N1610" t="s">
        <v>32</v>
      </c>
      <c r="P1610" t="s">
        <v>107</v>
      </c>
      <c r="Q1610" t="s">
        <v>33</v>
      </c>
      <c r="R1610" t="s">
        <v>34</v>
      </c>
      <c r="S1610" t="s">
        <v>35</v>
      </c>
      <c r="T1610" t="s">
        <v>36</v>
      </c>
    </row>
    <row r="1611" spans="1:20" ht="15" x14ac:dyDescent="0.25">
      <c r="A1611" t="s">
        <v>107</v>
      </c>
      <c r="B1611" t="s">
        <v>38</v>
      </c>
      <c r="D1611" t="s">
        <v>62</v>
      </c>
      <c r="I1611">
        <v>1976</v>
      </c>
      <c r="J1611" t="s">
        <v>108</v>
      </c>
      <c r="K1611" t="s">
        <v>29</v>
      </c>
      <c r="L1611" t="s">
        <v>30</v>
      </c>
      <c r="M1611" t="s">
        <v>31</v>
      </c>
      <c r="N1611" t="s">
        <v>32</v>
      </c>
      <c r="P1611" t="s">
        <v>107</v>
      </c>
      <c r="Q1611" t="s">
        <v>33</v>
      </c>
      <c r="R1611" t="s">
        <v>34</v>
      </c>
      <c r="S1611" t="s">
        <v>35</v>
      </c>
      <c r="T1611" t="s">
        <v>36</v>
      </c>
    </row>
    <row r="1612" spans="1:20" ht="15" x14ac:dyDescent="0.25">
      <c r="A1612" t="s">
        <v>107</v>
      </c>
      <c r="B1612" t="s">
        <v>38</v>
      </c>
      <c r="D1612" t="s">
        <v>62</v>
      </c>
      <c r="I1612">
        <v>1977</v>
      </c>
      <c r="J1612" t="s">
        <v>108</v>
      </c>
      <c r="K1612" t="s">
        <v>29</v>
      </c>
      <c r="L1612" t="s">
        <v>30</v>
      </c>
      <c r="M1612" t="s">
        <v>31</v>
      </c>
      <c r="N1612" t="s">
        <v>32</v>
      </c>
      <c r="P1612" t="s">
        <v>107</v>
      </c>
      <c r="Q1612" t="s">
        <v>33</v>
      </c>
      <c r="R1612" t="s">
        <v>34</v>
      </c>
      <c r="S1612" t="s">
        <v>35</v>
      </c>
      <c r="T1612" t="s">
        <v>36</v>
      </c>
    </row>
    <row r="1613" spans="1:20" ht="15" x14ac:dyDescent="0.25">
      <c r="A1613" t="s">
        <v>107</v>
      </c>
      <c r="B1613" t="s">
        <v>38</v>
      </c>
      <c r="D1613" t="s">
        <v>62</v>
      </c>
      <c r="I1613">
        <v>1978</v>
      </c>
      <c r="J1613" t="s">
        <v>108</v>
      </c>
      <c r="K1613" t="s">
        <v>29</v>
      </c>
      <c r="L1613" t="s">
        <v>30</v>
      </c>
      <c r="M1613" t="s">
        <v>31</v>
      </c>
      <c r="N1613" t="s">
        <v>32</v>
      </c>
      <c r="P1613" t="s">
        <v>107</v>
      </c>
      <c r="Q1613" t="s">
        <v>33</v>
      </c>
      <c r="R1613" t="s">
        <v>34</v>
      </c>
      <c r="S1613" t="s">
        <v>35</v>
      </c>
      <c r="T1613" t="s">
        <v>36</v>
      </c>
    </row>
    <row r="1614" spans="1:20" ht="15" x14ac:dyDescent="0.25">
      <c r="A1614" t="s">
        <v>107</v>
      </c>
      <c r="B1614" t="s">
        <v>38</v>
      </c>
      <c r="D1614" t="s">
        <v>62</v>
      </c>
      <c r="I1614">
        <v>1979</v>
      </c>
      <c r="J1614" t="s">
        <v>108</v>
      </c>
      <c r="K1614" t="s">
        <v>29</v>
      </c>
      <c r="L1614" t="s">
        <v>30</v>
      </c>
      <c r="M1614" t="s">
        <v>31</v>
      </c>
      <c r="N1614" t="s">
        <v>32</v>
      </c>
      <c r="P1614" t="s">
        <v>107</v>
      </c>
      <c r="Q1614" t="s">
        <v>33</v>
      </c>
      <c r="R1614" t="s">
        <v>34</v>
      </c>
      <c r="S1614" t="s">
        <v>35</v>
      </c>
      <c r="T1614" t="s">
        <v>36</v>
      </c>
    </row>
    <row r="1615" spans="1:20" ht="15" x14ac:dyDescent="0.25">
      <c r="A1615" t="s">
        <v>107</v>
      </c>
      <c r="B1615" t="s">
        <v>38</v>
      </c>
      <c r="D1615" t="s">
        <v>62</v>
      </c>
      <c r="I1615">
        <v>1980</v>
      </c>
      <c r="J1615" t="s">
        <v>108</v>
      </c>
      <c r="K1615" t="s">
        <v>29</v>
      </c>
      <c r="L1615" t="s">
        <v>30</v>
      </c>
      <c r="M1615" t="s">
        <v>31</v>
      </c>
      <c r="N1615" t="s">
        <v>32</v>
      </c>
      <c r="P1615" t="s">
        <v>107</v>
      </c>
      <c r="Q1615" t="s">
        <v>33</v>
      </c>
      <c r="R1615" t="s">
        <v>34</v>
      </c>
      <c r="S1615" t="s">
        <v>35</v>
      </c>
      <c r="T1615" t="s">
        <v>36</v>
      </c>
    </row>
    <row r="1616" spans="1:20" ht="15" x14ac:dyDescent="0.25">
      <c r="A1616" t="s">
        <v>107</v>
      </c>
      <c r="B1616" t="s">
        <v>38</v>
      </c>
      <c r="D1616" t="s">
        <v>62</v>
      </c>
      <c r="I1616">
        <v>1981</v>
      </c>
      <c r="J1616" t="s">
        <v>108</v>
      </c>
      <c r="K1616" t="s">
        <v>29</v>
      </c>
      <c r="L1616" t="s">
        <v>30</v>
      </c>
      <c r="M1616" t="s">
        <v>31</v>
      </c>
      <c r="N1616" t="s">
        <v>32</v>
      </c>
      <c r="P1616" t="s">
        <v>107</v>
      </c>
      <c r="Q1616" t="s">
        <v>33</v>
      </c>
      <c r="R1616" t="s">
        <v>34</v>
      </c>
      <c r="S1616" t="s">
        <v>35</v>
      </c>
      <c r="T1616" t="s">
        <v>36</v>
      </c>
    </row>
    <row r="1617" spans="1:20" ht="15" x14ac:dyDescent="0.25">
      <c r="A1617" t="s">
        <v>107</v>
      </c>
      <c r="B1617" t="s">
        <v>38</v>
      </c>
      <c r="D1617" t="s">
        <v>62</v>
      </c>
      <c r="I1617">
        <v>1982</v>
      </c>
      <c r="J1617" t="s">
        <v>108</v>
      </c>
      <c r="K1617" t="s">
        <v>29</v>
      </c>
      <c r="L1617" t="s">
        <v>30</v>
      </c>
      <c r="M1617" t="s">
        <v>31</v>
      </c>
      <c r="N1617" t="s">
        <v>32</v>
      </c>
      <c r="P1617" t="s">
        <v>107</v>
      </c>
      <c r="Q1617" t="s">
        <v>33</v>
      </c>
      <c r="R1617" t="s">
        <v>34</v>
      </c>
      <c r="S1617" t="s">
        <v>35</v>
      </c>
      <c r="T1617" t="s">
        <v>36</v>
      </c>
    </row>
    <row r="1618" spans="1:20" ht="15" x14ac:dyDescent="0.25">
      <c r="A1618" t="s">
        <v>107</v>
      </c>
      <c r="B1618" t="s">
        <v>38</v>
      </c>
      <c r="D1618" t="s">
        <v>62</v>
      </c>
      <c r="I1618">
        <v>1983</v>
      </c>
      <c r="J1618" t="s">
        <v>108</v>
      </c>
      <c r="K1618" t="s">
        <v>29</v>
      </c>
      <c r="L1618" t="s">
        <v>30</v>
      </c>
      <c r="M1618" t="s">
        <v>31</v>
      </c>
      <c r="N1618" t="s">
        <v>32</v>
      </c>
      <c r="P1618" t="s">
        <v>107</v>
      </c>
      <c r="Q1618" t="s">
        <v>33</v>
      </c>
      <c r="R1618" t="s">
        <v>34</v>
      </c>
      <c r="S1618" t="s">
        <v>35</v>
      </c>
      <c r="T1618" t="s">
        <v>36</v>
      </c>
    </row>
    <row r="1619" spans="1:20" ht="15" x14ac:dyDescent="0.25">
      <c r="A1619" t="s">
        <v>107</v>
      </c>
      <c r="B1619" t="s">
        <v>38</v>
      </c>
      <c r="D1619" t="s">
        <v>62</v>
      </c>
      <c r="I1619">
        <v>1984</v>
      </c>
      <c r="J1619" t="s">
        <v>108</v>
      </c>
      <c r="K1619" t="s">
        <v>29</v>
      </c>
      <c r="L1619" t="s">
        <v>30</v>
      </c>
      <c r="M1619" t="s">
        <v>31</v>
      </c>
      <c r="N1619" t="s">
        <v>32</v>
      </c>
      <c r="P1619" t="s">
        <v>107</v>
      </c>
      <c r="Q1619" t="s">
        <v>33</v>
      </c>
      <c r="R1619" t="s">
        <v>34</v>
      </c>
      <c r="S1619" t="s">
        <v>35</v>
      </c>
      <c r="T1619" t="s">
        <v>36</v>
      </c>
    </row>
    <row r="1620" spans="1:20" ht="15" x14ac:dyDescent="0.25">
      <c r="A1620" t="s">
        <v>107</v>
      </c>
      <c r="B1620" t="s">
        <v>38</v>
      </c>
      <c r="D1620" t="s">
        <v>62</v>
      </c>
      <c r="I1620">
        <v>1985</v>
      </c>
      <c r="J1620" t="s">
        <v>108</v>
      </c>
      <c r="K1620" t="s">
        <v>29</v>
      </c>
      <c r="L1620" t="s">
        <v>30</v>
      </c>
      <c r="M1620" t="s">
        <v>31</v>
      </c>
      <c r="N1620" t="s">
        <v>32</v>
      </c>
      <c r="P1620" t="s">
        <v>107</v>
      </c>
      <c r="Q1620" t="s">
        <v>33</v>
      </c>
      <c r="R1620" t="s">
        <v>34</v>
      </c>
      <c r="S1620" t="s">
        <v>35</v>
      </c>
      <c r="T1620" t="s">
        <v>36</v>
      </c>
    </row>
    <row r="1621" spans="1:20" ht="15" x14ac:dyDescent="0.25">
      <c r="A1621" t="s">
        <v>107</v>
      </c>
      <c r="B1621" t="s">
        <v>38</v>
      </c>
      <c r="D1621" t="s">
        <v>62</v>
      </c>
      <c r="I1621">
        <v>1986</v>
      </c>
      <c r="J1621" t="s">
        <v>108</v>
      </c>
      <c r="K1621" t="s">
        <v>29</v>
      </c>
      <c r="L1621" t="s">
        <v>30</v>
      </c>
      <c r="M1621" t="s">
        <v>31</v>
      </c>
      <c r="N1621" t="s">
        <v>32</v>
      </c>
      <c r="P1621" t="s">
        <v>107</v>
      </c>
      <c r="Q1621" t="s">
        <v>33</v>
      </c>
      <c r="R1621" t="s">
        <v>34</v>
      </c>
      <c r="S1621" t="s">
        <v>35</v>
      </c>
      <c r="T1621" t="s">
        <v>36</v>
      </c>
    </row>
    <row r="1622" spans="1:20" ht="15" x14ac:dyDescent="0.25">
      <c r="A1622" t="s">
        <v>107</v>
      </c>
      <c r="B1622" t="s">
        <v>38</v>
      </c>
      <c r="D1622" t="s">
        <v>62</v>
      </c>
      <c r="I1622">
        <v>1987</v>
      </c>
      <c r="J1622" t="s">
        <v>108</v>
      </c>
      <c r="K1622" t="s">
        <v>29</v>
      </c>
      <c r="L1622" t="s">
        <v>30</v>
      </c>
      <c r="M1622" t="s">
        <v>31</v>
      </c>
      <c r="N1622" t="s">
        <v>32</v>
      </c>
      <c r="P1622" t="s">
        <v>107</v>
      </c>
      <c r="Q1622" t="s">
        <v>33</v>
      </c>
      <c r="R1622" t="s">
        <v>34</v>
      </c>
      <c r="S1622" t="s">
        <v>35</v>
      </c>
      <c r="T1622" t="s">
        <v>36</v>
      </c>
    </row>
    <row r="1623" spans="1:20" ht="15" x14ac:dyDescent="0.25">
      <c r="A1623" t="s">
        <v>107</v>
      </c>
      <c r="B1623" t="s">
        <v>38</v>
      </c>
      <c r="D1623" t="s">
        <v>62</v>
      </c>
      <c r="I1623">
        <v>1988</v>
      </c>
      <c r="J1623" t="s">
        <v>108</v>
      </c>
      <c r="K1623" t="s">
        <v>29</v>
      </c>
      <c r="L1623" t="s">
        <v>30</v>
      </c>
      <c r="M1623" t="s">
        <v>31</v>
      </c>
      <c r="N1623" t="s">
        <v>32</v>
      </c>
      <c r="P1623" t="s">
        <v>107</v>
      </c>
      <c r="Q1623" t="s">
        <v>33</v>
      </c>
      <c r="R1623" t="s">
        <v>34</v>
      </c>
      <c r="S1623" t="s">
        <v>35</v>
      </c>
      <c r="T1623" t="s">
        <v>36</v>
      </c>
    </row>
    <row r="1624" spans="1:20" ht="15" x14ac:dyDescent="0.25">
      <c r="A1624" t="s">
        <v>107</v>
      </c>
      <c r="B1624" t="s">
        <v>38</v>
      </c>
      <c r="D1624" t="s">
        <v>62</v>
      </c>
      <c r="I1624">
        <v>1989</v>
      </c>
      <c r="J1624" t="s">
        <v>108</v>
      </c>
      <c r="K1624" t="s">
        <v>29</v>
      </c>
      <c r="L1624" t="s">
        <v>30</v>
      </c>
      <c r="M1624" t="s">
        <v>31</v>
      </c>
      <c r="N1624" t="s">
        <v>32</v>
      </c>
      <c r="P1624" t="s">
        <v>107</v>
      </c>
      <c r="Q1624" t="s">
        <v>33</v>
      </c>
      <c r="R1624" t="s">
        <v>34</v>
      </c>
      <c r="S1624" t="s">
        <v>35</v>
      </c>
      <c r="T1624" t="s">
        <v>36</v>
      </c>
    </row>
    <row r="1625" spans="1:20" ht="15" x14ac:dyDescent="0.25">
      <c r="A1625" t="s">
        <v>107</v>
      </c>
      <c r="B1625" t="s">
        <v>38</v>
      </c>
      <c r="D1625" t="s">
        <v>62</v>
      </c>
      <c r="I1625">
        <v>1990</v>
      </c>
      <c r="J1625" t="s">
        <v>108</v>
      </c>
      <c r="K1625" t="s">
        <v>29</v>
      </c>
      <c r="L1625" t="s">
        <v>30</v>
      </c>
      <c r="M1625" t="s">
        <v>31</v>
      </c>
      <c r="N1625" t="s">
        <v>32</v>
      </c>
      <c r="P1625" t="s">
        <v>107</v>
      </c>
      <c r="Q1625" t="s">
        <v>33</v>
      </c>
      <c r="R1625" t="s">
        <v>34</v>
      </c>
      <c r="S1625" t="s">
        <v>35</v>
      </c>
      <c r="T1625" t="s">
        <v>36</v>
      </c>
    </row>
    <row r="1626" spans="1:20" ht="15" x14ac:dyDescent="0.25">
      <c r="A1626" t="s">
        <v>107</v>
      </c>
      <c r="B1626" t="s">
        <v>38</v>
      </c>
      <c r="D1626" t="s">
        <v>62</v>
      </c>
      <c r="I1626">
        <v>1991</v>
      </c>
      <c r="J1626" t="s">
        <v>108</v>
      </c>
      <c r="K1626" t="s">
        <v>29</v>
      </c>
      <c r="L1626" t="s">
        <v>30</v>
      </c>
      <c r="M1626" t="s">
        <v>31</v>
      </c>
      <c r="N1626" t="s">
        <v>32</v>
      </c>
      <c r="P1626" t="s">
        <v>107</v>
      </c>
      <c r="Q1626" t="s">
        <v>33</v>
      </c>
      <c r="R1626" t="s">
        <v>34</v>
      </c>
      <c r="S1626" t="s">
        <v>35</v>
      </c>
      <c r="T1626" t="s">
        <v>36</v>
      </c>
    </row>
    <row r="1627" spans="1:20" ht="15" x14ac:dyDescent="0.25">
      <c r="A1627" t="s">
        <v>107</v>
      </c>
      <c r="B1627" t="s">
        <v>38</v>
      </c>
      <c r="D1627" t="s">
        <v>62</v>
      </c>
      <c r="I1627">
        <v>1992</v>
      </c>
      <c r="J1627" t="s">
        <v>108</v>
      </c>
      <c r="K1627" t="s">
        <v>29</v>
      </c>
      <c r="L1627" t="s">
        <v>30</v>
      </c>
      <c r="M1627" t="s">
        <v>31</v>
      </c>
      <c r="N1627" t="s">
        <v>32</v>
      </c>
      <c r="P1627" t="s">
        <v>107</v>
      </c>
      <c r="Q1627" t="s">
        <v>33</v>
      </c>
      <c r="R1627" t="s">
        <v>34</v>
      </c>
      <c r="S1627" t="s">
        <v>35</v>
      </c>
      <c r="T1627" t="s">
        <v>36</v>
      </c>
    </row>
    <row r="1628" spans="1:20" ht="15" x14ac:dyDescent="0.25">
      <c r="A1628" t="s">
        <v>107</v>
      </c>
      <c r="B1628" t="s">
        <v>38</v>
      </c>
      <c r="D1628" t="s">
        <v>62</v>
      </c>
      <c r="I1628">
        <v>1993</v>
      </c>
      <c r="J1628" t="s">
        <v>108</v>
      </c>
      <c r="K1628" t="s">
        <v>29</v>
      </c>
      <c r="L1628" t="s">
        <v>30</v>
      </c>
      <c r="M1628" t="s">
        <v>31</v>
      </c>
      <c r="N1628" t="s">
        <v>32</v>
      </c>
      <c r="P1628" t="s">
        <v>107</v>
      </c>
      <c r="Q1628" t="s">
        <v>33</v>
      </c>
      <c r="R1628" t="s">
        <v>34</v>
      </c>
      <c r="S1628" t="s">
        <v>35</v>
      </c>
      <c r="T1628" t="s">
        <v>36</v>
      </c>
    </row>
    <row r="1629" spans="1:20" ht="15" x14ac:dyDescent="0.25">
      <c r="A1629" t="s">
        <v>107</v>
      </c>
      <c r="B1629" t="s">
        <v>38</v>
      </c>
      <c r="D1629" t="s">
        <v>62</v>
      </c>
      <c r="I1629">
        <v>1994</v>
      </c>
      <c r="J1629" t="s">
        <v>108</v>
      </c>
      <c r="K1629" t="s">
        <v>29</v>
      </c>
      <c r="L1629" t="s">
        <v>30</v>
      </c>
      <c r="M1629" t="s">
        <v>31</v>
      </c>
      <c r="N1629" t="s">
        <v>32</v>
      </c>
      <c r="P1629" t="s">
        <v>107</v>
      </c>
      <c r="Q1629" t="s">
        <v>33</v>
      </c>
      <c r="R1629" t="s">
        <v>34</v>
      </c>
      <c r="S1629" t="s">
        <v>35</v>
      </c>
      <c r="T1629" t="s">
        <v>36</v>
      </c>
    </row>
    <row r="1630" spans="1:20" ht="15" x14ac:dyDescent="0.25">
      <c r="A1630" t="s">
        <v>107</v>
      </c>
      <c r="B1630" t="s">
        <v>38</v>
      </c>
      <c r="D1630" t="s">
        <v>62</v>
      </c>
      <c r="I1630">
        <v>1995</v>
      </c>
      <c r="J1630" t="s">
        <v>108</v>
      </c>
      <c r="K1630" t="s">
        <v>29</v>
      </c>
      <c r="L1630" t="s">
        <v>30</v>
      </c>
      <c r="M1630" t="s">
        <v>31</v>
      </c>
      <c r="N1630" t="s">
        <v>32</v>
      </c>
      <c r="P1630" t="s">
        <v>107</v>
      </c>
      <c r="Q1630" t="s">
        <v>33</v>
      </c>
      <c r="R1630" t="s">
        <v>34</v>
      </c>
      <c r="S1630" t="s">
        <v>35</v>
      </c>
      <c r="T1630" t="s">
        <v>36</v>
      </c>
    </row>
    <row r="1631" spans="1:20" ht="15" x14ac:dyDescent="0.25">
      <c r="A1631" t="s">
        <v>107</v>
      </c>
      <c r="B1631" t="s">
        <v>38</v>
      </c>
      <c r="D1631" t="s">
        <v>62</v>
      </c>
      <c r="I1631">
        <v>1996</v>
      </c>
      <c r="J1631" t="s">
        <v>108</v>
      </c>
      <c r="K1631" t="s">
        <v>29</v>
      </c>
      <c r="L1631" t="s">
        <v>30</v>
      </c>
      <c r="M1631" t="s">
        <v>31</v>
      </c>
      <c r="N1631" t="s">
        <v>32</v>
      </c>
      <c r="P1631" t="s">
        <v>107</v>
      </c>
      <c r="Q1631" t="s">
        <v>33</v>
      </c>
      <c r="R1631" t="s">
        <v>34</v>
      </c>
      <c r="S1631" t="s">
        <v>35</v>
      </c>
      <c r="T1631" t="s">
        <v>36</v>
      </c>
    </row>
    <row r="1632" spans="1:20" ht="15" x14ac:dyDescent="0.25">
      <c r="A1632" t="s">
        <v>107</v>
      </c>
      <c r="B1632" t="s">
        <v>38</v>
      </c>
      <c r="D1632" t="s">
        <v>62</v>
      </c>
      <c r="I1632">
        <v>1997</v>
      </c>
      <c r="J1632" t="s">
        <v>108</v>
      </c>
      <c r="K1632" t="s">
        <v>29</v>
      </c>
      <c r="L1632" t="s">
        <v>30</v>
      </c>
      <c r="M1632" t="s">
        <v>31</v>
      </c>
      <c r="N1632" t="s">
        <v>32</v>
      </c>
      <c r="P1632" t="s">
        <v>107</v>
      </c>
      <c r="Q1632" t="s">
        <v>33</v>
      </c>
      <c r="R1632" t="s">
        <v>34</v>
      </c>
      <c r="S1632" t="s">
        <v>35</v>
      </c>
      <c r="T1632" t="s">
        <v>36</v>
      </c>
    </row>
    <row r="1633" spans="1:20" ht="15" x14ac:dyDescent="0.25">
      <c r="A1633" t="s">
        <v>107</v>
      </c>
      <c r="B1633" t="s">
        <v>38</v>
      </c>
      <c r="D1633" t="s">
        <v>62</v>
      </c>
      <c r="I1633">
        <v>1998</v>
      </c>
      <c r="J1633" t="s">
        <v>108</v>
      </c>
      <c r="K1633" t="s">
        <v>29</v>
      </c>
      <c r="L1633" t="s">
        <v>30</v>
      </c>
      <c r="M1633" t="s">
        <v>31</v>
      </c>
      <c r="N1633" t="s">
        <v>32</v>
      </c>
      <c r="P1633" t="s">
        <v>107</v>
      </c>
      <c r="Q1633" t="s">
        <v>33</v>
      </c>
      <c r="R1633" t="s">
        <v>34</v>
      </c>
      <c r="S1633" t="s">
        <v>35</v>
      </c>
      <c r="T1633" t="s">
        <v>36</v>
      </c>
    </row>
    <row r="1634" spans="1:20" ht="15" x14ac:dyDescent="0.25">
      <c r="A1634" t="s">
        <v>107</v>
      </c>
      <c r="B1634" t="s">
        <v>38</v>
      </c>
      <c r="D1634">
        <v>3.7618998000000001E-2</v>
      </c>
      <c r="E1634">
        <v>3.7618998000000001E-2</v>
      </c>
      <c r="I1634">
        <v>1999</v>
      </c>
      <c r="J1634" t="s">
        <v>108</v>
      </c>
      <c r="K1634" t="s">
        <v>29</v>
      </c>
      <c r="L1634" t="s">
        <v>30</v>
      </c>
      <c r="M1634" t="s">
        <v>31</v>
      </c>
      <c r="N1634" t="s">
        <v>32</v>
      </c>
      <c r="P1634" t="s">
        <v>107</v>
      </c>
      <c r="Q1634" t="s">
        <v>33</v>
      </c>
      <c r="R1634" t="s">
        <v>34</v>
      </c>
      <c r="S1634" t="s">
        <v>35</v>
      </c>
      <c r="T1634" t="s">
        <v>36</v>
      </c>
    </row>
    <row r="1635" spans="1:20" ht="15" x14ac:dyDescent="0.25">
      <c r="A1635" t="s">
        <v>107</v>
      </c>
      <c r="B1635" t="s">
        <v>38</v>
      </c>
      <c r="D1635">
        <v>3.0894000000000001E-2</v>
      </c>
      <c r="E1635">
        <v>3.0894000000000001E-2</v>
      </c>
      <c r="I1635">
        <v>2000</v>
      </c>
      <c r="J1635" t="s">
        <v>108</v>
      </c>
      <c r="K1635" t="s">
        <v>29</v>
      </c>
      <c r="L1635" t="s">
        <v>30</v>
      </c>
      <c r="M1635" t="s">
        <v>31</v>
      </c>
      <c r="N1635" t="s">
        <v>32</v>
      </c>
      <c r="P1635" t="s">
        <v>107</v>
      </c>
      <c r="Q1635" t="s">
        <v>33</v>
      </c>
      <c r="R1635" t="s">
        <v>34</v>
      </c>
      <c r="S1635" t="s">
        <v>35</v>
      </c>
      <c r="T1635" t="s">
        <v>36</v>
      </c>
    </row>
    <row r="1636" spans="1:20" ht="15" x14ac:dyDescent="0.25">
      <c r="A1636" t="s">
        <v>107</v>
      </c>
      <c r="B1636" t="s">
        <v>38</v>
      </c>
      <c r="D1636">
        <v>4.0807999999999997E-2</v>
      </c>
      <c r="E1636">
        <v>4.0807999999999997E-2</v>
      </c>
      <c r="I1636">
        <v>2001</v>
      </c>
      <c r="J1636" t="s">
        <v>108</v>
      </c>
      <c r="K1636" t="s">
        <v>29</v>
      </c>
      <c r="L1636" t="s">
        <v>30</v>
      </c>
      <c r="M1636" t="s">
        <v>31</v>
      </c>
      <c r="N1636" t="s">
        <v>32</v>
      </c>
      <c r="P1636" t="s">
        <v>107</v>
      </c>
      <c r="Q1636" t="s">
        <v>33</v>
      </c>
      <c r="R1636" t="s">
        <v>34</v>
      </c>
      <c r="S1636" t="s">
        <v>35</v>
      </c>
      <c r="T1636" t="s">
        <v>36</v>
      </c>
    </row>
    <row r="1637" spans="1:20" ht="15" x14ac:dyDescent="0.25">
      <c r="A1637" t="s">
        <v>107</v>
      </c>
      <c r="B1637" t="s">
        <v>38</v>
      </c>
      <c r="D1637">
        <v>2.4040000999999998E-2</v>
      </c>
      <c r="E1637">
        <v>2.4040000999999998E-2</v>
      </c>
      <c r="I1637">
        <v>2002</v>
      </c>
      <c r="J1637" t="s">
        <v>108</v>
      </c>
      <c r="K1637" t="s">
        <v>29</v>
      </c>
      <c r="L1637" t="s">
        <v>30</v>
      </c>
      <c r="M1637" t="s">
        <v>31</v>
      </c>
      <c r="N1637" t="s">
        <v>32</v>
      </c>
      <c r="P1637" t="s">
        <v>107</v>
      </c>
      <c r="Q1637" t="s">
        <v>33</v>
      </c>
      <c r="R1637" t="s">
        <v>34</v>
      </c>
      <c r="S1637" t="s">
        <v>35</v>
      </c>
      <c r="T1637" t="s">
        <v>36</v>
      </c>
    </row>
    <row r="1638" spans="1:20" ht="15" x14ac:dyDescent="0.25">
      <c r="A1638" t="s">
        <v>107</v>
      </c>
      <c r="B1638" t="s">
        <v>38</v>
      </c>
      <c r="D1638">
        <v>4.6321001000000001E-2</v>
      </c>
      <c r="E1638">
        <v>4.6321001000000001E-2</v>
      </c>
      <c r="I1638">
        <v>2003</v>
      </c>
      <c r="J1638" t="s">
        <v>108</v>
      </c>
      <c r="K1638" t="s">
        <v>29</v>
      </c>
      <c r="L1638" t="s">
        <v>30</v>
      </c>
      <c r="M1638" t="s">
        <v>31</v>
      </c>
      <c r="N1638" t="s">
        <v>32</v>
      </c>
      <c r="P1638" t="s">
        <v>107</v>
      </c>
      <c r="Q1638" t="s">
        <v>33</v>
      </c>
      <c r="R1638" t="s">
        <v>34</v>
      </c>
      <c r="S1638" t="s">
        <v>35</v>
      </c>
      <c r="T1638" t="s">
        <v>36</v>
      </c>
    </row>
    <row r="1639" spans="1:20" ht="15" x14ac:dyDescent="0.25">
      <c r="A1639" t="s">
        <v>107</v>
      </c>
      <c r="B1639" t="s">
        <v>38</v>
      </c>
      <c r="C1639">
        <v>17965.375175542002</v>
      </c>
      <c r="D1639">
        <v>7.2074003999999997E-2</v>
      </c>
      <c r="E1639">
        <v>7.2074003999999997E-2</v>
      </c>
      <c r="I1639">
        <v>2004</v>
      </c>
      <c r="J1639" t="s">
        <v>108</v>
      </c>
      <c r="K1639" t="s">
        <v>29</v>
      </c>
      <c r="L1639" t="s">
        <v>30</v>
      </c>
      <c r="M1639" t="s">
        <v>31</v>
      </c>
      <c r="N1639" t="s">
        <v>32</v>
      </c>
      <c r="P1639" t="s">
        <v>107</v>
      </c>
      <c r="Q1639" t="s">
        <v>33</v>
      </c>
      <c r="R1639" t="s">
        <v>34</v>
      </c>
      <c r="S1639" t="s">
        <v>35</v>
      </c>
      <c r="T1639" t="s">
        <v>36</v>
      </c>
    </row>
    <row r="1640" spans="1:20" ht="15" x14ac:dyDescent="0.25">
      <c r="A1640" t="s">
        <v>107</v>
      </c>
      <c r="B1640" t="s">
        <v>38</v>
      </c>
      <c r="C1640">
        <v>19432.611642653999</v>
      </c>
      <c r="D1640" t="s">
        <v>62</v>
      </c>
      <c r="I1640">
        <v>2005</v>
      </c>
      <c r="J1640" t="s">
        <v>108</v>
      </c>
      <c r="K1640" t="s">
        <v>29</v>
      </c>
      <c r="L1640" t="s">
        <v>30</v>
      </c>
      <c r="M1640" t="s">
        <v>31</v>
      </c>
      <c r="N1640" t="s">
        <v>32</v>
      </c>
      <c r="P1640" t="s">
        <v>107</v>
      </c>
      <c r="Q1640" t="s">
        <v>33</v>
      </c>
      <c r="R1640" t="s">
        <v>34</v>
      </c>
      <c r="S1640" t="s">
        <v>35</v>
      </c>
      <c r="T1640" t="s">
        <v>36</v>
      </c>
    </row>
    <row r="1641" spans="1:20" ht="15" x14ac:dyDescent="0.25">
      <c r="A1641" t="s">
        <v>107</v>
      </c>
      <c r="B1641" t="s">
        <v>38</v>
      </c>
      <c r="C1641">
        <v>21030.387823851699</v>
      </c>
      <c r="D1641">
        <v>0.10323300000000001</v>
      </c>
      <c r="E1641">
        <v>0.10323300000000001</v>
      </c>
      <c r="I1641">
        <v>2006</v>
      </c>
      <c r="J1641" t="s">
        <v>108</v>
      </c>
      <c r="K1641" t="s">
        <v>29</v>
      </c>
      <c r="L1641" t="s">
        <v>30</v>
      </c>
      <c r="M1641" t="s">
        <v>31</v>
      </c>
      <c r="N1641" t="s">
        <v>32</v>
      </c>
      <c r="P1641" t="s">
        <v>107</v>
      </c>
      <c r="Q1641" t="s">
        <v>33</v>
      </c>
      <c r="R1641" t="s">
        <v>34</v>
      </c>
      <c r="S1641" t="s">
        <v>35</v>
      </c>
      <c r="T1641" t="s">
        <v>36</v>
      </c>
    </row>
    <row r="1642" spans="1:20" ht="15" x14ac:dyDescent="0.25">
      <c r="A1642" t="s">
        <v>107</v>
      </c>
      <c r="B1642" t="s">
        <v>38</v>
      </c>
      <c r="C1642">
        <v>23310.2991509928</v>
      </c>
      <c r="D1642">
        <v>9.3042000999999999E-2</v>
      </c>
      <c r="E1642">
        <v>9.3042000999999999E-2</v>
      </c>
      <c r="I1642">
        <v>2007</v>
      </c>
      <c r="J1642" t="s">
        <v>108</v>
      </c>
      <c r="K1642" t="s">
        <v>29</v>
      </c>
      <c r="L1642" t="s">
        <v>30</v>
      </c>
      <c r="M1642" t="s">
        <v>31</v>
      </c>
      <c r="N1642" t="s">
        <v>32</v>
      </c>
      <c r="P1642" t="s">
        <v>107</v>
      </c>
      <c r="Q1642" t="s">
        <v>33</v>
      </c>
      <c r="R1642" t="s">
        <v>34</v>
      </c>
      <c r="S1642" t="s">
        <v>35</v>
      </c>
      <c r="T1642" t="s">
        <v>36</v>
      </c>
    </row>
    <row r="1643" spans="1:20" ht="15" x14ac:dyDescent="0.25">
      <c r="A1643" t="s">
        <v>107</v>
      </c>
      <c r="B1643" t="s">
        <v>38</v>
      </c>
      <c r="C1643">
        <v>24895.7370485623</v>
      </c>
      <c r="D1643">
        <v>0.100073</v>
      </c>
      <c r="E1643">
        <v>0.100073</v>
      </c>
      <c r="I1643">
        <v>2008</v>
      </c>
      <c r="J1643" t="s">
        <v>108</v>
      </c>
      <c r="K1643" t="s">
        <v>29</v>
      </c>
      <c r="L1643" t="s">
        <v>30</v>
      </c>
      <c r="M1643" t="s">
        <v>31</v>
      </c>
      <c r="N1643" t="s">
        <v>32</v>
      </c>
      <c r="P1643" t="s">
        <v>107</v>
      </c>
      <c r="Q1643" t="s">
        <v>33</v>
      </c>
      <c r="R1643" t="s">
        <v>34</v>
      </c>
      <c r="S1643" t="s">
        <v>35</v>
      </c>
      <c r="T1643" t="s">
        <v>36</v>
      </c>
    </row>
    <row r="1644" spans="1:20" ht="15" x14ac:dyDescent="0.25">
      <c r="A1644" t="s">
        <v>107</v>
      </c>
      <c r="B1644" t="s">
        <v>38</v>
      </c>
      <c r="C1644">
        <v>23800.607047149999</v>
      </c>
      <c r="D1644">
        <v>8.6526996999999994E-2</v>
      </c>
      <c r="E1644">
        <v>8.6526996999999994E-2</v>
      </c>
      <c r="I1644">
        <v>2009</v>
      </c>
      <c r="J1644" t="s">
        <v>108</v>
      </c>
      <c r="K1644" t="s">
        <v>29</v>
      </c>
      <c r="L1644" t="s">
        <v>30</v>
      </c>
      <c r="M1644" t="s">
        <v>31</v>
      </c>
      <c r="N1644" t="s">
        <v>32</v>
      </c>
      <c r="P1644" t="s">
        <v>107</v>
      </c>
      <c r="Q1644" t="s">
        <v>33</v>
      </c>
      <c r="R1644" t="s">
        <v>34</v>
      </c>
      <c r="S1644" t="s">
        <v>35</v>
      </c>
      <c r="T1644" t="s">
        <v>36</v>
      </c>
    </row>
    <row r="1645" spans="1:20" ht="15" x14ac:dyDescent="0.25">
      <c r="A1645" t="s">
        <v>107</v>
      </c>
      <c r="B1645" t="s">
        <v>38</v>
      </c>
      <c r="C1645">
        <v>24584.577768859101</v>
      </c>
      <c r="D1645">
        <v>8.5431999999999994E-2</v>
      </c>
      <c r="E1645">
        <v>8.5431999999999994E-2</v>
      </c>
      <c r="I1645">
        <v>2010</v>
      </c>
      <c r="J1645" t="s">
        <v>108</v>
      </c>
      <c r="K1645" t="s">
        <v>29</v>
      </c>
      <c r="L1645" t="s">
        <v>30</v>
      </c>
      <c r="M1645" t="s">
        <v>31</v>
      </c>
      <c r="N1645" t="s">
        <v>32</v>
      </c>
      <c r="P1645" t="s">
        <v>107</v>
      </c>
      <c r="Q1645" t="s">
        <v>33</v>
      </c>
      <c r="R1645" t="s">
        <v>34</v>
      </c>
      <c r="S1645" t="s">
        <v>35</v>
      </c>
      <c r="T1645" t="s">
        <v>36</v>
      </c>
    </row>
    <row r="1646" spans="1:20" ht="15" x14ac:dyDescent="0.25">
      <c r="A1646" t="s">
        <v>107</v>
      </c>
      <c r="B1646" t="s">
        <v>38</v>
      </c>
      <c r="C1646">
        <v>24895.736227885202</v>
      </c>
      <c r="D1646">
        <v>9.1311000000000003E-2</v>
      </c>
      <c r="E1646">
        <v>9.1311000000000003E-2</v>
      </c>
      <c r="I1646">
        <v>2011</v>
      </c>
      <c r="J1646" t="s">
        <v>108</v>
      </c>
      <c r="K1646" t="s">
        <v>29</v>
      </c>
      <c r="L1646" t="s">
        <v>30</v>
      </c>
      <c r="M1646" t="s">
        <v>31</v>
      </c>
      <c r="N1646" t="s">
        <v>32</v>
      </c>
      <c r="P1646" t="s">
        <v>107</v>
      </c>
      <c r="Q1646" t="s">
        <v>33</v>
      </c>
      <c r="R1646" t="s">
        <v>34</v>
      </c>
      <c r="S1646" t="s">
        <v>35</v>
      </c>
      <c r="T1646" t="s">
        <v>36</v>
      </c>
    </row>
    <row r="1647" spans="1:20" ht="15" x14ac:dyDescent="0.25">
      <c r="A1647" t="s">
        <v>107</v>
      </c>
      <c r="B1647" t="s">
        <v>38</v>
      </c>
      <c r="C1647">
        <v>25716.2718193974</v>
      </c>
      <c r="D1647">
        <v>8.8606998000000006E-2</v>
      </c>
      <c r="E1647">
        <v>8.8606998000000006E-2</v>
      </c>
      <c r="I1647">
        <v>2012</v>
      </c>
      <c r="J1647" t="s">
        <v>108</v>
      </c>
      <c r="K1647" t="s">
        <v>29</v>
      </c>
      <c r="L1647" t="s">
        <v>30</v>
      </c>
      <c r="M1647" t="s">
        <v>31</v>
      </c>
      <c r="N1647" t="s">
        <v>32</v>
      </c>
      <c r="P1647" t="s">
        <v>107</v>
      </c>
      <c r="Q1647" t="s">
        <v>33</v>
      </c>
      <c r="R1647" t="s">
        <v>34</v>
      </c>
      <c r="S1647" t="s">
        <v>35</v>
      </c>
      <c r="T1647" t="s">
        <v>36</v>
      </c>
    </row>
    <row r="1648" spans="1:20" ht="15" x14ac:dyDescent="0.25">
      <c r="A1648" t="s">
        <v>107</v>
      </c>
      <c r="B1648" t="s">
        <v>38</v>
      </c>
      <c r="C1648">
        <v>26328.351129205701</v>
      </c>
      <c r="D1648">
        <v>9.3355997999999996E-2</v>
      </c>
      <c r="E1648">
        <v>9.3355997999999996E-2</v>
      </c>
      <c r="I1648">
        <v>2013</v>
      </c>
      <c r="J1648" t="s">
        <v>108</v>
      </c>
      <c r="K1648" t="s">
        <v>29</v>
      </c>
      <c r="L1648" t="s">
        <v>30</v>
      </c>
      <c r="M1648" t="s">
        <v>31</v>
      </c>
      <c r="N1648" t="s">
        <v>32</v>
      </c>
      <c r="P1648" t="s">
        <v>107</v>
      </c>
      <c r="Q1648" t="s">
        <v>33</v>
      </c>
      <c r="R1648" t="s">
        <v>34</v>
      </c>
      <c r="S1648" t="s">
        <v>35</v>
      </c>
      <c r="T1648" t="s">
        <v>36</v>
      </c>
    </row>
    <row r="1649" spans="1:20" ht="15" x14ac:dyDescent="0.25">
      <c r="A1649" t="s">
        <v>107</v>
      </c>
      <c r="B1649" t="s">
        <v>38</v>
      </c>
      <c r="C1649">
        <v>26939.167284976698</v>
      </c>
      <c r="D1649">
        <v>8.6085997999999997E-2</v>
      </c>
      <c r="E1649">
        <v>8.6085997999999997E-2</v>
      </c>
      <c r="I1649">
        <v>2014</v>
      </c>
      <c r="J1649" t="s">
        <v>108</v>
      </c>
      <c r="K1649" t="s">
        <v>29</v>
      </c>
      <c r="L1649" t="s">
        <v>30</v>
      </c>
      <c r="M1649" t="s">
        <v>31</v>
      </c>
      <c r="N1649" t="s">
        <v>32</v>
      </c>
      <c r="P1649" t="s">
        <v>107</v>
      </c>
      <c r="Q1649" t="s">
        <v>33</v>
      </c>
      <c r="R1649" t="s">
        <v>34</v>
      </c>
      <c r="S1649" t="s">
        <v>35</v>
      </c>
      <c r="T1649" t="s">
        <v>36</v>
      </c>
    </row>
    <row r="1650" spans="1:20" ht="15" x14ac:dyDescent="0.25">
      <c r="A1650" t="s">
        <v>107</v>
      </c>
      <c r="B1650" t="s">
        <v>38</v>
      </c>
      <c r="C1650">
        <v>27693.143597902399</v>
      </c>
      <c r="D1650">
        <v>0.101255</v>
      </c>
      <c r="E1650">
        <v>0.101255</v>
      </c>
      <c r="I1650">
        <v>2015</v>
      </c>
      <c r="J1650" t="s">
        <v>108</v>
      </c>
      <c r="K1650" t="s">
        <v>29</v>
      </c>
      <c r="L1650" t="s">
        <v>30</v>
      </c>
      <c r="M1650" t="s">
        <v>31</v>
      </c>
      <c r="N1650" t="s">
        <v>32</v>
      </c>
      <c r="P1650" t="s">
        <v>107</v>
      </c>
      <c r="Q1650" t="s">
        <v>33</v>
      </c>
      <c r="R1650" t="s">
        <v>34</v>
      </c>
      <c r="S1650" t="s">
        <v>35</v>
      </c>
      <c r="T1650" t="s">
        <v>36</v>
      </c>
    </row>
    <row r="1651" spans="1:20" ht="15" x14ac:dyDescent="0.25">
      <c r="A1651" t="s">
        <v>107</v>
      </c>
      <c r="B1651" t="s">
        <v>38</v>
      </c>
      <c r="C1651">
        <v>28705.547302369599</v>
      </c>
      <c r="D1651">
        <v>0.121043</v>
      </c>
      <c r="E1651">
        <v>0.121043</v>
      </c>
      <c r="I1651">
        <v>2016</v>
      </c>
      <c r="J1651" t="s">
        <v>108</v>
      </c>
      <c r="K1651" t="s">
        <v>29</v>
      </c>
      <c r="L1651" t="s">
        <v>30</v>
      </c>
      <c r="M1651" t="s">
        <v>31</v>
      </c>
      <c r="N1651" t="s">
        <v>32</v>
      </c>
      <c r="P1651" t="s">
        <v>107</v>
      </c>
      <c r="Q1651" t="s">
        <v>33</v>
      </c>
      <c r="R1651" t="s">
        <v>34</v>
      </c>
      <c r="S1651" t="s">
        <v>35</v>
      </c>
      <c r="T1651" t="s">
        <v>36</v>
      </c>
    </row>
    <row r="1652" spans="1:20" ht="15" x14ac:dyDescent="0.25">
      <c r="A1652" t="s">
        <v>107</v>
      </c>
      <c r="B1652" t="s">
        <v>38</v>
      </c>
      <c r="C1652">
        <v>29544.485594857499</v>
      </c>
      <c r="D1652">
        <v>0.131963</v>
      </c>
      <c r="E1652">
        <v>0.131963</v>
      </c>
      <c r="I1652">
        <v>2017</v>
      </c>
      <c r="J1652" t="s">
        <v>108</v>
      </c>
      <c r="K1652" t="s">
        <v>29</v>
      </c>
      <c r="L1652" t="s">
        <v>30</v>
      </c>
      <c r="M1652" t="s">
        <v>31</v>
      </c>
      <c r="N1652" t="s">
        <v>32</v>
      </c>
      <c r="P1652" t="s">
        <v>107</v>
      </c>
      <c r="Q1652" t="s">
        <v>33</v>
      </c>
      <c r="R1652" t="s">
        <v>34</v>
      </c>
      <c r="S1652" t="s">
        <v>35</v>
      </c>
      <c r="T1652" t="s">
        <v>36</v>
      </c>
    </row>
    <row r="1653" spans="1:20" ht="15" x14ac:dyDescent="0.25">
      <c r="A1653" t="s">
        <v>107</v>
      </c>
      <c r="B1653" t="s">
        <v>38</v>
      </c>
      <c r="D1653" t="s">
        <v>62</v>
      </c>
      <c r="I1653">
        <v>2018</v>
      </c>
      <c r="J1653" t="s">
        <v>108</v>
      </c>
      <c r="K1653" t="s">
        <v>29</v>
      </c>
      <c r="L1653" t="s">
        <v>30</v>
      </c>
      <c r="M1653" t="s">
        <v>31</v>
      </c>
      <c r="N1653" t="s">
        <v>32</v>
      </c>
      <c r="P1653" t="s">
        <v>107</v>
      </c>
      <c r="Q1653" t="s">
        <v>33</v>
      </c>
      <c r="R1653" t="s">
        <v>34</v>
      </c>
      <c r="S1653" t="s">
        <v>35</v>
      </c>
      <c r="T1653" t="s">
        <v>36</v>
      </c>
    </row>
    <row r="1654" spans="1:20" ht="15" x14ac:dyDescent="0.25">
      <c r="A1654" t="s">
        <v>109</v>
      </c>
      <c r="B1654" t="s">
        <v>38</v>
      </c>
      <c r="D1654" t="s">
        <v>62</v>
      </c>
      <c r="I1654">
        <v>1960</v>
      </c>
      <c r="J1654" t="s">
        <v>110</v>
      </c>
      <c r="K1654" t="s">
        <v>29</v>
      </c>
      <c r="L1654" t="s">
        <v>30</v>
      </c>
      <c r="M1654" t="s">
        <v>31</v>
      </c>
      <c r="N1654" t="s">
        <v>32</v>
      </c>
      <c r="P1654" t="s">
        <v>109</v>
      </c>
      <c r="Q1654" t="s">
        <v>33</v>
      </c>
      <c r="R1654" t="s">
        <v>34</v>
      </c>
      <c r="S1654" t="s">
        <v>35</v>
      </c>
      <c r="T1654" t="s">
        <v>36</v>
      </c>
    </row>
    <row r="1655" spans="1:20" ht="15" x14ac:dyDescent="0.25">
      <c r="A1655" t="s">
        <v>109</v>
      </c>
      <c r="B1655" t="s">
        <v>38</v>
      </c>
      <c r="D1655" t="s">
        <v>62</v>
      </c>
      <c r="I1655">
        <v>1961</v>
      </c>
      <c r="J1655" t="s">
        <v>110</v>
      </c>
      <c r="K1655" t="s">
        <v>29</v>
      </c>
      <c r="L1655" t="s">
        <v>30</v>
      </c>
      <c r="M1655" t="s">
        <v>31</v>
      </c>
      <c r="N1655" t="s">
        <v>32</v>
      </c>
      <c r="P1655" t="s">
        <v>109</v>
      </c>
      <c r="Q1655" t="s">
        <v>33</v>
      </c>
      <c r="R1655" t="s">
        <v>34</v>
      </c>
      <c r="S1655" t="s">
        <v>35</v>
      </c>
      <c r="T1655" t="s">
        <v>36</v>
      </c>
    </row>
    <row r="1656" spans="1:20" ht="15" x14ac:dyDescent="0.25">
      <c r="A1656" t="s">
        <v>109</v>
      </c>
      <c r="B1656" t="s">
        <v>38</v>
      </c>
      <c r="D1656" t="s">
        <v>62</v>
      </c>
      <c r="I1656">
        <v>1962</v>
      </c>
      <c r="J1656" t="s">
        <v>110</v>
      </c>
      <c r="K1656" t="s">
        <v>29</v>
      </c>
      <c r="L1656" t="s">
        <v>30</v>
      </c>
      <c r="M1656" t="s">
        <v>31</v>
      </c>
      <c r="N1656" t="s">
        <v>32</v>
      </c>
      <c r="P1656" t="s">
        <v>109</v>
      </c>
      <c r="Q1656" t="s">
        <v>33</v>
      </c>
      <c r="R1656" t="s">
        <v>34</v>
      </c>
      <c r="S1656" t="s">
        <v>35</v>
      </c>
      <c r="T1656" t="s">
        <v>36</v>
      </c>
    </row>
    <row r="1657" spans="1:20" ht="15" x14ac:dyDescent="0.25">
      <c r="A1657" t="s">
        <v>109</v>
      </c>
      <c r="B1657" t="s">
        <v>38</v>
      </c>
      <c r="D1657" t="s">
        <v>62</v>
      </c>
      <c r="I1657">
        <v>1963</v>
      </c>
      <c r="J1657" t="s">
        <v>110</v>
      </c>
      <c r="K1657" t="s">
        <v>29</v>
      </c>
      <c r="L1657" t="s">
        <v>30</v>
      </c>
      <c r="M1657" t="s">
        <v>31</v>
      </c>
      <c r="N1657" t="s">
        <v>32</v>
      </c>
      <c r="P1657" t="s">
        <v>109</v>
      </c>
      <c r="Q1657" t="s">
        <v>33</v>
      </c>
      <c r="R1657" t="s">
        <v>34</v>
      </c>
      <c r="S1657" t="s">
        <v>35</v>
      </c>
      <c r="T1657" t="s">
        <v>36</v>
      </c>
    </row>
    <row r="1658" spans="1:20" ht="15" x14ac:dyDescent="0.25">
      <c r="A1658" t="s">
        <v>109</v>
      </c>
      <c r="B1658" t="s">
        <v>38</v>
      </c>
      <c r="D1658" t="s">
        <v>62</v>
      </c>
      <c r="I1658">
        <v>1964</v>
      </c>
      <c r="J1658" t="s">
        <v>110</v>
      </c>
      <c r="K1658" t="s">
        <v>29</v>
      </c>
      <c r="L1658" t="s">
        <v>30</v>
      </c>
      <c r="M1658" t="s">
        <v>31</v>
      </c>
      <c r="N1658" t="s">
        <v>32</v>
      </c>
      <c r="P1658" t="s">
        <v>109</v>
      </c>
      <c r="Q1658" t="s">
        <v>33</v>
      </c>
      <c r="R1658" t="s">
        <v>34</v>
      </c>
      <c r="S1658" t="s">
        <v>35</v>
      </c>
      <c r="T1658" t="s">
        <v>36</v>
      </c>
    </row>
    <row r="1659" spans="1:20" ht="15" x14ac:dyDescent="0.25">
      <c r="A1659" t="s">
        <v>109</v>
      </c>
      <c r="B1659" t="s">
        <v>38</v>
      </c>
      <c r="D1659" t="s">
        <v>62</v>
      </c>
      <c r="I1659">
        <v>1965</v>
      </c>
      <c r="J1659" t="s">
        <v>110</v>
      </c>
      <c r="K1659" t="s">
        <v>29</v>
      </c>
      <c r="L1659" t="s">
        <v>30</v>
      </c>
      <c r="M1659" t="s">
        <v>31</v>
      </c>
      <c r="N1659" t="s">
        <v>32</v>
      </c>
      <c r="P1659" t="s">
        <v>109</v>
      </c>
      <c r="Q1659" t="s">
        <v>33</v>
      </c>
      <c r="R1659" t="s">
        <v>34</v>
      </c>
      <c r="S1659" t="s">
        <v>35</v>
      </c>
      <c r="T1659" t="s">
        <v>36</v>
      </c>
    </row>
    <row r="1660" spans="1:20" ht="15" x14ac:dyDescent="0.25">
      <c r="A1660" t="s">
        <v>109</v>
      </c>
      <c r="B1660" t="s">
        <v>38</v>
      </c>
      <c r="D1660" t="s">
        <v>62</v>
      </c>
      <c r="I1660">
        <v>1966</v>
      </c>
      <c r="J1660" t="s">
        <v>110</v>
      </c>
      <c r="K1660" t="s">
        <v>29</v>
      </c>
      <c r="L1660" t="s">
        <v>30</v>
      </c>
      <c r="M1660" t="s">
        <v>31</v>
      </c>
      <c r="N1660" t="s">
        <v>32</v>
      </c>
      <c r="P1660" t="s">
        <v>109</v>
      </c>
      <c r="Q1660" t="s">
        <v>33</v>
      </c>
      <c r="R1660" t="s">
        <v>34</v>
      </c>
      <c r="S1660" t="s">
        <v>35</v>
      </c>
      <c r="T1660" t="s">
        <v>36</v>
      </c>
    </row>
    <row r="1661" spans="1:20" ht="15" x14ac:dyDescent="0.25">
      <c r="A1661" t="s">
        <v>109</v>
      </c>
      <c r="B1661" t="s">
        <v>38</v>
      </c>
      <c r="D1661" t="s">
        <v>62</v>
      </c>
      <c r="I1661">
        <v>1967</v>
      </c>
      <c r="J1661" t="s">
        <v>110</v>
      </c>
      <c r="K1661" t="s">
        <v>29</v>
      </c>
      <c r="L1661" t="s">
        <v>30</v>
      </c>
      <c r="M1661" t="s">
        <v>31</v>
      </c>
      <c r="N1661" t="s">
        <v>32</v>
      </c>
      <c r="P1661" t="s">
        <v>109</v>
      </c>
      <c r="Q1661" t="s">
        <v>33</v>
      </c>
      <c r="R1661" t="s">
        <v>34</v>
      </c>
      <c r="S1661" t="s">
        <v>35</v>
      </c>
      <c r="T1661" t="s">
        <v>36</v>
      </c>
    </row>
    <row r="1662" spans="1:20" ht="15" x14ac:dyDescent="0.25">
      <c r="A1662" t="s">
        <v>109</v>
      </c>
      <c r="B1662" t="s">
        <v>38</v>
      </c>
      <c r="D1662" t="s">
        <v>62</v>
      </c>
      <c r="I1662">
        <v>1968</v>
      </c>
      <c r="J1662" t="s">
        <v>110</v>
      </c>
      <c r="K1662" t="s">
        <v>29</v>
      </c>
      <c r="L1662" t="s">
        <v>30</v>
      </c>
      <c r="M1662" t="s">
        <v>31</v>
      </c>
      <c r="N1662" t="s">
        <v>32</v>
      </c>
      <c r="P1662" t="s">
        <v>109</v>
      </c>
      <c r="Q1662" t="s">
        <v>33</v>
      </c>
      <c r="R1662" t="s">
        <v>34</v>
      </c>
      <c r="S1662" t="s">
        <v>35</v>
      </c>
      <c r="T1662" t="s">
        <v>36</v>
      </c>
    </row>
    <row r="1663" spans="1:20" ht="15" x14ac:dyDescent="0.25">
      <c r="A1663" t="s">
        <v>109</v>
      </c>
      <c r="B1663" t="s">
        <v>38</v>
      </c>
      <c r="D1663" t="s">
        <v>62</v>
      </c>
      <c r="I1663">
        <v>1969</v>
      </c>
      <c r="J1663" t="s">
        <v>110</v>
      </c>
      <c r="K1663" t="s">
        <v>29</v>
      </c>
      <c r="L1663" t="s">
        <v>30</v>
      </c>
      <c r="M1663" t="s">
        <v>31</v>
      </c>
      <c r="N1663" t="s">
        <v>32</v>
      </c>
      <c r="P1663" t="s">
        <v>109</v>
      </c>
      <c r="Q1663" t="s">
        <v>33</v>
      </c>
      <c r="R1663" t="s">
        <v>34</v>
      </c>
      <c r="S1663" t="s">
        <v>35</v>
      </c>
      <c r="T1663" t="s">
        <v>36</v>
      </c>
    </row>
    <row r="1664" spans="1:20" ht="15" x14ac:dyDescent="0.25">
      <c r="A1664" t="s">
        <v>109</v>
      </c>
      <c r="B1664" t="s">
        <v>38</v>
      </c>
      <c r="D1664" t="s">
        <v>62</v>
      </c>
      <c r="I1664">
        <v>1970</v>
      </c>
      <c r="J1664" t="s">
        <v>110</v>
      </c>
      <c r="K1664" t="s">
        <v>29</v>
      </c>
      <c r="L1664" t="s">
        <v>30</v>
      </c>
      <c r="M1664" t="s">
        <v>31</v>
      </c>
      <c r="N1664" t="s">
        <v>32</v>
      </c>
      <c r="P1664" t="s">
        <v>109</v>
      </c>
      <c r="Q1664" t="s">
        <v>33</v>
      </c>
      <c r="R1664" t="s">
        <v>34</v>
      </c>
      <c r="S1664" t="s">
        <v>35</v>
      </c>
      <c r="T1664" t="s">
        <v>36</v>
      </c>
    </row>
    <row r="1665" spans="1:20" ht="15" x14ac:dyDescent="0.25">
      <c r="A1665" t="s">
        <v>109</v>
      </c>
      <c r="B1665" t="s">
        <v>38</v>
      </c>
      <c r="D1665" t="s">
        <v>62</v>
      </c>
      <c r="I1665">
        <v>1971</v>
      </c>
      <c r="J1665" t="s">
        <v>110</v>
      </c>
      <c r="K1665" t="s">
        <v>29</v>
      </c>
      <c r="L1665" t="s">
        <v>30</v>
      </c>
      <c r="M1665" t="s">
        <v>31</v>
      </c>
      <c r="N1665" t="s">
        <v>32</v>
      </c>
      <c r="P1665" t="s">
        <v>109</v>
      </c>
      <c r="Q1665" t="s">
        <v>33</v>
      </c>
      <c r="R1665" t="s">
        <v>34</v>
      </c>
      <c r="S1665" t="s">
        <v>35</v>
      </c>
      <c r="T1665" t="s">
        <v>36</v>
      </c>
    </row>
    <row r="1666" spans="1:20" ht="15" x14ac:dyDescent="0.25">
      <c r="A1666" t="s">
        <v>109</v>
      </c>
      <c r="B1666" t="s">
        <v>38</v>
      </c>
      <c r="D1666" t="s">
        <v>62</v>
      </c>
      <c r="I1666">
        <v>1972</v>
      </c>
      <c r="J1666" t="s">
        <v>110</v>
      </c>
      <c r="K1666" t="s">
        <v>29</v>
      </c>
      <c r="L1666" t="s">
        <v>30</v>
      </c>
      <c r="M1666" t="s">
        <v>31</v>
      </c>
      <c r="N1666" t="s">
        <v>32</v>
      </c>
      <c r="P1666" t="s">
        <v>109</v>
      </c>
      <c r="Q1666" t="s">
        <v>33</v>
      </c>
      <c r="R1666" t="s">
        <v>34</v>
      </c>
      <c r="S1666" t="s">
        <v>35</v>
      </c>
      <c r="T1666" t="s">
        <v>36</v>
      </c>
    </row>
    <row r="1667" spans="1:20" ht="15" x14ac:dyDescent="0.25">
      <c r="A1667" t="s">
        <v>109</v>
      </c>
      <c r="B1667" t="s">
        <v>38</v>
      </c>
      <c r="D1667" t="s">
        <v>62</v>
      </c>
      <c r="I1667">
        <v>1973</v>
      </c>
      <c r="J1667" t="s">
        <v>110</v>
      </c>
      <c r="K1667" t="s">
        <v>29</v>
      </c>
      <c r="L1667" t="s">
        <v>30</v>
      </c>
      <c r="M1667" t="s">
        <v>31</v>
      </c>
      <c r="N1667" t="s">
        <v>32</v>
      </c>
      <c r="P1667" t="s">
        <v>109</v>
      </c>
      <c r="Q1667" t="s">
        <v>33</v>
      </c>
      <c r="R1667" t="s">
        <v>34</v>
      </c>
      <c r="S1667" t="s">
        <v>35</v>
      </c>
      <c r="T1667" t="s">
        <v>36</v>
      </c>
    </row>
    <row r="1668" spans="1:20" ht="15" x14ac:dyDescent="0.25">
      <c r="A1668" t="s">
        <v>109</v>
      </c>
      <c r="B1668" t="s">
        <v>38</v>
      </c>
      <c r="D1668" t="s">
        <v>62</v>
      </c>
      <c r="I1668">
        <v>1974</v>
      </c>
      <c r="J1668" t="s">
        <v>110</v>
      </c>
      <c r="K1668" t="s">
        <v>29</v>
      </c>
      <c r="L1668" t="s">
        <v>30</v>
      </c>
      <c r="M1668" t="s">
        <v>31</v>
      </c>
      <c r="N1668" t="s">
        <v>32</v>
      </c>
      <c r="P1668" t="s">
        <v>109</v>
      </c>
      <c r="Q1668" t="s">
        <v>33</v>
      </c>
      <c r="R1668" t="s">
        <v>34</v>
      </c>
      <c r="S1668" t="s">
        <v>35</v>
      </c>
      <c r="T1668" t="s">
        <v>36</v>
      </c>
    </row>
    <row r="1669" spans="1:20" ht="15" x14ac:dyDescent="0.25">
      <c r="A1669" t="s">
        <v>109</v>
      </c>
      <c r="B1669" t="s">
        <v>38</v>
      </c>
      <c r="D1669" t="s">
        <v>62</v>
      </c>
      <c r="I1669">
        <v>1975</v>
      </c>
      <c r="J1669" t="s">
        <v>110</v>
      </c>
      <c r="K1669" t="s">
        <v>29</v>
      </c>
      <c r="L1669" t="s">
        <v>30</v>
      </c>
      <c r="M1669" t="s">
        <v>31</v>
      </c>
      <c r="N1669" t="s">
        <v>32</v>
      </c>
      <c r="P1669" t="s">
        <v>109</v>
      </c>
      <c r="Q1669" t="s">
        <v>33</v>
      </c>
      <c r="R1669" t="s">
        <v>34</v>
      </c>
      <c r="S1669" t="s">
        <v>35</v>
      </c>
      <c r="T1669" t="s">
        <v>36</v>
      </c>
    </row>
    <row r="1670" spans="1:20" ht="15" x14ac:dyDescent="0.25">
      <c r="A1670" t="s">
        <v>109</v>
      </c>
      <c r="B1670" t="s">
        <v>38</v>
      </c>
      <c r="D1670" t="s">
        <v>62</v>
      </c>
      <c r="I1670">
        <v>1976</v>
      </c>
      <c r="J1670" t="s">
        <v>110</v>
      </c>
      <c r="K1670" t="s">
        <v>29</v>
      </c>
      <c r="L1670" t="s">
        <v>30</v>
      </c>
      <c r="M1670" t="s">
        <v>31</v>
      </c>
      <c r="N1670" t="s">
        <v>32</v>
      </c>
      <c r="P1670" t="s">
        <v>109</v>
      </c>
      <c r="Q1670" t="s">
        <v>33</v>
      </c>
      <c r="R1670" t="s">
        <v>34</v>
      </c>
      <c r="S1670" t="s">
        <v>35</v>
      </c>
      <c r="T1670" t="s">
        <v>36</v>
      </c>
    </row>
    <row r="1671" spans="1:20" ht="15" x14ac:dyDescent="0.25">
      <c r="A1671" t="s">
        <v>109</v>
      </c>
      <c r="B1671" t="s">
        <v>38</v>
      </c>
      <c r="D1671" t="s">
        <v>62</v>
      </c>
      <c r="I1671">
        <v>1977</v>
      </c>
      <c r="J1671" t="s">
        <v>110</v>
      </c>
      <c r="K1671" t="s">
        <v>29</v>
      </c>
      <c r="L1671" t="s">
        <v>30</v>
      </c>
      <c r="M1671" t="s">
        <v>31</v>
      </c>
      <c r="N1671" t="s">
        <v>32</v>
      </c>
      <c r="P1671" t="s">
        <v>109</v>
      </c>
      <c r="Q1671" t="s">
        <v>33</v>
      </c>
      <c r="R1671" t="s">
        <v>34</v>
      </c>
      <c r="S1671" t="s">
        <v>35</v>
      </c>
      <c r="T1671" t="s">
        <v>36</v>
      </c>
    </row>
    <row r="1672" spans="1:20" ht="15" x14ac:dyDescent="0.25">
      <c r="A1672" t="s">
        <v>109</v>
      </c>
      <c r="B1672" t="s">
        <v>38</v>
      </c>
      <c r="D1672" t="s">
        <v>62</v>
      </c>
      <c r="I1672">
        <v>1978</v>
      </c>
      <c r="J1672" t="s">
        <v>110</v>
      </c>
      <c r="K1672" t="s">
        <v>29</v>
      </c>
      <c r="L1672" t="s">
        <v>30</v>
      </c>
      <c r="M1672" t="s">
        <v>31</v>
      </c>
      <c r="N1672" t="s">
        <v>32</v>
      </c>
      <c r="P1672" t="s">
        <v>109</v>
      </c>
      <c r="Q1672" t="s">
        <v>33</v>
      </c>
      <c r="R1672" t="s">
        <v>34</v>
      </c>
      <c r="S1672" t="s">
        <v>35</v>
      </c>
      <c r="T1672" t="s">
        <v>36</v>
      </c>
    </row>
    <row r="1673" spans="1:20" ht="15" x14ac:dyDescent="0.25">
      <c r="A1673" t="s">
        <v>109</v>
      </c>
      <c r="B1673" t="s">
        <v>38</v>
      </c>
      <c r="D1673" t="s">
        <v>62</v>
      </c>
      <c r="I1673">
        <v>1979</v>
      </c>
      <c r="J1673" t="s">
        <v>110</v>
      </c>
      <c r="K1673" t="s">
        <v>29</v>
      </c>
      <c r="L1673" t="s">
        <v>30</v>
      </c>
      <c r="M1673" t="s">
        <v>31</v>
      </c>
      <c r="N1673" t="s">
        <v>32</v>
      </c>
      <c r="P1673" t="s">
        <v>109</v>
      </c>
      <c r="Q1673" t="s">
        <v>33</v>
      </c>
      <c r="R1673" t="s">
        <v>34</v>
      </c>
      <c r="S1673" t="s">
        <v>35</v>
      </c>
      <c r="T1673" t="s">
        <v>36</v>
      </c>
    </row>
    <row r="1674" spans="1:20" ht="15" x14ac:dyDescent="0.25">
      <c r="A1674" t="s">
        <v>109</v>
      </c>
      <c r="B1674" t="s">
        <v>38</v>
      </c>
      <c r="D1674" t="s">
        <v>62</v>
      </c>
      <c r="I1674">
        <v>1980</v>
      </c>
      <c r="J1674" t="s">
        <v>110</v>
      </c>
      <c r="K1674" t="s">
        <v>29</v>
      </c>
      <c r="L1674" t="s">
        <v>30</v>
      </c>
      <c r="M1674" t="s">
        <v>31</v>
      </c>
      <c r="N1674" t="s">
        <v>32</v>
      </c>
      <c r="P1674" t="s">
        <v>109</v>
      </c>
      <c r="Q1674" t="s">
        <v>33</v>
      </c>
      <c r="R1674" t="s">
        <v>34</v>
      </c>
      <c r="S1674" t="s">
        <v>35</v>
      </c>
      <c r="T1674" t="s">
        <v>36</v>
      </c>
    </row>
    <row r="1675" spans="1:20" ht="15" x14ac:dyDescent="0.25">
      <c r="A1675" t="s">
        <v>109</v>
      </c>
      <c r="B1675" t="s">
        <v>38</v>
      </c>
      <c r="D1675" t="s">
        <v>62</v>
      </c>
      <c r="I1675">
        <v>1981</v>
      </c>
      <c r="J1675" t="s">
        <v>110</v>
      </c>
      <c r="K1675" t="s">
        <v>29</v>
      </c>
      <c r="L1675" t="s">
        <v>30</v>
      </c>
      <c r="M1675" t="s">
        <v>31</v>
      </c>
      <c r="N1675" t="s">
        <v>32</v>
      </c>
      <c r="P1675" t="s">
        <v>109</v>
      </c>
      <c r="Q1675" t="s">
        <v>33</v>
      </c>
      <c r="R1675" t="s">
        <v>34</v>
      </c>
      <c r="S1675" t="s">
        <v>35</v>
      </c>
      <c r="T1675" t="s">
        <v>36</v>
      </c>
    </row>
    <row r="1676" spans="1:20" ht="15" x14ac:dyDescent="0.25">
      <c r="A1676" t="s">
        <v>109</v>
      </c>
      <c r="B1676" t="s">
        <v>38</v>
      </c>
      <c r="D1676" t="s">
        <v>62</v>
      </c>
      <c r="I1676">
        <v>1982</v>
      </c>
      <c r="J1676" t="s">
        <v>110</v>
      </c>
      <c r="K1676" t="s">
        <v>29</v>
      </c>
      <c r="L1676" t="s">
        <v>30</v>
      </c>
      <c r="M1676" t="s">
        <v>31</v>
      </c>
      <c r="N1676" t="s">
        <v>32</v>
      </c>
      <c r="P1676" t="s">
        <v>109</v>
      </c>
      <c r="Q1676" t="s">
        <v>33</v>
      </c>
      <c r="R1676" t="s">
        <v>34</v>
      </c>
      <c r="S1676" t="s">
        <v>35</v>
      </c>
      <c r="T1676" t="s">
        <v>36</v>
      </c>
    </row>
    <row r="1677" spans="1:20" ht="15" x14ac:dyDescent="0.25">
      <c r="A1677" t="s">
        <v>109</v>
      </c>
      <c r="B1677" t="s">
        <v>38</v>
      </c>
      <c r="D1677" t="s">
        <v>62</v>
      </c>
      <c r="I1677">
        <v>1983</v>
      </c>
      <c r="J1677" t="s">
        <v>110</v>
      </c>
      <c r="K1677" t="s">
        <v>29</v>
      </c>
      <c r="L1677" t="s">
        <v>30</v>
      </c>
      <c r="M1677" t="s">
        <v>31</v>
      </c>
      <c r="N1677" t="s">
        <v>32</v>
      </c>
      <c r="P1677" t="s">
        <v>109</v>
      </c>
      <c r="Q1677" t="s">
        <v>33</v>
      </c>
      <c r="R1677" t="s">
        <v>34</v>
      </c>
      <c r="S1677" t="s">
        <v>35</v>
      </c>
      <c r="T1677" t="s">
        <v>36</v>
      </c>
    </row>
    <row r="1678" spans="1:20" ht="15" x14ac:dyDescent="0.25">
      <c r="A1678" t="s">
        <v>109</v>
      </c>
      <c r="B1678" t="s">
        <v>38</v>
      </c>
      <c r="D1678" t="s">
        <v>62</v>
      </c>
      <c r="I1678">
        <v>1984</v>
      </c>
      <c r="J1678" t="s">
        <v>110</v>
      </c>
      <c r="K1678" t="s">
        <v>29</v>
      </c>
      <c r="L1678" t="s">
        <v>30</v>
      </c>
      <c r="M1678" t="s">
        <v>31</v>
      </c>
      <c r="N1678" t="s">
        <v>32</v>
      </c>
      <c r="P1678" t="s">
        <v>109</v>
      </c>
      <c r="Q1678" t="s">
        <v>33</v>
      </c>
      <c r="R1678" t="s">
        <v>34</v>
      </c>
      <c r="S1678" t="s">
        <v>35</v>
      </c>
      <c r="T1678" t="s">
        <v>36</v>
      </c>
    </row>
    <row r="1679" spans="1:20" ht="15" x14ac:dyDescent="0.25">
      <c r="A1679" t="s">
        <v>109</v>
      </c>
      <c r="B1679" t="s">
        <v>38</v>
      </c>
      <c r="D1679" t="s">
        <v>62</v>
      </c>
      <c r="I1679">
        <v>1985</v>
      </c>
      <c r="J1679" t="s">
        <v>110</v>
      </c>
      <c r="K1679" t="s">
        <v>29</v>
      </c>
      <c r="L1679" t="s">
        <v>30</v>
      </c>
      <c r="M1679" t="s">
        <v>31</v>
      </c>
      <c r="N1679" t="s">
        <v>32</v>
      </c>
      <c r="P1679" t="s">
        <v>109</v>
      </c>
      <c r="Q1679" t="s">
        <v>33</v>
      </c>
      <c r="R1679" t="s">
        <v>34</v>
      </c>
      <c r="S1679" t="s">
        <v>35</v>
      </c>
      <c r="T1679" t="s">
        <v>36</v>
      </c>
    </row>
    <row r="1680" spans="1:20" ht="15" x14ac:dyDescent="0.25">
      <c r="A1680" t="s">
        <v>109</v>
      </c>
      <c r="B1680" t="s">
        <v>38</v>
      </c>
      <c r="D1680" t="s">
        <v>62</v>
      </c>
      <c r="I1680">
        <v>1986</v>
      </c>
      <c r="J1680" t="s">
        <v>110</v>
      </c>
      <c r="K1680" t="s">
        <v>29</v>
      </c>
      <c r="L1680" t="s">
        <v>30</v>
      </c>
      <c r="M1680" t="s">
        <v>31</v>
      </c>
      <c r="N1680" t="s">
        <v>32</v>
      </c>
      <c r="P1680" t="s">
        <v>109</v>
      </c>
      <c r="Q1680" t="s">
        <v>33</v>
      </c>
      <c r="R1680" t="s">
        <v>34</v>
      </c>
      <c r="S1680" t="s">
        <v>35</v>
      </c>
      <c r="T1680" t="s">
        <v>36</v>
      </c>
    </row>
    <row r="1681" spans="1:20" ht="15" x14ac:dyDescent="0.25">
      <c r="A1681" t="s">
        <v>109</v>
      </c>
      <c r="B1681" t="s">
        <v>38</v>
      </c>
      <c r="D1681" t="s">
        <v>62</v>
      </c>
      <c r="I1681">
        <v>1987</v>
      </c>
      <c r="J1681" t="s">
        <v>110</v>
      </c>
      <c r="K1681" t="s">
        <v>29</v>
      </c>
      <c r="L1681" t="s">
        <v>30</v>
      </c>
      <c r="M1681" t="s">
        <v>31</v>
      </c>
      <c r="N1681" t="s">
        <v>32</v>
      </c>
      <c r="P1681" t="s">
        <v>109</v>
      </c>
      <c r="Q1681" t="s">
        <v>33</v>
      </c>
      <c r="R1681" t="s">
        <v>34</v>
      </c>
      <c r="S1681" t="s">
        <v>35</v>
      </c>
      <c r="T1681" t="s">
        <v>36</v>
      </c>
    </row>
    <row r="1682" spans="1:20" ht="15" x14ac:dyDescent="0.25">
      <c r="A1682" t="s">
        <v>109</v>
      </c>
      <c r="B1682" t="s">
        <v>38</v>
      </c>
      <c r="D1682" t="s">
        <v>62</v>
      </c>
      <c r="I1682">
        <v>1988</v>
      </c>
      <c r="J1682" t="s">
        <v>110</v>
      </c>
      <c r="K1682" t="s">
        <v>29</v>
      </c>
      <c r="L1682" t="s">
        <v>30</v>
      </c>
      <c r="M1682" t="s">
        <v>31</v>
      </c>
      <c r="N1682" t="s">
        <v>32</v>
      </c>
      <c r="P1682" t="s">
        <v>109</v>
      </c>
      <c r="Q1682" t="s">
        <v>33</v>
      </c>
      <c r="R1682" t="s">
        <v>34</v>
      </c>
      <c r="S1682" t="s">
        <v>35</v>
      </c>
      <c r="T1682" t="s">
        <v>36</v>
      </c>
    </row>
    <row r="1683" spans="1:20" ht="15" x14ac:dyDescent="0.25">
      <c r="A1683" t="s">
        <v>109</v>
      </c>
      <c r="B1683" t="s">
        <v>38</v>
      </c>
      <c r="D1683" t="s">
        <v>62</v>
      </c>
      <c r="I1683">
        <v>1989</v>
      </c>
      <c r="J1683" t="s">
        <v>110</v>
      </c>
      <c r="K1683" t="s">
        <v>29</v>
      </c>
      <c r="L1683" t="s">
        <v>30</v>
      </c>
      <c r="M1683" t="s">
        <v>31</v>
      </c>
      <c r="N1683" t="s">
        <v>32</v>
      </c>
      <c r="P1683" t="s">
        <v>109</v>
      </c>
      <c r="Q1683" t="s">
        <v>33</v>
      </c>
      <c r="R1683" t="s">
        <v>34</v>
      </c>
      <c r="S1683" t="s">
        <v>35</v>
      </c>
      <c r="T1683" t="s">
        <v>36</v>
      </c>
    </row>
    <row r="1684" spans="1:20" ht="15" x14ac:dyDescent="0.25">
      <c r="A1684" t="s">
        <v>109</v>
      </c>
      <c r="B1684" t="s">
        <v>38</v>
      </c>
      <c r="D1684" t="s">
        <v>62</v>
      </c>
      <c r="I1684">
        <v>1990</v>
      </c>
      <c r="J1684" t="s">
        <v>110</v>
      </c>
      <c r="K1684" t="s">
        <v>29</v>
      </c>
      <c r="L1684" t="s">
        <v>30</v>
      </c>
      <c r="M1684" t="s">
        <v>31</v>
      </c>
      <c r="N1684" t="s">
        <v>32</v>
      </c>
      <c r="P1684" t="s">
        <v>109</v>
      </c>
      <c r="Q1684" t="s">
        <v>33</v>
      </c>
      <c r="R1684" t="s">
        <v>34</v>
      </c>
      <c r="S1684" t="s">
        <v>35</v>
      </c>
      <c r="T1684" t="s">
        <v>36</v>
      </c>
    </row>
    <row r="1685" spans="1:20" ht="15" x14ac:dyDescent="0.25">
      <c r="A1685" t="s">
        <v>109</v>
      </c>
      <c r="B1685" t="s">
        <v>38</v>
      </c>
      <c r="D1685" t="s">
        <v>62</v>
      </c>
      <c r="I1685">
        <v>1991</v>
      </c>
      <c r="J1685" t="s">
        <v>110</v>
      </c>
      <c r="K1685" t="s">
        <v>29</v>
      </c>
      <c r="L1685" t="s">
        <v>30</v>
      </c>
      <c r="M1685" t="s">
        <v>31</v>
      </c>
      <c r="N1685" t="s">
        <v>32</v>
      </c>
      <c r="P1685" t="s">
        <v>109</v>
      </c>
      <c r="Q1685" t="s">
        <v>33</v>
      </c>
      <c r="R1685" t="s">
        <v>34</v>
      </c>
      <c r="S1685" t="s">
        <v>35</v>
      </c>
      <c r="T1685" t="s">
        <v>36</v>
      </c>
    </row>
    <row r="1686" spans="1:20" ht="15" x14ac:dyDescent="0.25">
      <c r="A1686" t="s">
        <v>109</v>
      </c>
      <c r="B1686" t="s">
        <v>38</v>
      </c>
      <c r="D1686" t="s">
        <v>62</v>
      </c>
      <c r="I1686">
        <v>1992</v>
      </c>
      <c r="J1686" t="s">
        <v>110</v>
      </c>
      <c r="K1686" t="s">
        <v>29</v>
      </c>
      <c r="L1686" t="s">
        <v>30</v>
      </c>
      <c r="M1686" t="s">
        <v>31</v>
      </c>
      <c r="N1686" t="s">
        <v>32</v>
      </c>
      <c r="P1686" t="s">
        <v>109</v>
      </c>
      <c r="Q1686" t="s">
        <v>33</v>
      </c>
      <c r="R1686" t="s">
        <v>34</v>
      </c>
      <c r="S1686" t="s">
        <v>35</v>
      </c>
      <c r="T1686" t="s">
        <v>36</v>
      </c>
    </row>
    <row r="1687" spans="1:20" ht="15" x14ac:dyDescent="0.25">
      <c r="A1687" t="s">
        <v>109</v>
      </c>
      <c r="B1687" t="s">
        <v>38</v>
      </c>
      <c r="D1687" t="s">
        <v>62</v>
      </c>
      <c r="I1687">
        <v>1993</v>
      </c>
      <c r="J1687" t="s">
        <v>110</v>
      </c>
      <c r="K1687" t="s">
        <v>29</v>
      </c>
      <c r="L1687" t="s">
        <v>30</v>
      </c>
      <c r="M1687" t="s">
        <v>31</v>
      </c>
      <c r="N1687" t="s">
        <v>32</v>
      </c>
      <c r="P1687" t="s">
        <v>109</v>
      </c>
      <c r="Q1687" t="s">
        <v>33</v>
      </c>
      <c r="R1687" t="s">
        <v>34</v>
      </c>
      <c r="S1687" t="s">
        <v>35</v>
      </c>
      <c r="T1687" t="s">
        <v>36</v>
      </c>
    </row>
    <row r="1688" spans="1:20" ht="15" x14ac:dyDescent="0.25">
      <c r="A1688" t="s">
        <v>109</v>
      </c>
      <c r="B1688" t="s">
        <v>38</v>
      </c>
      <c r="D1688" t="s">
        <v>62</v>
      </c>
      <c r="I1688">
        <v>1994</v>
      </c>
      <c r="J1688" t="s">
        <v>110</v>
      </c>
      <c r="K1688" t="s">
        <v>29</v>
      </c>
      <c r="L1688" t="s">
        <v>30</v>
      </c>
      <c r="M1688" t="s">
        <v>31</v>
      </c>
      <c r="N1688" t="s">
        <v>32</v>
      </c>
      <c r="P1688" t="s">
        <v>109</v>
      </c>
      <c r="Q1688" t="s">
        <v>33</v>
      </c>
      <c r="R1688" t="s">
        <v>34</v>
      </c>
      <c r="S1688" t="s">
        <v>35</v>
      </c>
      <c r="T1688" t="s">
        <v>36</v>
      </c>
    </row>
    <row r="1689" spans="1:20" ht="15" x14ac:dyDescent="0.25">
      <c r="A1689" t="s">
        <v>109</v>
      </c>
      <c r="B1689" t="s">
        <v>38</v>
      </c>
      <c r="D1689" t="s">
        <v>62</v>
      </c>
      <c r="I1689">
        <v>1995</v>
      </c>
      <c r="J1689" t="s">
        <v>110</v>
      </c>
      <c r="K1689" t="s">
        <v>29</v>
      </c>
      <c r="L1689" t="s">
        <v>30</v>
      </c>
      <c r="M1689" t="s">
        <v>31</v>
      </c>
      <c r="N1689" t="s">
        <v>32</v>
      </c>
      <c r="P1689" t="s">
        <v>109</v>
      </c>
      <c r="Q1689" t="s">
        <v>33</v>
      </c>
      <c r="R1689" t="s">
        <v>34</v>
      </c>
      <c r="S1689" t="s">
        <v>35</v>
      </c>
      <c r="T1689" t="s">
        <v>36</v>
      </c>
    </row>
    <row r="1690" spans="1:20" ht="15" x14ac:dyDescent="0.25">
      <c r="A1690" t="s">
        <v>109</v>
      </c>
      <c r="B1690" t="s">
        <v>38</v>
      </c>
      <c r="D1690" t="s">
        <v>62</v>
      </c>
      <c r="I1690">
        <v>1996</v>
      </c>
      <c r="J1690" t="s">
        <v>110</v>
      </c>
      <c r="K1690" t="s">
        <v>29</v>
      </c>
      <c r="L1690" t="s">
        <v>30</v>
      </c>
      <c r="M1690" t="s">
        <v>31</v>
      </c>
      <c r="N1690" t="s">
        <v>32</v>
      </c>
      <c r="P1690" t="s">
        <v>109</v>
      </c>
      <c r="Q1690" t="s">
        <v>33</v>
      </c>
      <c r="R1690" t="s">
        <v>34</v>
      </c>
      <c r="S1690" t="s">
        <v>35</v>
      </c>
      <c r="T1690" t="s">
        <v>36</v>
      </c>
    </row>
    <row r="1691" spans="1:20" ht="15" x14ac:dyDescent="0.25">
      <c r="A1691" t="s">
        <v>109</v>
      </c>
      <c r="B1691" t="s">
        <v>38</v>
      </c>
      <c r="D1691" t="s">
        <v>62</v>
      </c>
      <c r="I1691">
        <v>1997</v>
      </c>
      <c r="J1691" t="s">
        <v>110</v>
      </c>
      <c r="K1691" t="s">
        <v>29</v>
      </c>
      <c r="L1691" t="s">
        <v>30</v>
      </c>
      <c r="M1691" t="s">
        <v>31</v>
      </c>
      <c r="N1691" t="s">
        <v>32</v>
      </c>
      <c r="P1691" t="s">
        <v>109</v>
      </c>
      <c r="Q1691" t="s">
        <v>33</v>
      </c>
      <c r="R1691" t="s">
        <v>34</v>
      </c>
      <c r="S1691" t="s">
        <v>35</v>
      </c>
      <c r="T1691" t="s">
        <v>36</v>
      </c>
    </row>
    <row r="1692" spans="1:20" ht="15" x14ac:dyDescent="0.25">
      <c r="A1692" t="s">
        <v>109</v>
      </c>
      <c r="B1692" t="s">
        <v>38</v>
      </c>
      <c r="D1692" t="s">
        <v>62</v>
      </c>
      <c r="I1692">
        <v>1998</v>
      </c>
      <c r="J1692" t="s">
        <v>110</v>
      </c>
      <c r="K1692" t="s">
        <v>29</v>
      </c>
      <c r="L1692" t="s">
        <v>30</v>
      </c>
      <c r="M1692" t="s">
        <v>31</v>
      </c>
      <c r="N1692" t="s">
        <v>32</v>
      </c>
      <c r="P1692" t="s">
        <v>109</v>
      </c>
      <c r="Q1692" t="s">
        <v>33</v>
      </c>
      <c r="R1692" t="s">
        <v>34</v>
      </c>
      <c r="S1692" t="s">
        <v>35</v>
      </c>
      <c r="T1692" t="s">
        <v>36</v>
      </c>
    </row>
    <row r="1693" spans="1:20" ht="15" x14ac:dyDescent="0.25">
      <c r="A1693" t="s">
        <v>109</v>
      </c>
      <c r="B1693" t="s">
        <v>38</v>
      </c>
      <c r="D1693" t="s">
        <v>62</v>
      </c>
      <c r="I1693">
        <v>1999</v>
      </c>
      <c r="J1693" t="s">
        <v>110</v>
      </c>
      <c r="K1693" t="s">
        <v>29</v>
      </c>
      <c r="L1693" t="s">
        <v>30</v>
      </c>
      <c r="M1693" t="s">
        <v>31</v>
      </c>
      <c r="N1693" t="s">
        <v>32</v>
      </c>
      <c r="P1693" t="s">
        <v>109</v>
      </c>
      <c r="Q1693" t="s">
        <v>33</v>
      </c>
      <c r="R1693" t="s">
        <v>34</v>
      </c>
      <c r="S1693" t="s">
        <v>35</v>
      </c>
      <c r="T1693" t="s">
        <v>36</v>
      </c>
    </row>
    <row r="1694" spans="1:20" ht="15" x14ac:dyDescent="0.25">
      <c r="A1694" t="s">
        <v>109</v>
      </c>
      <c r="B1694" t="s">
        <v>38</v>
      </c>
      <c r="D1694" t="s">
        <v>62</v>
      </c>
      <c r="I1694">
        <v>2000</v>
      </c>
      <c r="J1694" t="s">
        <v>110</v>
      </c>
      <c r="K1694" t="s">
        <v>29</v>
      </c>
      <c r="L1694" t="s">
        <v>30</v>
      </c>
      <c r="M1694" t="s">
        <v>31</v>
      </c>
      <c r="N1694" t="s">
        <v>32</v>
      </c>
      <c r="P1694" t="s">
        <v>109</v>
      </c>
      <c r="Q1694" t="s">
        <v>33</v>
      </c>
      <c r="R1694" t="s">
        <v>34</v>
      </c>
      <c r="S1694" t="s">
        <v>35</v>
      </c>
      <c r="T1694" t="s">
        <v>36</v>
      </c>
    </row>
    <row r="1695" spans="1:20" ht="15" x14ac:dyDescent="0.25">
      <c r="A1695" t="s">
        <v>109</v>
      </c>
      <c r="B1695" t="s">
        <v>38</v>
      </c>
      <c r="D1695" t="s">
        <v>62</v>
      </c>
      <c r="I1695">
        <v>2001</v>
      </c>
      <c r="J1695" t="s">
        <v>110</v>
      </c>
      <c r="K1695" t="s">
        <v>29</v>
      </c>
      <c r="L1695" t="s">
        <v>30</v>
      </c>
      <c r="M1695" t="s">
        <v>31</v>
      </c>
      <c r="N1695" t="s">
        <v>32</v>
      </c>
      <c r="P1695" t="s">
        <v>109</v>
      </c>
      <c r="Q1695" t="s">
        <v>33</v>
      </c>
      <c r="R1695" t="s">
        <v>34</v>
      </c>
      <c r="S1695" t="s">
        <v>35</v>
      </c>
      <c r="T1695" t="s">
        <v>36</v>
      </c>
    </row>
    <row r="1696" spans="1:20" ht="15" x14ac:dyDescent="0.25">
      <c r="A1696" t="s">
        <v>109</v>
      </c>
      <c r="B1696" t="s">
        <v>38</v>
      </c>
      <c r="D1696" t="s">
        <v>62</v>
      </c>
      <c r="I1696">
        <v>2002</v>
      </c>
      <c r="J1696" t="s">
        <v>110</v>
      </c>
      <c r="K1696" t="s">
        <v>29</v>
      </c>
      <c r="L1696" t="s">
        <v>30</v>
      </c>
      <c r="M1696" t="s">
        <v>31</v>
      </c>
      <c r="N1696" t="s">
        <v>32</v>
      </c>
      <c r="P1696" t="s">
        <v>109</v>
      </c>
      <c r="Q1696" t="s">
        <v>33</v>
      </c>
      <c r="R1696" t="s">
        <v>34</v>
      </c>
      <c r="S1696" t="s">
        <v>35</v>
      </c>
      <c r="T1696" t="s">
        <v>36</v>
      </c>
    </row>
    <row r="1697" spans="1:20" ht="15" x14ac:dyDescent="0.25">
      <c r="A1697" t="s">
        <v>109</v>
      </c>
      <c r="B1697" t="s">
        <v>38</v>
      </c>
      <c r="D1697" t="s">
        <v>62</v>
      </c>
      <c r="I1697">
        <v>2003</v>
      </c>
      <c r="J1697" t="s">
        <v>110</v>
      </c>
      <c r="K1697" t="s">
        <v>29</v>
      </c>
      <c r="L1697" t="s">
        <v>30</v>
      </c>
      <c r="M1697" t="s">
        <v>31</v>
      </c>
      <c r="N1697" t="s">
        <v>32</v>
      </c>
      <c r="P1697" t="s">
        <v>109</v>
      </c>
      <c r="Q1697" t="s">
        <v>33</v>
      </c>
      <c r="R1697" t="s">
        <v>34</v>
      </c>
      <c r="S1697" t="s">
        <v>35</v>
      </c>
      <c r="T1697" t="s">
        <v>36</v>
      </c>
    </row>
    <row r="1698" spans="1:20" ht="15" x14ac:dyDescent="0.25">
      <c r="A1698" t="s">
        <v>109</v>
      </c>
      <c r="B1698" t="s">
        <v>38</v>
      </c>
      <c r="C1698">
        <v>25684.331698937702</v>
      </c>
      <c r="D1698" t="s">
        <v>62</v>
      </c>
      <c r="I1698">
        <v>2004</v>
      </c>
      <c r="J1698" t="s">
        <v>110</v>
      </c>
      <c r="K1698" t="s">
        <v>29</v>
      </c>
      <c r="L1698" t="s">
        <v>30</v>
      </c>
      <c r="M1698" t="s">
        <v>31</v>
      </c>
      <c r="N1698" t="s">
        <v>32</v>
      </c>
      <c r="P1698" t="s">
        <v>109</v>
      </c>
      <c r="Q1698" t="s">
        <v>33</v>
      </c>
      <c r="R1698" t="s">
        <v>34</v>
      </c>
      <c r="S1698" t="s">
        <v>35</v>
      </c>
      <c r="T1698" t="s">
        <v>36</v>
      </c>
    </row>
    <row r="1699" spans="1:20" ht="15" x14ac:dyDescent="0.25">
      <c r="A1699" t="s">
        <v>109</v>
      </c>
      <c r="B1699" t="s">
        <v>38</v>
      </c>
      <c r="C1699">
        <v>26791.696794505799</v>
      </c>
      <c r="D1699">
        <v>0.106392</v>
      </c>
      <c r="E1699">
        <v>0.106392</v>
      </c>
      <c r="I1699">
        <v>2005</v>
      </c>
      <c r="J1699" t="s">
        <v>110</v>
      </c>
      <c r="K1699" t="s">
        <v>29</v>
      </c>
      <c r="L1699" t="s">
        <v>30</v>
      </c>
      <c r="M1699" t="s">
        <v>31</v>
      </c>
      <c r="N1699" t="s">
        <v>32</v>
      </c>
      <c r="P1699" t="s">
        <v>109</v>
      </c>
      <c r="Q1699" t="s">
        <v>33</v>
      </c>
      <c r="R1699" t="s">
        <v>34</v>
      </c>
      <c r="S1699" t="s">
        <v>35</v>
      </c>
      <c r="T1699" t="s">
        <v>36</v>
      </c>
    </row>
    <row r="1700" spans="1:20" ht="15" x14ac:dyDescent="0.25">
      <c r="A1700" t="s">
        <v>109</v>
      </c>
      <c r="B1700" t="s">
        <v>38</v>
      </c>
      <c r="C1700">
        <v>28129.048352598202</v>
      </c>
      <c r="D1700">
        <v>0.11941400000000001</v>
      </c>
      <c r="E1700">
        <v>0.11941400000000001</v>
      </c>
      <c r="I1700">
        <v>2006</v>
      </c>
      <c r="J1700" t="s">
        <v>110</v>
      </c>
      <c r="K1700" t="s">
        <v>29</v>
      </c>
      <c r="L1700" t="s">
        <v>30</v>
      </c>
      <c r="M1700" t="s">
        <v>31</v>
      </c>
      <c r="N1700" t="s">
        <v>32</v>
      </c>
      <c r="P1700" t="s">
        <v>109</v>
      </c>
      <c r="Q1700" t="s">
        <v>33</v>
      </c>
      <c r="R1700" t="s">
        <v>34</v>
      </c>
      <c r="S1700" t="s">
        <v>35</v>
      </c>
      <c r="T1700" t="s">
        <v>36</v>
      </c>
    </row>
    <row r="1701" spans="1:20" ht="15" x14ac:dyDescent="0.25">
      <c r="A1701" t="s">
        <v>109</v>
      </c>
      <c r="B1701" t="s">
        <v>38</v>
      </c>
      <c r="C1701">
        <v>29587.2724306647</v>
      </c>
      <c r="D1701">
        <v>0.120432</v>
      </c>
      <c r="E1701">
        <v>0.120432</v>
      </c>
      <c r="I1701">
        <v>2007</v>
      </c>
      <c r="J1701" t="s">
        <v>110</v>
      </c>
      <c r="K1701" t="s">
        <v>29</v>
      </c>
      <c r="L1701" t="s">
        <v>30</v>
      </c>
      <c r="M1701" t="s">
        <v>31</v>
      </c>
      <c r="N1701" t="s">
        <v>32</v>
      </c>
      <c r="P1701" t="s">
        <v>109</v>
      </c>
      <c r="Q1701" t="s">
        <v>33</v>
      </c>
      <c r="R1701" t="s">
        <v>34</v>
      </c>
      <c r="S1701" t="s">
        <v>35</v>
      </c>
      <c r="T1701" t="s">
        <v>36</v>
      </c>
    </row>
    <row r="1702" spans="1:20" ht="15" x14ac:dyDescent="0.25">
      <c r="A1702" t="s">
        <v>109</v>
      </c>
      <c r="B1702" t="s">
        <v>38</v>
      </c>
      <c r="C1702">
        <v>30412.667021843201</v>
      </c>
      <c r="D1702">
        <v>0.12911400000000001</v>
      </c>
      <c r="E1702">
        <v>0.12911400000000001</v>
      </c>
      <c r="I1702">
        <v>2008</v>
      </c>
      <c r="J1702" t="s">
        <v>110</v>
      </c>
      <c r="K1702" t="s">
        <v>29</v>
      </c>
      <c r="L1702" t="s">
        <v>30</v>
      </c>
      <c r="M1702" t="s">
        <v>31</v>
      </c>
      <c r="N1702" t="s">
        <v>32</v>
      </c>
      <c r="P1702" t="s">
        <v>109</v>
      </c>
      <c r="Q1702" t="s">
        <v>33</v>
      </c>
      <c r="R1702" t="s">
        <v>34</v>
      </c>
      <c r="S1702" t="s">
        <v>35</v>
      </c>
      <c r="T1702" t="s">
        <v>36</v>
      </c>
    </row>
    <row r="1703" spans="1:20" ht="15" x14ac:dyDescent="0.25">
      <c r="A1703" t="s">
        <v>109</v>
      </c>
      <c r="B1703" t="s">
        <v>38</v>
      </c>
      <c r="C1703">
        <v>28057.656717212201</v>
      </c>
      <c r="D1703">
        <v>0.14879601000000001</v>
      </c>
      <c r="E1703">
        <v>0.14879601000000001</v>
      </c>
      <c r="I1703">
        <v>2009</v>
      </c>
      <c r="J1703" t="s">
        <v>110</v>
      </c>
      <c r="K1703" t="s">
        <v>29</v>
      </c>
      <c r="L1703" t="s">
        <v>30</v>
      </c>
      <c r="M1703" t="s">
        <v>31</v>
      </c>
      <c r="N1703" t="s">
        <v>32</v>
      </c>
      <c r="P1703" t="s">
        <v>109</v>
      </c>
      <c r="Q1703" t="s">
        <v>33</v>
      </c>
      <c r="R1703" t="s">
        <v>34</v>
      </c>
      <c r="S1703" t="s">
        <v>35</v>
      </c>
      <c r="T1703" t="s">
        <v>36</v>
      </c>
    </row>
    <row r="1704" spans="1:20" ht="15" x14ac:dyDescent="0.25">
      <c r="A1704" t="s">
        <v>109</v>
      </c>
      <c r="B1704" t="s">
        <v>38</v>
      </c>
      <c r="C1704">
        <v>28291.389288686201</v>
      </c>
      <c r="D1704">
        <v>0.12679399999999999</v>
      </c>
      <c r="E1704">
        <v>0.12679399999999999</v>
      </c>
      <c r="I1704">
        <v>2010</v>
      </c>
      <c r="J1704" t="s">
        <v>110</v>
      </c>
      <c r="K1704" t="s">
        <v>29</v>
      </c>
      <c r="L1704" t="s">
        <v>30</v>
      </c>
      <c r="M1704" t="s">
        <v>31</v>
      </c>
      <c r="N1704" t="s">
        <v>32</v>
      </c>
      <c r="P1704" t="s">
        <v>109</v>
      </c>
      <c r="Q1704" t="s">
        <v>33</v>
      </c>
      <c r="R1704" t="s">
        <v>34</v>
      </c>
      <c r="S1704" t="s">
        <v>35</v>
      </c>
      <c r="T1704" t="s">
        <v>36</v>
      </c>
    </row>
    <row r="1705" spans="1:20" ht="15" x14ac:dyDescent="0.25">
      <c r="A1705" t="s">
        <v>109</v>
      </c>
      <c r="B1705" t="s">
        <v>38</v>
      </c>
      <c r="C1705">
        <v>28411.114353266301</v>
      </c>
      <c r="D1705">
        <v>0.1288</v>
      </c>
      <c r="E1705">
        <v>0.1288</v>
      </c>
      <c r="I1705">
        <v>2011</v>
      </c>
      <c r="J1705" t="s">
        <v>110</v>
      </c>
      <c r="K1705" t="s">
        <v>29</v>
      </c>
      <c r="L1705" t="s">
        <v>30</v>
      </c>
      <c r="M1705" t="s">
        <v>31</v>
      </c>
      <c r="N1705" t="s">
        <v>32</v>
      </c>
      <c r="P1705" t="s">
        <v>109</v>
      </c>
      <c r="Q1705" t="s">
        <v>33</v>
      </c>
      <c r="R1705" t="s">
        <v>34</v>
      </c>
      <c r="S1705" t="s">
        <v>35</v>
      </c>
      <c r="T1705" t="s">
        <v>36</v>
      </c>
    </row>
    <row r="1706" spans="1:20" ht="15" x14ac:dyDescent="0.25">
      <c r="A1706" t="s">
        <v>109</v>
      </c>
      <c r="B1706" t="s">
        <v>38</v>
      </c>
      <c r="C1706">
        <v>27545.282437918901</v>
      </c>
      <c r="D1706">
        <v>0.13018199999999999</v>
      </c>
      <c r="E1706">
        <v>0.13018199999999999</v>
      </c>
      <c r="I1706">
        <v>2012</v>
      </c>
      <c r="J1706" t="s">
        <v>110</v>
      </c>
      <c r="K1706" t="s">
        <v>29</v>
      </c>
      <c r="L1706" t="s">
        <v>30</v>
      </c>
      <c r="M1706" t="s">
        <v>31</v>
      </c>
      <c r="N1706" t="s">
        <v>32</v>
      </c>
      <c r="P1706" t="s">
        <v>109</v>
      </c>
      <c r="Q1706" t="s">
        <v>33</v>
      </c>
      <c r="R1706" t="s">
        <v>34</v>
      </c>
      <c r="S1706" t="s">
        <v>35</v>
      </c>
      <c r="T1706" t="s">
        <v>36</v>
      </c>
    </row>
    <row r="1707" spans="1:20" ht="15" x14ac:dyDescent="0.25">
      <c r="A1707" t="s">
        <v>109</v>
      </c>
      <c r="B1707" t="s">
        <v>38</v>
      </c>
      <c r="C1707">
        <v>27252.742860029401</v>
      </c>
      <c r="D1707">
        <v>0.12983499000000001</v>
      </c>
      <c r="E1707">
        <v>0.12983499000000001</v>
      </c>
      <c r="I1707">
        <v>2013</v>
      </c>
      <c r="J1707" t="s">
        <v>110</v>
      </c>
      <c r="K1707" t="s">
        <v>29</v>
      </c>
      <c r="L1707" t="s">
        <v>30</v>
      </c>
      <c r="M1707" t="s">
        <v>31</v>
      </c>
      <c r="N1707" t="s">
        <v>32</v>
      </c>
      <c r="P1707" t="s">
        <v>109</v>
      </c>
      <c r="Q1707" t="s">
        <v>33</v>
      </c>
      <c r="R1707" t="s">
        <v>34</v>
      </c>
      <c r="S1707" t="s">
        <v>35</v>
      </c>
      <c r="T1707" t="s">
        <v>36</v>
      </c>
    </row>
    <row r="1708" spans="1:20" ht="15" x14ac:dyDescent="0.25">
      <c r="A1708" t="s">
        <v>109</v>
      </c>
      <c r="B1708" t="s">
        <v>38</v>
      </c>
      <c r="C1708">
        <v>28156.7093917354</v>
      </c>
      <c r="D1708">
        <v>0.12453400000000001</v>
      </c>
      <c r="E1708">
        <v>0.12453400000000001</v>
      </c>
      <c r="I1708">
        <v>2014</v>
      </c>
      <c r="J1708" t="s">
        <v>110</v>
      </c>
      <c r="K1708" t="s">
        <v>29</v>
      </c>
      <c r="L1708" t="s">
        <v>30</v>
      </c>
      <c r="M1708" t="s">
        <v>31</v>
      </c>
      <c r="N1708" t="s">
        <v>32</v>
      </c>
      <c r="P1708" t="s">
        <v>109</v>
      </c>
      <c r="Q1708" t="s">
        <v>33</v>
      </c>
      <c r="R1708" t="s">
        <v>34</v>
      </c>
      <c r="S1708" t="s">
        <v>35</v>
      </c>
      <c r="T1708" t="s">
        <v>36</v>
      </c>
    </row>
    <row r="1709" spans="1:20" ht="15" x14ac:dyDescent="0.25">
      <c r="A1709" t="s">
        <v>109</v>
      </c>
      <c r="B1709" t="s">
        <v>38</v>
      </c>
      <c r="C1709">
        <v>28122.762530967899</v>
      </c>
      <c r="D1709">
        <v>0.149232</v>
      </c>
      <c r="E1709">
        <v>0.149232</v>
      </c>
      <c r="I1709">
        <v>2015</v>
      </c>
      <c r="J1709" t="s">
        <v>110</v>
      </c>
      <c r="K1709" t="s">
        <v>29</v>
      </c>
      <c r="L1709" t="s">
        <v>30</v>
      </c>
      <c r="M1709" t="s">
        <v>31</v>
      </c>
      <c r="N1709" t="s">
        <v>32</v>
      </c>
      <c r="P1709" t="s">
        <v>109</v>
      </c>
      <c r="Q1709" t="s">
        <v>33</v>
      </c>
      <c r="R1709" t="s">
        <v>34</v>
      </c>
      <c r="S1709" t="s">
        <v>35</v>
      </c>
      <c r="T1709" t="s">
        <v>36</v>
      </c>
    </row>
    <row r="1710" spans="1:20" ht="15" x14ac:dyDescent="0.25">
      <c r="A1710" t="s">
        <v>109</v>
      </c>
      <c r="B1710" t="s">
        <v>38</v>
      </c>
      <c r="C1710">
        <v>29133.015186260101</v>
      </c>
      <c r="D1710">
        <v>0.18706200000000001</v>
      </c>
      <c r="E1710">
        <v>0.18706200000000001</v>
      </c>
      <c r="I1710">
        <v>2016</v>
      </c>
      <c r="J1710" t="s">
        <v>110</v>
      </c>
      <c r="K1710" t="s">
        <v>29</v>
      </c>
      <c r="L1710" t="s">
        <v>30</v>
      </c>
      <c r="M1710" t="s">
        <v>31</v>
      </c>
      <c r="N1710" t="s">
        <v>32</v>
      </c>
      <c r="P1710" t="s">
        <v>109</v>
      </c>
      <c r="Q1710" t="s">
        <v>33</v>
      </c>
      <c r="R1710" t="s">
        <v>34</v>
      </c>
      <c r="S1710" t="s">
        <v>35</v>
      </c>
      <c r="T1710" t="s">
        <v>36</v>
      </c>
    </row>
    <row r="1711" spans="1:20" ht="15" x14ac:dyDescent="0.25">
      <c r="A1711" t="s">
        <v>109</v>
      </c>
      <c r="B1711" t="s">
        <v>38</v>
      </c>
      <c r="C1711">
        <v>30835.1182972227</v>
      </c>
      <c r="D1711">
        <v>0.15891901</v>
      </c>
      <c r="E1711">
        <v>0.15891901</v>
      </c>
      <c r="I1711">
        <v>2017</v>
      </c>
      <c r="J1711" t="s">
        <v>110</v>
      </c>
      <c r="K1711" t="s">
        <v>29</v>
      </c>
      <c r="L1711" t="s">
        <v>30</v>
      </c>
      <c r="M1711" t="s">
        <v>31</v>
      </c>
      <c r="N1711" t="s">
        <v>32</v>
      </c>
      <c r="P1711" t="s">
        <v>109</v>
      </c>
      <c r="Q1711" t="s">
        <v>33</v>
      </c>
      <c r="R1711" t="s">
        <v>34</v>
      </c>
      <c r="S1711" t="s">
        <v>35</v>
      </c>
      <c r="T1711" t="s">
        <v>36</v>
      </c>
    </row>
    <row r="1712" spans="1:20" ht="15" x14ac:dyDescent="0.25">
      <c r="A1712" t="s">
        <v>109</v>
      </c>
      <c r="B1712" t="s">
        <v>38</v>
      </c>
      <c r="D1712" t="s">
        <v>62</v>
      </c>
      <c r="I1712">
        <v>2018</v>
      </c>
      <c r="J1712" t="s">
        <v>110</v>
      </c>
      <c r="K1712" t="s">
        <v>29</v>
      </c>
      <c r="L1712" t="s">
        <v>30</v>
      </c>
      <c r="M1712" t="s">
        <v>31</v>
      </c>
      <c r="N1712" t="s">
        <v>32</v>
      </c>
      <c r="P1712" t="s">
        <v>109</v>
      </c>
      <c r="Q1712" t="s">
        <v>33</v>
      </c>
      <c r="R1712" t="s">
        <v>34</v>
      </c>
      <c r="S1712" t="s">
        <v>35</v>
      </c>
      <c r="T1712" t="s">
        <v>36</v>
      </c>
    </row>
    <row r="1713" spans="1:20" ht="15" x14ac:dyDescent="0.25">
      <c r="A1713" t="s">
        <v>111</v>
      </c>
      <c r="B1713" t="s">
        <v>38</v>
      </c>
      <c r="D1713" t="s">
        <v>62</v>
      </c>
      <c r="I1713">
        <v>1960</v>
      </c>
      <c r="J1713" t="s">
        <v>112</v>
      </c>
      <c r="K1713" t="s">
        <v>29</v>
      </c>
      <c r="L1713" t="s">
        <v>30</v>
      </c>
      <c r="M1713" t="s">
        <v>31</v>
      </c>
      <c r="N1713" t="s">
        <v>32</v>
      </c>
      <c r="P1713" t="s">
        <v>111</v>
      </c>
      <c r="Q1713" t="s">
        <v>33</v>
      </c>
      <c r="R1713" t="s">
        <v>34</v>
      </c>
      <c r="S1713" t="s">
        <v>35</v>
      </c>
      <c r="T1713" t="s">
        <v>36</v>
      </c>
    </row>
    <row r="1714" spans="1:20" ht="15" x14ac:dyDescent="0.25">
      <c r="A1714" t="s">
        <v>111</v>
      </c>
      <c r="B1714" t="s">
        <v>38</v>
      </c>
      <c r="D1714" t="s">
        <v>62</v>
      </c>
      <c r="I1714">
        <v>1961</v>
      </c>
      <c r="J1714" t="s">
        <v>112</v>
      </c>
      <c r="K1714" t="s">
        <v>29</v>
      </c>
      <c r="L1714" t="s">
        <v>30</v>
      </c>
      <c r="M1714" t="s">
        <v>31</v>
      </c>
      <c r="N1714" t="s">
        <v>32</v>
      </c>
      <c r="P1714" t="s">
        <v>111</v>
      </c>
      <c r="Q1714" t="s">
        <v>33</v>
      </c>
      <c r="R1714" t="s">
        <v>34</v>
      </c>
      <c r="S1714" t="s">
        <v>35</v>
      </c>
      <c r="T1714" t="s">
        <v>36</v>
      </c>
    </row>
    <row r="1715" spans="1:20" ht="15" x14ac:dyDescent="0.25">
      <c r="A1715" t="s">
        <v>111</v>
      </c>
      <c r="B1715" t="s">
        <v>38</v>
      </c>
      <c r="D1715" t="s">
        <v>62</v>
      </c>
      <c r="I1715">
        <v>1962</v>
      </c>
      <c r="J1715" t="s">
        <v>112</v>
      </c>
      <c r="K1715" t="s">
        <v>29</v>
      </c>
      <c r="L1715" t="s">
        <v>30</v>
      </c>
      <c r="M1715" t="s">
        <v>31</v>
      </c>
      <c r="N1715" t="s">
        <v>32</v>
      </c>
      <c r="P1715" t="s">
        <v>111</v>
      </c>
      <c r="Q1715" t="s">
        <v>33</v>
      </c>
      <c r="R1715" t="s">
        <v>34</v>
      </c>
      <c r="S1715" t="s">
        <v>35</v>
      </c>
      <c r="T1715" t="s">
        <v>36</v>
      </c>
    </row>
    <row r="1716" spans="1:20" ht="15" x14ac:dyDescent="0.25">
      <c r="A1716" t="s">
        <v>111</v>
      </c>
      <c r="B1716" t="s">
        <v>38</v>
      </c>
      <c r="D1716" t="s">
        <v>62</v>
      </c>
      <c r="I1716">
        <v>1963</v>
      </c>
      <c r="J1716" t="s">
        <v>112</v>
      </c>
      <c r="K1716" t="s">
        <v>29</v>
      </c>
      <c r="L1716" t="s">
        <v>30</v>
      </c>
      <c r="M1716" t="s">
        <v>31</v>
      </c>
      <c r="N1716" t="s">
        <v>32</v>
      </c>
      <c r="P1716" t="s">
        <v>111</v>
      </c>
      <c r="Q1716" t="s">
        <v>33</v>
      </c>
      <c r="R1716" t="s">
        <v>34</v>
      </c>
      <c r="S1716" t="s">
        <v>35</v>
      </c>
      <c r="T1716" t="s">
        <v>36</v>
      </c>
    </row>
    <row r="1717" spans="1:20" ht="15" x14ac:dyDescent="0.25">
      <c r="A1717" t="s">
        <v>111</v>
      </c>
      <c r="B1717" t="s">
        <v>38</v>
      </c>
      <c r="D1717" t="s">
        <v>62</v>
      </c>
      <c r="I1717">
        <v>1964</v>
      </c>
      <c r="J1717" t="s">
        <v>112</v>
      </c>
      <c r="K1717" t="s">
        <v>29</v>
      </c>
      <c r="L1717" t="s">
        <v>30</v>
      </c>
      <c r="M1717" t="s">
        <v>31</v>
      </c>
      <c r="N1717" t="s">
        <v>32</v>
      </c>
      <c r="P1717" t="s">
        <v>111</v>
      </c>
      <c r="Q1717" t="s">
        <v>33</v>
      </c>
      <c r="R1717" t="s">
        <v>34</v>
      </c>
      <c r="S1717" t="s">
        <v>35</v>
      </c>
      <c r="T1717" t="s">
        <v>36</v>
      </c>
    </row>
    <row r="1718" spans="1:20" ht="15" x14ac:dyDescent="0.25">
      <c r="A1718" t="s">
        <v>111</v>
      </c>
      <c r="B1718" t="s">
        <v>38</v>
      </c>
      <c r="D1718" t="s">
        <v>62</v>
      </c>
      <c r="I1718">
        <v>1965</v>
      </c>
      <c r="J1718" t="s">
        <v>112</v>
      </c>
      <c r="K1718" t="s">
        <v>29</v>
      </c>
      <c r="L1718" t="s">
        <v>30</v>
      </c>
      <c r="M1718" t="s">
        <v>31</v>
      </c>
      <c r="N1718" t="s">
        <v>32</v>
      </c>
      <c r="P1718" t="s">
        <v>111</v>
      </c>
      <c r="Q1718" t="s">
        <v>33</v>
      </c>
      <c r="R1718" t="s">
        <v>34</v>
      </c>
      <c r="S1718" t="s">
        <v>35</v>
      </c>
      <c r="T1718" t="s">
        <v>36</v>
      </c>
    </row>
    <row r="1719" spans="1:20" ht="15" x14ac:dyDescent="0.25">
      <c r="A1719" t="s">
        <v>111</v>
      </c>
      <c r="B1719" t="s">
        <v>38</v>
      </c>
      <c r="D1719" t="s">
        <v>62</v>
      </c>
      <c r="I1719">
        <v>1966</v>
      </c>
      <c r="J1719" t="s">
        <v>112</v>
      </c>
      <c r="K1719" t="s">
        <v>29</v>
      </c>
      <c r="L1719" t="s">
        <v>30</v>
      </c>
      <c r="M1719" t="s">
        <v>31</v>
      </c>
      <c r="N1719" t="s">
        <v>32</v>
      </c>
      <c r="P1719" t="s">
        <v>111</v>
      </c>
      <c r="Q1719" t="s">
        <v>33</v>
      </c>
      <c r="R1719" t="s">
        <v>34</v>
      </c>
      <c r="S1719" t="s">
        <v>35</v>
      </c>
      <c r="T1719" t="s">
        <v>36</v>
      </c>
    </row>
    <row r="1720" spans="1:20" ht="15" x14ac:dyDescent="0.25">
      <c r="A1720" t="s">
        <v>111</v>
      </c>
      <c r="B1720" t="s">
        <v>38</v>
      </c>
      <c r="D1720" t="s">
        <v>62</v>
      </c>
      <c r="I1720">
        <v>1967</v>
      </c>
      <c r="J1720" t="s">
        <v>112</v>
      </c>
      <c r="K1720" t="s">
        <v>29</v>
      </c>
      <c r="L1720" t="s">
        <v>30</v>
      </c>
      <c r="M1720" t="s">
        <v>31</v>
      </c>
      <c r="N1720" t="s">
        <v>32</v>
      </c>
      <c r="P1720" t="s">
        <v>111</v>
      </c>
      <c r="Q1720" t="s">
        <v>33</v>
      </c>
      <c r="R1720" t="s">
        <v>34</v>
      </c>
      <c r="S1720" t="s">
        <v>35</v>
      </c>
      <c r="T1720" t="s">
        <v>36</v>
      </c>
    </row>
    <row r="1721" spans="1:20" ht="15" x14ac:dyDescent="0.25">
      <c r="A1721" t="s">
        <v>111</v>
      </c>
      <c r="B1721" t="s">
        <v>38</v>
      </c>
      <c r="D1721" t="s">
        <v>62</v>
      </c>
      <c r="I1721">
        <v>1968</v>
      </c>
      <c r="J1721" t="s">
        <v>112</v>
      </c>
      <c r="K1721" t="s">
        <v>29</v>
      </c>
      <c r="L1721" t="s">
        <v>30</v>
      </c>
      <c r="M1721" t="s">
        <v>31</v>
      </c>
      <c r="N1721" t="s">
        <v>32</v>
      </c>
      <c r="P1721" t="s">
        <v>111</v>
      </c>
      <c r="Q1721" t="s">
        <v>33</v>
      </c>
      <c r="R1721" t="s">
        <v>34</v>
      </c>
      <c r="S1721" t="s">
        <v>35</v>
      </c>
      <c r="T1721" t="s">
        <v>36</v>
      </c>
    </row>
    <row r="1722" spans="1:20" ht="15" x14ac:dyDescent="0.25">
      <c r="A1722" t="s">
        <v>111</v>
      </c>
      <c r="B1722" t="s">
        <v>38</v>
      </c>
      <c r="D1722" t="s">
        <v>62</v>
      </c>
      <c r="I1722">
        <v>1969</v>
      </c>
      <c r="J1722" t="s">
        <v>112</v>
      </c>
      <c r="K1722" t="s">
        <v>29</v>
      </c>
      <c r="L1722" t="s">
        <v>30</v>
      </c>
      <c r="M1722" t="s">
        <v>31</v>
      </c>
      <c r="N1722" t="s">
        <v>32</v>
      </c>
      <c r="P1722" t="s">
        <v>111</v>
      </c>
      <c r="Q1722" t="s">
        <v>33</v>
      </c>
      <c r="R1722" t="s">
        <v>34</v>
      </c>
      <c r="S1722" t="s">
        <v>35</v>
      </c>
      <c r="T1722" t="s">
        <v>36</v>
      </c>
    </row>
    <row r="1723" spans="1:20" ht="15" x14ac:dyDescent="0.25">
      <c r="A1723" t="s">
        <v>111</v>
      </c>
      <c r="B1723" t="s">
        <v>38</v>
      </c>
      <c r="D1723" t="s">
        <v>62</v>
      </c>
      <c r="I1723">
        <v>1970</v>
      </c>
      <c r="J1723" t="s">
        <v>112</v>
      </c>
      <c r="K1723" t="s">
        <v>29</v>
      </c>
      <c r="L1723" t="s">
        <v>30</v>
      </c>
      <c r="M1723" t="s">
        <v>31</v>
      </c>
      <c r="N1723" t="s">
        <v>32</v>
      </c>
      <c r="P1723" t="s">
        <v>111</v>
      </c>
      <c r="Q1723" t="s">
        <v>33</v>
      </c>
      <c r="R1723" t="s">
        <v>34</v>
      </c>
      <c r="S1723" t="s">
        <v>35</v>
      </c>
      <c r="T1723" t="s">
        <v>36</v>
      </c>
    </row>
    <row r="1724" spans="1:20" ht="15" x14ac:dyDescent="0.25">
      <c r="A1724" t="s">
        <v>111</v>
      </c>
      <c r="B1724" t="s">
        <v>38</v>
      </c>
      <c r="D1724" t="s">
        <v>62</v>
      </c>
      <c r="I1724">
        <v>1971</v>
      </c>
      <c r="J1724" t="s">
        <v>112</v>
      </c>
      <c r="K1724" t="s">
        <v>29</v>
      </c>
      <c r="L1724" t="s">
        <v>30</v>
      </c>
      <c r="M1724" t="s">
        <v>31</v>
      </c>
      <c r="N1724" t="s">
        <v>32</v>
      </c>
      <c r="P1724" t="s">
        <v>111</v>
      </c>
      <c r="Q1724" t="s">
        <v>33</v>
      </c>
      <c r="R1724" t="s">
        <v>34</v>
      </c>
      <c r="S1724" t="s">
        <v>35</v>
      </c>
      <c r="T1724" t="s">
        <v>36</v>
      </c>
    </row>
    <row r="1725" spans="1:20" ht="15" x14ac:dyDescent="0.25">
      <c r="A1725" t="s">
        <v>111</v>
      </c>
      <c r="B1725" t="s">
        <v>38</v>
      </c>
      <c r="D1725" t="s">
        <v>62</v>
      </c>
      <c r="I1725">
        <v>1972</v>
      </c>
      <c r="J1725" t="s">
        <v>112</v>
      </c>
      <c r="K1725" t="s">
        <v>29</v>
      </c>
      <c r="L1725" t="s">
        <v>30</v>
      </c>
      <c r="M1725" t="s">
        <v>31</v>
      </c>
      <c r="N1725" t="s">
        <v>32</v>
      </c>
      <c r="P1725" t="s">
        <v>111</v>
      </c>
      <c r="Q1725" t="s">
        <v>33</v>
      </c>
      <c r="R1725" t="s">
        <v>34</v>
      </c>
      <c r="S1725" t="s">
        <v>35</v>
      </c>
      <c r="T1725" t="s">
        <v>36</v>
      </c>
    </row>
    <row r="1726" spans="1:20" ht="15" x14ac:dyDescent="0.25">
      <c r="A1726" t="s">
        <v>111</v>
      </c>
      <c r="B1726" t="s">
        <v>38</v>
      </c>
      <c r="D1726" t="s">
        <v>62</v>
      </c>
      <c r="I1726">
        <v>1973</v>
      </c>
      <c r="J1726" t="s">
        <v>112</v>
      </c>
      <c r="K1726" t="s">
        <v>29</v>
      </c>
      <c r="L1726" t="s">
        <v>30</v>
      </c>
      <c r="M1726" t="s">
        <v>31</v>
      </c>
      <c r="N1726" t="s">
        <v>32</v>
      </c>
      <c r="P1726" t="s">
        <v>111</v>
      </c>
      <c r="Q1726" t="s">
        <v>33</v>
      </c>
      <c r="R1726" t="s">
        <v>34</v>
      </c>
      <c r="S1726" t="s">
        <v>35</v>
      </c>
      <c r="T1726" t="s">
        <v>36</v>
      </c>
    </row>
    <row r="1727" spans="1:20" ht="15" x14ac:dyDescent="0.25">
      <c r="A1727" t="s">
        <v>111</v>
      </c>
      <c r="B1727" t="s">
        <v>38</v>
      </c>
      <c r="D1727" t="s">
        <v>62</v>
      </c>
      <c r="I1727">
        <v>1974</v>
      </c>
      <c r="J1727" t="s">
        <v>112</v>
      </c>
      <c r="K1727" t="s">
        <v>29</v>
      </c>
      <c r="L1727" t="s">
        <v>30</v>
      </c>
      <c r="M1727" t="s">
        <v>31</v>
      </c>
      <c r="N1727" t="s">
        <v>32</v>
      </c>
      <c r="P1727" t="s">
        <v>111</v>
      </c>
      <c r="Q1727" t="s">
        <v>33</v>
      </c>
      <c r="R1727" t="s">
        <v>34</v>
      </c>
      <c r="S1727" t="s">
        <v>35</v>
      </c>
      <c r="T1727" t="s">
        <v>36</v>
      </c>
    </row>
    <row r="1728" spans="1:20" ht="15" x14ac:dyDescent="0.25">
      <c r="A1728" t="s">
        <v>111</v>
      </c>
      <c r="B1728" t="s">
        <v>38</v>
      </c>
      <c r="D1728" t="s">
        <v>62</v>
      </c>
      <c r="I1728">
        <v>1975</v>
      </c>
      <c r="J1728" t="s">
        <v>112</v>
      </c>
      <c r="K1728" t="s">
        <v>29</v>
      </c>
      <c r="L1728" t="s">
        <v>30</v>
      </c>
      <c r="M1728" t="s">
        <v>31</v>
      </c>
      <c r="N1728" t="s">
        <v>32</v>
      </c>
      <c r="P1728" t="s">
        <v>111</v>
      </c>
      <c r="Q1728" t="s">
        <v>33</v>
      </c>
      <c r="R1728" t="s">
        <v>34</v>
      </c>
      <c r="S1728" t="s">
        <v>35</v>
      </c>
      <c r="T1728" t="s">
        <v>36</v>
      </c>
    </row>
    <row r="1729" spans="1:20" ht="15" x14ac:dyDescent="0.25">
      <c r="A1729" t="s">
        <v>111</v>
      </c>
      <c r="B1729" t="s">
        <v>38</v>
      </c>
      <c r="D1729" t="s">
        <v>62</v>
      </c>
      <c r="I1729">
        <v>1976</v>
      </c>
      <c r="J1729" t="s">
        <v>112</v>
      </c>
      <c r="K1729" t="s">
        <v>29</v>
      </c>
      <c r="L1729" t="s">
        <v>30</v>
      </c>
      <c r="M1729" t="s">
        <v>31</v>
      </c>
      <c r="N1729" t="s">
        <v>32</v>
      </c>
      <c r="P1729" t="s">
        <v>111</v>
      </c>
      <c r="Q1729" t="s">
        <v>33</v>
      </c>
      <c r="R1729" t="s">
        <v>34</v>
      </c>
      <c r="S1729" t="s">
        <v>35</v>
      </c>
      <c r="T1729" t="s">
        <v>36</v>
      </c>
    </row>
    <row r="1730" spans="1:20" ht="15" x14ac:dyDescent="0.25">
      <c r="A1730" t="s">
        <v>111</v>
      </c>
      <c r="B1730" t="s">
        <v>38</v>
      </c>
      <c r="D1730" t="s">
        <v>62</v>
      </c>
      <c r="I1730">
        <v>1977</v>
      </c>
      <c r="J1730" t="s">
        <v>112</v>
      </c>
      <c r="K1730" t="s">
        <v>29</v>
      </c>
      <c r="L1730" t="s">
        <v>30</v>
      </c>
      <c r="M1730" t="s">
        <v>31</v>
      </c>
      <c r="N1730" t="s">
        <v>32</v>
      </c>
      <c r="P1730" t="s">
        <v>111</v>
      </c>
      <c r="Q1730" t="s">
        <v>33</v>
      </c>
      <c r="R1730" t="s">
        <v>34</v>
      </c>
      <c r="S1730" t="s">
        <v>35</v>
      </c>
      <c r="T1730" t="s">
        <v>36</v>
      </c>
    </row>
    <row r="1731" spans="1:20" ht="15" x14ac:dyDescent="0.25">
      <c r="A1731" t="s">
        <v>111</v>
      </c>
      <c r="B1731" t="s">
        <v>38</v>
      </c>
      <c r="D1731" t="s">
        <v>62</v>
      </c>
      <c r="I1731">
        <v>1978</v>
      </c>
      <c r="J1731" t="s">
        <v>112</v>
      </c>
      <c r="K1731" t="s">
        <v>29</v>
      </c>
      <c r="L1731" t="s">
        <v>30</v>
      </c>
      <c r="M1731" t="s">
        <v>31</v>
      </c>
      <c r="N1731" t="s">
        <v>32</v>
      </c>
      <c r="P1731" t="s">
        <v>111</v>
      </c>
      <c r="Q1731" t="s">
        <v>33</v>
      </c>
      <c r="R1731" t="s">
        <v>34</v>
      </c>
      <c r="S1731" t="s">
        <v>35</v>
      </c>
      <c r="T1731" t="s">
        <v>36</v>
      </c>
    </row>
    <row r="1732" spans="1:20" ht="15" x14ac:dyDescent="0.25">
      <c r="A1732" t="s">
        <v>111</v>
      </c>
      <c r="B1732" t="s">
        <v>38</v>
      </c>
      <c r="D1732" t="s">
        <v>62</v>
      </c>
      <c r="I1732">
        <v>1979</v>
      </c>
      <c r="J1732" t="s">
        <v>112</v>
      </c>
      <c r="K1732" t="s">
        <v>29</v>
      </c>
      <c r="L1732" t="s">
        <v>30</v>
      </c>
      <c r="M1732" t="s">
        <v>31</v>
      </c>
      <c r="N1732" t="s">
        <v>32</v>
      </c>
      <c r="P1732" t="s">
        <v>111</v>
      </c>
      <c r="Q1732" t="s">
        <v>33</v>
      </c>
      <c r="R1732" t="s">
        <v>34</v>
      </c>
      <c r="S1732" t="s">
        <v>35</v>
      </c>
      <c r="T1732" t="s">
        <v>36</v>
      </c>
    </row>
    <row r="1733" spans="1:20" ht="15" x14ac:dyDescent="0.25">
      <c r="A1733" t="s">
        <v>111</v>
      </c>
      <c r="B1733" t="s">
        <v>38</v>
      </c>
      <c r="D1733" t="s">
        <v>62</v>
      </c>
      <c r="I1733">
        <v>1980</v>
      </c>
      <c r="J1733" t="s">
        <v>112</v>
      </c>
      <c r="K1733" t="s">
        <v>29</v>
      </c>
      <c r="L1733" t="s">
        <v>30</v>
      </c>
      <c r="M1733" t="s">
        <v>31</v>
      </c>
      <c r="N1733" t="s">
        <v>32</v>
      </c>
      <c r="P1733" t="s">
        <v>111</v>
      </c>
      <c r="Q1733" t="s">
        <v>33</v>
      </c>
      <c r="R1733" t="s">
        <v>34</v>
      </c>
      <c r="S1733" t="s">
        <v>35</v>
      </c>
      <c r="T1733" t="s">
        <v>36</v>
      </c>
    </row>
    <row r="1734" spans="1:20" ht="15" x14ac:dyDescent="0.25">
      <c r="A1734" t="s">
        <v>111</v>
      </c>
      <c r="B1734" t="s">
        <v>38</v>
      </c>
      <c r="D1734" t="s">
        <v>62</v>
      </c>
      <c r="I1734">
        <v>1981</v>
      </c>
      <c r="J1734" t="s">
        <v>112</v>
      </c>
      <c r="K1734" t="s">
        <v>29</v>
      </c>
      <c r="L1734" t="s">
        <v>30</v>
      </c>
      <c r="M1734" t="s">
        <v>31</v>
      </c>
      <c r="N1734" t="s">
        <v>32</v>
      </c>
      <c r="P1734" t="s">
        <v>111</v>
      </c>
      <c r="Q1734" t="s">
        <v>33</v>
      </c>
      <c r="R1734" t="s">
        <v>34</v>
      </c>
      <c r="S1734" t="s">
        <v>35</v>
      </c>
      <c r="T1734" t="s">
        <v>36</v>
      </c>
    </row>
    <row r="1735" spans="1:20" ht="15" x14ac:dyDescent="0.25">
      <c r="A1735" t="s">
        <v>111</v>
      </c>
      <c r="B1735" t="s">
        <v>38</v>
      </c>
      <c r="D1735" t="s">
        <v>62</v>
      </c>
      <c r="I1735">
        <v>1982</v>
      </c>
      <c r="J1735" t="s">
        <v>112</v>
      </c>
      <c r="K1735" t="s">
        <v>29</v>
      </c>
      <c r="L1735" t="s">
        <v>30</v>
      </c>
      <c r="M1735" t="s">
        <v>31</v>
      </c>
      <c r="N1735" t="s">
        <v>32</v>
      </c>
      <c r="P1735" t="s">
        <v>111</v>
      </c>
      <c r="Q1735" t="s">
        <v>33</v>
      </c>
      <c r="R1735" t="s">
        <v>34</v>
      </c>
      <c r="S1735" t="s">
        <v>35</v>
      </c>
      <c r="T1735" t="s">
        <v>36</v>
      </c>
    </row>
    <row r="1736" spans="1:20" ht="15" x14ac:dyDescent="0.25">
      <c r="A1736" t="s">
        <v>111</v>
      </c>
      <c r="B1736" t="s">
        <v>38</v>
      </c>
      <c r="D1736" t="s">
        <v>62</v>
      </c>
      <c r="I1736">
        <v>1983</v>
      </c>
      <c r="J1736" t="s">
        <v>112</v>
      </c>
      <c r="K1736" t="s">
        <v>29</v>
      </c>
      <c r="L1736" t="s">
        <v>30</v>
      </c>
      <c r="M1736" t="s">
        <v>31</v>
      </c>
      <c r="N1736" t="s">
        <v>32</v>
      </c>
      <c r="P1736" t="s">
        <v>111</v>
      </c>
      <c r="Q1736" t="s">
        <v>33</v>
      </c>
      <c r="R1736" t="s">
        <v>34</v>
      </c>
      <c r="S1736" t="s">
        <v>35</v>
      </c>
      <c r="T1736" t="s">
        <v>36</v>
      </c>
    </row>
    <row r="1737" spans="1:20" ht="15" x14ac:dyDescent="0.25">
      <c r="A1737" t="s">
        <v>111</v>
      </c>
      <c r="B1737" t="s">
        <v>38</v>
      </c>
      <c r="D1737" t="s">
        <v>62</v>
      </c>
      <c r="I1737">
        <v>1984</v>
      </c>
      <c r="J1737" t="s">
        <v>112</v>
      </c>
      <c r="K1737" t="s">
        <v>29</v>
      </c>
      <c r="L1737" t="s">
        <v>30</v>
      </c>
      <c r="M1737" t="s">
        <v>31</v>
      </c>
      <c r="N1737" t="s">
        <v>32</v>
      </c>
      <c r="P1737" t="s">
        <v>111</v>
      </c>
      <c r="Q1737" t="s">
        <v>33</v>
      </c>
      <c r="R1737" t="s">
        <v>34</v>
      </c>
      <c r="S1737" t="s">
        <v>35</v>
      </c>
      <c r="T1737" t="s">
        <v>36</v>
      </c>
    </row>
    <row r="1738" spans="1:20" ht="15" x14ac:dyDescent="0.25">
      <c r="A1738" t="s">
        <v>111</v>
      </c>
      <c r="B1738" t="s">
        <v>38</v>
      </c>
      <c r="D1738" t="s">
        <v>62</v>
      </c>
      <c r="I1738">
        <v>1985</v>
      </c>
      <c r="J1738" t="s">
        <v>112</v>
      </c>
      <c r="K1738" t="s">
        <v>29</v>
      </c>
      <c r="L1738" t="s">
        <v>30</v>
      </c>
      <c r="M1738" t="s">
        <v>31</v>
      </c>
      <c r="N1738" t="s">
        <v>32</v>
      </c>
      <c r="P1738" t="s">
        <v>111</v>
      </c>
      <c r="Q1738" t="s">
        <v>33</v>
      </c>
      <c r="R1738" t="s">
        <v>34</v>
      </c>
      <c r="S1738" t="s">
        <v>35</v>
      </c>
      <c r="T1738" t="s">
        <v>36</v>
      </c>
    </row>
    <row r="1739" spans="1:20" ht="15" x14ac:dyDescent="0.25">
      <c r="A1739" t="s">
        <v>111</v>
      </c>
      <c r="B1739" t="s">
        <v>38</v>
      </c>
      <c r="D1739" t="s">
        <v>62</v>
      </c>
      <c r="I1739">
        <v>1986</v>
      </c>
      <c r="J1739" t="s">
        <v>112</v>
      </c>
      <c r="K1739" t="s">
        <v>29</v>
      </c>
      <c r="L1739" t="s">
        <v>30</v>
      </c>
      <c r="M1739" t="s">
        <v>31</v>
      </c>
      <c r="N1739" t="s">
        <v>32</v>
      </c>
      <c r="P1739" t="s">
        <v>111</v>
      </c>
      <c r="Q1739" t="s">
        <v>33</v>
      </c>
      <c r="R1739" t="s">
        <v>34</v>
      </c>
      <c r="S1739" t="s">
        <v>35</v>
      </c>
      <c r="T1739" t="s">
        <v>36</v>
      </c>
    </row>
    <row r="1740" spans="1:20" ht="15" x14ac:dyDescent="0.25">
      <c r="A1740" t="s">
        <v>111</v>
      </c>
      <c r="B1740" t="s">
        <v>38</v>
      </c>
      <c r="D1740" t="s">
        <v>62</v>
      </c>
      <c r="I1740">
        <v>1987</v>
      </c>
      <c r="J1740" t="s">
        <v>112</v>
      </c>
      <c r="K1740" t="s">
        <v>29</v>
      </c>
      <c r="L1740" t="s">
        <v>30</v>
      </c>
      <c r="M1740" t="s">
        <v>31</v>
      </c>
      <c r="N1740" t="s">
        <v>32</v>
      </c>
      <c r="P1740" t="s">
        <v>111</v>
      </c>
      <c r="Q1740" t="s">
        <v>33</v>
      </c>
      <c r="R1740" t="s">
        <v>34</v>
      </c>
      <c r="S1740" t="s">
        <v>35</v>
      </c>
      <c r="T1740" t="s">
        <v>36</v>
      </c>
    </row>
    <row r="1741" spans="1:20" ht="15" x14ac:dyDescent="0.25">
      <c r="A1741" t="s">
        <v>111</v>
      </c>
      <c r="B1741" t="s">
        <v>38</v>
      </c>
      <c r="D1741" t="s">
        <v>62</v>
      </c>
      <c r="I1741">
        <v>1988</v>
      </c>
      <c r="J1741" t="s">
        <v>112</v>
      </c>
      <c r="K1741" t="s">
        <v>29</v>
      </c>
      <c r="L1741" t="s">
        <v>30</v>
      </c>
      <c r="M1741" t="s">
        <v>31</v>
      </c>
      <c r="N1741" t="s">
        <v>32</v>
      </c>
      <c r="P1741" t="s">
        <v>111</v>
      </c>
      <c r="Q1741" t="s">
        <v>33</v>
      </c>
      <c r="R1741" t="s">
        <v>34</v>
      </c>
      <c r="S1741" t="s">
        <v>35</v>
      </c>
      <c r="T1741" t="s">
        <v>36</v>
      </c>
    </row>
    <row r="1742" spans="1:20" ht="15" x14ac:dyDescent="0.25">
      <c r="A1742" t="s">
        <v>111</v>
      </c>
      <c r="B1742" t="s">
        <v>38</v>
      </c>
      <c r="D1742" t="s">
        <v>62</v>
      </c>
      <c r="I1742">
        <v>1989</v>
      </c>
      <c r="J1742" t="s">
        <v>112</v>
      </c>
      <c r="K1742" t="s">
        <v>29</v>
      </c>
      <c r="L1742" t="s">
        <v>30</v>
      </c>
      <c r="M1742" t="s">
        <v>31</v>
      </c>
      <c r="N1742" t="s">
        <v>32</v>
      </c>
      <c r="P1742" t="s">
        <v>111</v>
      </c>
      <c r="Q1742" t="s">
        <v>33</v>
      </c>
      <c r="R1742" t="s">
        <v>34</v>
      </c>
      <c r="S1742" t="s">
        <v>35</v>
      </c>
      <c r="T1742" t="s">
        <v>36</v>
      </c>
    </row>
    <row r="1743" spans="1:20" ht="15" x14ac:dyDescent="0.25">
      <c r="A1743" t="s">
        <v>111</v>
      </c>
      <c r="B1743" t="s">
        <v>38</v>
      </c>
      <c r="C1743">
        <v>23593.958644096401</v>
      </c>
      <c r="D1743">
        <v>0.19872300000000001</v>
      </c>
      <c r="E1743">
        <v>0.19872300000000001</v>
      </c>
      <c r="I1743">
        <v>1990</v>
      </c>
      <c r="J1743" t="s">
        <v>112</v>
      </c>
      <c r="K1743" t="s">
        <v>29</v>
      </c>
      <c r="L1743" t="s">
        <v>30</v>
      </c>
      <c r="M1743" t="s">
        <v>31</v>
      </c>
      <c r="N1743" t="s">
        <v>32</v>
      </c>
      <c r="P1743" t="s">
        <v>111</v>
      </c>
      <c r="Q1743" t="s">
        <v>33</v>
      </c>
      <c r="R1743" t="s">
        <v>34</v>
      </c>
      <c r="S1743" t="s">
        <v>35</v>
      </c>
      <c r="T1743" t="s">
        <v>36</v>
      </c>
    </row>
    <row r="1744" spans="1:20" ht="15" x14ac:dyDescent="0.25">
      <c r="A1744" t="s">
        <v>111</v>
      </c>
      <c r="B1744" t="s">
        <v>38</v>
      </c>
      <c r="C1744">
        <v>24143.762355852301</v>
      </c>
      <c r="D1744">
        <v>0.24171101</v>
      </c>
      <c r="E1744">
        <v>0.24171101</v>
      </c>
      <c r="I1744">
        <v>1991</v>
      </c>
      <c r="J1744" t="s">
        <v>112</v>
      </c>
      <c r="K1744" t="s">
        <v>29</v>
      </c>
      <c r="L1744" t="s">
        <v>30</v>
      </c>
      <c r="M1744" t="s">
        <v>31</v>
      </c>
      <c r="N1744" t="s">
        <v>32</v>
      </c>
      <c r="P1744" t="s">
        <v>111</v>
      </c>
      <c r="Q1744" t="s">
        <v>33</v>
      </c>
      <c r="R1744" t="s">
        <v>34</v>
      </c>
      <c r="S1744" t="s">
        <v>35</v>
      </c>
      <c r="T1744" t="s">
        <v>36</v>
      </c>
    </row>
    <row r="1745" spans="1:20" ht="15" x14ac:dyDescent="0.25">
      <c r="A1745" t="s">
        <v>111</v>
      </c>
      <c r="B1745" t="s">
        <v>38</v>
      </c>
      <c r="C1745">
        <v>24217.195347933801</v>
      </c>
      <c r="D1745">
        <v>0.26769099000000002</v>
      </c>
      <c r="E1745">
        <v>0.26769099000000002</v>
      </c>
      <c r="I1745">
        <v>1992</v>
      </c>
      <c r="J1745" t="s">
        <v>112</v>
      </c>
      <c r="K1745" t="s">
        <v>29</v>
      </c>
      <c r="L1745" t="s">
        <v>30</v>
      </c>
      <c r="M1745" t="s">
        <v>31</v>
      </c>
      <c r="N1745" t="s">
        <v>32</v>
      </c>
      <c r="P1745" t="s">
        <v>111</v>
      </c>
      <c r="Q1745" t="s">
        <v>33</v>
      </c>
      <c r="R1745" t="s">
        <v>34</v>
      </c>
      <c r="S1745" t="s">
        <v>35</v>
      </c>
      <c r="T1745" t="s">
        <v>36</v>
      </c>
    </row>
    <row r="1746" spans="1:20" ht="15" x14ac:dyDescent="0.25">
      <c r="A1746" t="s">
        <v>111</v>
      </c>
      <c r="B1746" t="s">
        <v>38</v>
      </c>
      <c r="C1746">
        <v>23974.8138184159</v>
      </c>
      <c r="D1746">
        <v>0.27526500999999998</v>
      </c>
      <c r="E1746">
        <v>0.27526500999999998</v>
      </c>
      <c r="I1746">
        <v>1993</v>
      </c>
      <c r="J1746" t="s">
        <v>112</v>
      </c>
      <c r="K1746" t="s">
        <v>29</v>
      </c>
      <c r="L1746" t="s">
        <v>30</v>
      </c>
      <c r="M1746" t="s">
        <v>31</v>
      </c>
      <c r="N1746" t="s">
        <v>32</v>
      </c>
      <c r="P1746" t="s">
        <v>111</v>
      </c>
      <c r="Q1746" t="s">
        <v>33</v>
      </c>
      <c r="R1746" t="s">
        <v>34</v>
      </c>
      <c r="S1746" t="s">
        <v>35</v>
      </c>
      <c r="T1746" t="s">
        <v>36</v>
      </c>
    </row>
    <row r="1747" spans="1:20" ht="15" x14ac:dyDescent="0.25">
      <c r="A1747" t="s">
        <v>111</v>
      </c>
      <c r="B1747" t="s">
        <v>38</v>
      </c>
      <c r="C1747">
        <v>23991.492617089301</v>
      </c>
      <c r="D1747">
        <v>0.27672799999999997</v>
      </c>
      <c r="E1747">
        <v>0.27672799999999997</v>
      </c>
      <c r="I1747">
        <v>1994</v>
      </c>
      <c r="J1747" t="s">
        <v>112</v>
      </c>
      <c r="K1747" t="s">
        <v>29</v>
      </c>
      <c r="L1747" t="s">
        <v>30</v>
      </c>
      <c r="M1747" t="s">
        <v>31</v>
      </c>
      <c r="N1747" t="s">
        <v>32</v>
      </c>
      <c r="P1747" t="s">
        <v>111</v>
      </c>
      <c r="Q1747" t="s">
        <v>33</v>
      </c>
      <c r="R1747" t="s">
        <v>34</v>
      </c>
      <c r="S1747" t="s">
        <v>35</v>
      </c>
      <c r="T1747" t="s">
        <v>36</v>
      </c>
    </row>
    <row r="1748" spans="1:20" ht="15" x14ac:dyDescent="0.25">
      <c r="A1748" t="s">
        <v>111</v>
      </c>
      <c r="B1748" t="s">
        <v>38</v>
      </c>
      <c r="C1748">
        <v>24981.872642116301</v>
      </c>
      <c r="D1748">
        <v>0.24302499999999999</v>
      </c>
      <c r="E1748">
        <v>0.24302499999999999</v>
      </c>
      <c r="I1748">
        <v>1995</v>
      </c>
      <c r="J1748" t="s">
        <v>112</v>
      </c>
      <c r="K1748" t="s">
        <v>29</v>
      </c>
      <c r="L1748" t="s">
        <v>30</v>
      </c>
      <c r="M1748" t="s">
        <v>31</v>
      </c>
      <c r="N1748" t="s">
        <v>32</v>
      </c>
      <c r="P1748" t="s">
        <v>111</v>
      </c>
      <c r="Q1748" t="s">
        <v>33</v>
      </c>
      <c r="R1748" t="s">
        <v>34</v>
      </c>
      <c r="S1748" t="s">
        <v>35</v>
      </c>
      <c r="T1748" t="s">
        <v>36</v>
      </c>
    </row>
    <row r="1749" spans="1:20" ht="15" x14ac:dyDescent="0.25">
      <c r="A1749" t="s">
        <v>111</v>
      </c>
      <c r="B1749" t="s">
        <v>38</v>
      </c>
      <c r="C1749">
        <v>25463.4704156191</v>
      </c>
      <c r="D1749">
        <v>0.218164</v>
      </c>
      <c r="E1749">
        <v>0.218164</v>
      </c>
      <c r="I1749">
        <v>1996</v>
      </c>
      <c r="J1749" t="s">
        <v>112</v>
      </c>
      <c r="K1749" t="s">
        <v>29</v>
      </c>
      <c r="L1749" t="s">
        <v>30</v>
      </c>
      <c r="M1749" t="s">
        <v>31</v>
      </c>
      <c r="N1749" t="s">
        <v>32</v>
      </c>
      <c r="P1749" t="s">
        <v>111</v>
      </c>
      <c r="Q1749" t="s">
        <v>33</v>
      </c>
      <c r="R1749" t="s">
        <v>34</v>
      </c>
      <c r="S1749" t="s">
        <v>35</v>
      </c>
      <c r="T1749" t="s">
        <v>36</v>
      </c>
    </row>
    <row r="1750" spans="1:20" ht="15" x14ac:dyDescent="0.25">
      <c r="A1750" t="s">
        <v>111</v>
      </c>
      <c r="B1750" t="s">
        <v>38</v>
      </c>
      <c r="C1750">
        <v>26306.915836127599</v>
      </c>
      <c r="D1750">
        <v>0.23544498999999999</v>
      </c>
      <c r="E1750">
        <v>0.23544498999999999</v>
      </c>
      <c r="I1750">
        <v>1997</v>
      </c>
      <c r="J1750" t="s">
        <v>112</v>
      </c>
      <c r="K1750" t="s">
        <v>29</v>
      </c>
      <c r="L1750" t="s">
        <v>30</v>
      </c>
      <c r="M1750" t="s">
        <v>31</v>
      </c>
      <c r="N1750" t="s">
        <v>32</v>
      </c>
      <c r="P1750" t="s">
        <v>111</v>
      </c>
      <c r="Q1750" t="s">
        <v>33</v>
      </c>
      <c r="R1750" t="s">
        <v>34</v>
      </c>
      <c r="S1750" t="s">
        <v>35</v>
      </c>
      <c r="T1750" t="s">
        <v>36</v>
      </c>
    </row>
    <row r="1751" spans="1:20" ht="15" x14ac:dyDescent="0.25">
      <c r="A1751" t="s">
        <v>111</v>
      </c>
      <c r="B1751" t="s">
        <v>38</v>
      </c>
      <c r="C1751">
        <v>27307.553076887099</v>
      </c>
      <c r="D1751">
        <v>0.24357398999999999</v>
      </c>
      <c r="E1751">
        <v>0.24357398999999999</v>
      </c>
      <c r="I1751">
        <v>1998</v>
      </c>
      <c r="J1751" t="s">
        <v>112</v>
      </c>
      <c r="K1751" t="s">
        <v>29</v>
      </c>
      <c r="L1751" t="s">
        <v>30</v>
      </c>
      <c r="M1751" t="s">
        <v>31</v>
      </c>
      <c r="N1751" t="s">
        <v>32</v>
      </c>
      <c r="P1751" t="s">
        <v>111</v>
      </c>
      <c r="Q1751" t="s">
        <v>33</v>
      </c>
      <c r="R1751" t="s">
        <v>34</v>
      </c>
      <c r="S1751" t="s">
        <v>35</v>
      </c>
      <c r="T1751" t="s">
        <v>36</v>
      </c>
    </row>
    <row r="1752" spans="1:20" ht="15" x14ac:dyDescent="0.25">
      <c r="A1752" t="s">
        <v>111</v>
      </c>
      <c r="B1752" t="s">
        <v>38</v>
      </c>
      <c r="C1752">
        <v>28421.697732400298</v>
      </c>
      <c r="D1752">
        <v>0.23016</v>
      </c>
      <c r="E1752">
        <v>0.23016</v>
      </c>
      <c r="I1752">
        <v>1999</v>
      </c>
      <c r="J1752" t="s">
        <v>112</v>
      </c>
      <c r="K1752" t="s">
        <v>29</v>
      </c>
      <c r="L1752" t="s">
        <v>30</v>
      </c>
      <c r="M1752" t="s">
        <v>31</v>
      </c>
      <c r="N1752" t="s">
        <v>32</v>
      </c>
      <c r="P1752" t="s">
        <v>111</v>
      </c>
      <c r="Q1752" t="s">
        <v>33</v>
      </c>
      <c r="R1752" t="s">
        <v>34</v>
      </c>
      <c r="S1752" t="s">
        <v>35</v>
      </c>
      <c r="T1752" t="s">
        <v>36</v>
      </c>
    </row>
    <row r="1753" spans="1:20" ht="15" x14ac:dyDescent="0.25">
      <c r="A1753" t="s">
        <v>111</v>
      </c>
      <c r="B1753" t="s">
        <v>38</v>
      </c>
      <c r="C1753">
        <v>29853.004861137299</v>
      </c>
      <c r="D1753">
        <v>0.21642900000000001</v>
      </c>
      <c r="E1753">
        <v>0.21642900000000001</v>
      </c>
      <c r="I1753">
        <v>2000</v>
      </c>
      <c r="J1753" t="s">
        <v>112</v>
      </c>
      <c r="K1753" t="s">
        <v>29</v>
      </c>
      <c r="L1753" t="s">
        <v>30</v>
      </c>
      <c r="M1753" t="s">
        <v>31</v>
      </c>
      <c r="N1753" t="s">
        <v>32</v>
      </c>
      <c r="P1753" t="s">
        <v>111</v>
      </c>
      <c r="Q1753" t="s">
        <v>33</v>
      </c>
      <c r="R1753" t="s">
        <v>34</v>
      </c>
      <c r="S1753" t="s">
        <v>35</v>
      </c>
      <c r="T1753" t="s">
        <v>36</v>
      </c>
    </row>
    <row r="1754" spans="1:20" ht="15" x14ac:dyDescent="0.25">
      <c r="A1754" t="s">
        <v>111</v>
      </c>
      <c r="B1754" t="s">
        <v>38</v>
      </c>
      <c r="C1754">
        <v>30623.669691634001</v>
      </c>
      <c r="D1754">
        <v>0.30279800000000001</v>
      </c>
      <c r="E1754">
        <v>0.30279800000000001</v>
      </c>
      <c r="I1754">
        <v>2001</v>
      </c>
      <c r="J1754" t="s">
        <v>112</v>
      </c>
      <c r="K1754" t="s">
        <v>29</v>
      </c>
      <c r="L1754" t="s">
        <v>30</v>
      </c>
      <c r="M1754" t="s">
        <v>31</v>
      </c>
      <c r="N1754" t="s">
        <v>32</v>
      </c>
      <c r="P1754" t="s">
        <v>111</v>
      </c>
      <c r="Q1754" t="s">
        <v>33</v>
      </c>
      <c r="R1754" t="s">
        <v>34</v>
      </c>
      <c r="S1754" t="s">
        <v>35</v>
      </c>
      <c r="T1754" t="s">
        <v>36</v>
      </c>
    </row>
    <row r="1755" spans="1:20" ht="15" x14ac:dyDescent="0.25">
      <c r="A1755" t="s">
        <v>111</v>
      </c>
      <c r="B1755" t="s">
        <v>38</v>
      </c>
      <c r="C1755">
        <v>31044.415111363101</v>
      </c>
      <c r="D1755">
        <v>0.26271700999999997</v>
      </c>
      <c r="E1755">
        <v>0.26271700999999997</v>
      </c>
      <c r="I1755">
        <v>2002</v>
      </c>
      <c r="J1755" t="s">
        <v>112</v>
      </c>
      <c r="K1755" t="s">
        <v>29</v>
      </c>
      <c r="L1755" t="s">
        <v>30</v>
      </c>
      <c r="M1755" t="s">
        <v>31</v>
      </c>
      <c r="N1755" t="s">
        <v>32</v>
      </c>
      <c r="P1755" t="s">
        <v>111</v>
      </c>
      <c r="Q1755" t="s">
        <v>33</v>
      </c>
      <c r="R1755" t="s">
        <v>34</v>
      </c>
      <c r="S1755" t="s">
        <v>35</v>
      </c>
      <c r="T1755" t="s">
        <v>36</v>
      </c>
    </row>
    <row r="1756" spans="1:20" ht="15" x14ac:dyDescent="0.25">
      <c r="A1756" t="s">
        <v>111</v>
      </c>
      <c r="B1756" t="s">
        <v>38</v>
      </c>
      <c r="C1756">
        <v>31553.773253930201</v>
      </c>
      <c r="D1756">
        <v>0.233624</v>
      </c>
      <c r="E1756">
        <v>0.233624</v>
      </c>
      <c r="I1756">
        <v>2003</v>
      </c>
      <c r="J1756" t="s">
        <v>112</v>
      </c>
      <c r="K1756" t="s">
        <v>29</v>
      </c>
      <c r="L1756" t="s">
        <v>30</v>
      </c>
      <c r="M1756" t="s">
        <v>31</v>
      </c>
      <c r="N1756" t="s">
        <v>32</v>
      </c>
      <c r="P1756" t="s">
        <v>111</v>
      </c>
      <c r="Q1756" t="s">
        <v>33</v>
      </c>
      <c r="R1756" t="s">
        <v>34</v>
      </c>
      <c r="S1756" t="s">
        <v>35</v>
      </c>
      <c r="T1756" t="s">
        <v>36</v>
      </c>
    </row>
    <row r="1757" spans="1:20" ht="15" x14ac:dyDescent="0.25">
      <c r="A1757" t="s">
        <v>111</v>
      </c>
      <c r="B1757" t="s">
        <v>38</v>
      </c>
      <c r="C1757">
        <v>31960.916550760201</v>
      </c>
      <c r="D1757">
        <v>0.23933499999999999</v>
      </c>
      <c r="E1757">
        <v>0.23933499999999999</v>
      </c>
      <c r="I1757">
        <v>2004</v>
      </c>
      <c r="J1757" t="s">
        <v>112</v>
      </c>
      <c r="K1757" t="s">
        <v>29</v>
      </c>
      <c r="L1757" t="s">
        <v>30</v>
      </c>
      <c r="M1757" t="s">
        <v>31</v>
      </c>
      <c r="N1757" t="s">
        <v>32</v>
      </c>
      <c r="P1757" t="s">
        <v>111</v>
      </c>
      <c r="Q1757" t="s">
        <v>33</v>
      </c>
      <c r="R1757" t="s">
        <v>34</v>
      </c>
      <c r="S1757" t="s">
        <v>35</v>
      </c>
      <c r="T1757" t="s">
        <v>36</v>
      </c>
    </row>
    <row r="1758" spans="1:20" ht="15" x14ac:dyDescent="0.25">
      <c r="A1758" t="s">
        <v>111</v>
      </c>
      <c r="B1758" t="s">
        <v>38</v>
      </c>
      <c r="C1758">
        <v>32421.848798400399</v>
      </c>
      <c r="D1758">
        <v>0.27190101</v>
      </c>
      <c r="E1758">
        <v>0.27190101</v>
      </c>
      <c r="I1758">
        <v>2005</v>
      </c>
      <c r="J1758" t="s">
        <v>112</v>
      </c>
      <c r="K1758" t="s">
        <v>29</v>
      </c>
      <c r="L1758" t="s">
        <v>30</v>
      </c>
      <c r="M1758" t="s">
        <v>31</v>
      </c>
      <c r="N1758" t="s">
        <v>32</v>
      </c>
      <c r="P1758" t="s">
        <v>111</v>
      </c>
      <c r="Q1758" t="s">
        <v>33</v>
      </c>
      <c r="R1758" t="s">
        <v>34</v>
      </c>
      <c r="S1758" t="s">
        <v>35</v>
      </c>
      <c r="T1758" t="s">
        <v>36</v>
      </c>
    </row>
    <row r="1759" spans="1:20" ht="15" x14ac:dyDescent="0.25">
      <c r="A1759" t="s">
        <v>111</v>
      </c>
      <c r="B1759" t="s">
        <v>38</v>
      </c>
      <c r="C1759">
        <v>33110.0656654868</v>
      </c>
      <c r="D1759">
        <v>0.31510200999999999</v>
      </c>
      <c r="E1759">
        <v>0.31510200999999999</v>
      </c>
      <c r="I1759">
        <v>2006</v>
      </c>
      <c r="J1759" t="s">
        <v>112</v>
      </c>
      <c r="K1759" t="s">
        <v>29</v>
      </c>
      <c r="L1759" t="s">
        <v>30</v>
      </c>
      <c r="M1759" t="s">
        <v>31</v>
      </c>
      <c r="N1759" t="s">
        <v>32</v>
      </c>
      <c r="P1759" t="s">
        <v>111</v>
      </c>
      <c r="Q1759" t="s">
        <v>33</v>
      </c>
      <c r="R1759" t="s">
        <v>34</v>
      </c>
      <c r="S1759" t="s">
        <v>35</v>
      </c>
      <c r="T1759" t="s">
        <v>36</v>
      </c>
    </row>
    <row r="1760" spans="1:20" ht="15" x14ac:dyDescent="0.25">
      <c r="A1760" t="s">
        <v>111</v>
      </c>
      <c r="B1760" t="s">
        <v>38</v>
      </c>
      <c r="C1760">
        <v>33494.295149109297</v>
      </c>
      <c r="D1760">
        <v>0.36706000999999999</v>
      </c>
      <c r="E1760">
        <v>0.36706000999999999</v>
      </c>
      <c r="I1760">
        <v>2007</v>
      </c>
      <c r="J1760" t="s">
        <v>112</v>
      </c>
      <c r="K1760" t="s">
        <v>29</v>
      </c>
      <c r="L1760" t="s">
        <v>30</v>
      </c>
      <c r="M1760" t="s">
        <v>31</v>
      </c>
      <c r="N1760" t="s">
        <v>32</v>
      </c>
      <c r="P1760" t="s">
        <v>111</v>
      </c>
      <c r="Q1760" t="s">
        <v>33</v>
      </c>
      <c r="R1760" t="s">
        <v>34</v>
      </c>
      <c r="S1760" t="s">
        <v>35</v>
      </c>
      <c r="T1760" t="s">
        <v>36</v>
      </c>
    </row>
    <row r="1761" spans="1:20" ht="15" x14ac:dyDescent="0.25">
      <c r="A1761" t="s">
        <v>111</v>
      </c>
      <c r="B1761" t="s">
        <v>38</v>
      </c>
      <c r="C1761">
        <v>33247.931012654401</v>
      </c>
      <c r="D1761">
        <v>0.44663598999999998</v>
      </c>
      <c r="E1761">
        <v>0.44663598999999998</v>
      </c>
      <c r="I1761">
        <v>2008</v>
      </c>
      <c r="J1761" t="s">
        <v>112</v>
      </c>
      <c r="K1761" t="s">
        <v>29</v>
      </c>
      <c r="L1761" t="s">
        <v>30</v>
      </c>
      <c r="M1761" t="s">
        <v>31</v>
      </c>
      <c r="N1761" t="s">
        <v>32</v>
      </c>
      <c r="P1761" t="s">
        <v>111</v>
      </c>
      <c r="Q1761" t="s">
        <v>33</v>
      </c>
      <c r="R1761" t="s">
        <v>34</v>
      </c>
      <c r="S1761" t="s">
        <v>35</v>
      </c>
      <c r="T1761" t="s">
        <v>36</v>
      </c>
    </row>
    <row r="1762" spans="1:20" ht="15" x14ac:dyDescent="0.25">
      <c r="A1762" t="s">
        <v>111</v>
      </c>
      <c r="B1762" t="s">
        <v>38</v>
      </c>
      <c r="C1762">
        <v>32043.863340862401</v>
      </c>
      <c r="D1762">
        <v>0.45923901</v>
      </c>
      <c r="E1762">
        <v>0.45923901</v>
      </c>
      <c r="I1762">
        <v>2009</v>
      </c>
      <c r="J1762" t="s">
        <v>112</v>
      </c>
      <c r="K1762" t="s">
        <v>29</v>
      </c>
      <c r="L1762" t="s">
        <v>30</v>
      </c>
      <c r="M1762" t="s">
        <v>31</v>
      </c>
      <c r="N1762" t="s">
        <v>32</v>
      </c>
      <c r="P1762" t="s">
        <v>111</v>
      </c>
      <c r="Q1762" t="s">
        <v>33</v>
      </c>
      <c r="R1762" t="s">
        <v>34</v>
      </c>
      <c r="S1762" t="s">
        <v>35</v>
      </c>
      <c r="T1762" t="s">
        <v>36</v>
      </c>
    </row>
    <row r="1763" spans="1:20" ht="15" x14ac:dyDescent="0.25">
      <c r="A1763" t="s">
        <v>111</v>
      </c>
      <c r="B1763" t="s">
        <v>38</v>
      </c>
      <c r="C1763">
        <v>32045.386929798999</v>
      </c>
      <c r="D1763">
        <v>0.42840600000000001</v>
      </c>
      <c r="E1763">
        <v>0.42840600000000001</v>
      </c>
      <c r="I1763">
        <v>2010</v>
      </c>
      <c r="J1763" t="s">
        <v>112</v>
      </c>
      <c r="K1763" t="s">
        <v>29</v>
      </c>
      <c r="L1763" t="s">
        <v>30</v>
      </c>
      <c r="M1763" t="s">
        <v>31</v>
      </c>
      <c r="N1763" t="s">
        <v>32</v>
      </c>
      <c r="P1763" t="s">
        <v>111</v>
      </c>
      <c r="Q1763" t="s">
        <v>33</v>
      </c>
      <c r="R1763" t="s">
        <v>34</v>
      </c>
      <c r="S1763" t="s">
        <v>35</v>
      </c>
      <c r="T1763" t="s">
        <v>36</v>
      </c>
    </row>
    <row r="1764" spans="1:20" ht="15" x14ac:dyDescent="0.25">
      <c r="A1764" t="s">
        <v>111</v>
      </c>
      <c r="B1764" t="s">
        <v>38</v>
      </c>
      <c r="C1764">
        <v>31512.284570053202</v>
      </c>
      <c r="D1764">
        <v>0.28634799</v>
      </c>
      <c r="E1764">
        <v>0.28634799</v>
      </c>
      <c r="I1764">
        <v>2011</v>
      </c>
      <c r="J1764" t="s">
        <v>112</v>
      </c>
      <c r="K1764" t="s">
        <v>29</v>
      </c>
      <c r="L1764" t="s">
        <v>30</v>
      </c>
      <c r="M1764" t="s">
        <v>31</v>
      </c>
      <c r="N1764" t="s">
        <v>32</v>
      </c>
      <c r="P1764" t="s">
        <v>111</v>
      </c>
      <c r="Q1764" t="s">
        <v>33</v>
      </c>
      <c r="R1764" t="s">
        <v>34</v>
      </c>
      <c r="S1764" t="s">
        <v>35</v>
      </c>
      <c r="T1764" t="s">
        <v>36</v>
      </c>
    </row>
    <row r="1765" spans="1:20" ht="15" x14ac:dyDescent="0.25">
      <c r="A1765" t="s">
        <v>111</v>
      </c>
      <c r="B1765" t="s">
        <v>38</v>
      </c>
      <c r="C1765">
        <v>30887.770313490801</v>
      </c>
      <c r="D1765">
        <v>0.15585101000000001</v>
      </c>
      <c r="E1765">
        <v>0.15585101000000001</v>
      </c>
      <c r="I1765">
        <v>2012</v>
      </c>
      <c r="J1765" t="s">
        <v>112</v>
      </c>
      <c r="K1765" t="s">
        <v>29</v>
      </c>
      <c r="L1765" t="s">
        <v>30</v>
      </c>
      <c r="M1765" t="s">
        <v>31</v>
      </c>
      <c r="N1765" t="s">
        <v>32</v>
      </c>
      <c r="P1765" t="s">
        <v>111</v>
      </c>
      <c r="Q1765" t="s">
        <v>33</v>
      </c>
      <c r="R1765" t="s">
        <v>34</v>
      </c>
      <c r="S1765" t="s">
        <v>35</v>
      </c>
      <c r="T1765" t="s">
        <v>36</v>
      </c>
    </row>
    <row r="1766" spans="1:20" ht="15" x14ac:dyDescent="0.25">
      <c r="A1766" t="s">
        <v>111</v>
      </c>
      <c r="B1766" t="s">
        <v>38</v>
      </c>
      <c r="C1766">
        <v>30516.025675051998</v>
      </c>
      <c r="D1766">
        <v>0.173898</v>
      </c>
      <c r="E1766">
        <v>0.173898</v>
      </c>
      <c r="I1766">
        <v>2013</v>
      </c>
      <c r="J1766" t="s">
        <v>112</v>
      </c>
      <c r="K1766" t="s">
        <v>29</v>
      </c>
      <c r="L1766" t="s">
        <v>30</v>
      </c>
      <c r="M1766" t="s">
        <v>31</v>
      </c>
      <c r="N1766" t="s">
        <v>32</v>
      </c>
      <c r="P1766" t="s">
        <v>111</v>
      </c>
      <c r="Q1766" t="s">
        <v>33</v>
      </c>
      <c r="R1766" t="s">
        <v>34</v>
      </c>
      <c r="S1766" t="s">
        <v>35</v>
      </c>
      <c r="T1766" t="s">
        <v>36</v>
      </c>
    </row>
    <row r="1767" spans="1:20" ht="15" x14ac:dyDescent="0.25">
      <c r="A1767" t="s">
        <v>111</v>
      </c>
      <c r="B1767" t="s">
        <v>38</v>
      </c>
      <c r="C1767">
        <v>31088.154670682099</v>
      </c>
      <c r="D1767">
        <v>0.134433</v>
      </c>
      <c r="E1767">
        <v>0.134433</v>
      </c>
      <c r="I1767">
        <v>2014</v>
      </c>
      <c r="J1767" t="s">
        <v>112</v>
      </c>
      <c r="K1767" t="s">
        <v>29</v>
      </c>
      <c r="L1767" t="s">
        <v>30</v>
      </c>
      <c r="M1767" t="s">
        <v>31</v>
      </c>
      <c r="N1767" t="s">
        <v>32</v>
      </c>
      <c r="P1767" t="s">
        <v>111</v>
      </c>
      <c r="Q1767" t="s">
        <v>33</v>
      </c>
      <c r="R1767" t="s">
        <v>34</v>
      </c>
      <c r="S1767" t="s">
        <v>35</v>
      </c>
      <c r="T1767" t="s">
        <v>36</v>
      </c>
    </row>
    <row r="1768" spans="1:20" ht="15" x14ac:dyDescent="0.25">
      <c r="A1768" t="s">
        <v>111</v>
      </c>
      <c r="B1768" t="s">
        <v>38</v>
      </c>
      <c r="C1768">
        <v>32264.712990240099</v>
      </c>
      <c r="D1768">
        <v>0.116756</v>
      </c>
      <c r="E1768">
        <v>0.116756</v>
      </c>
      <c r="I1768">
        <v>2015</v>
      </c>
      <c r="J1768" t="s">
        <v>112</v>
      </c>
      <c r="K1768" t="s">
        <v>29</v>
      </c>
      <c r="L1768" t="s">
        <v>30</v>
      </c>
      <c r="M1768" t="s">
        <v>31</v>
      </c>
      <c r="N1768" t="s">
        <v>32</v>
      </c>
      <c r="P1768" t="s">
        <v>111</v>
      </c>
      <c r="Q1768" t="s">
        <v>33</v>
      </c>
      <c r="R1768" t="s">
        <v>34</v>
      </c>
      <c r="S1768" t="s">
        <v>35</v>
      </c>
      <c r="T1768" t="s">
        <v>36</v>
      </c>
    </row>
    <row r="1769" spans="1:20" ht="15" x14ac:dyDescent="0.25">
      <c r="A1769" t="s">
        <v>111</v>
      </c>
      <c r="B1769" t="s">
        <v>38</v>
      </c>
      <c r="C1769">
        <v>33379.293702872099</v>
      </c>
      <c r="D1769">
        <v>0.34267600999999998</v>
      </c>
      <c r="E1769">
        <v>0.34267600999999998</v>
      </c>
      <c r="I1769">
        <v>2016</v>
      </c>
      <c r="J1769" t="s">
        <v>112</v>
      </c>
      <c r="K1769" t="s">
        <v>29</v>
      </c>
      <c r="L1769" t="s">
        <v>30</v>
      </c>
      <c r="M1769" t="s">
        <v>31</v>
      </c>
      <c r="N1769" t="s">
        <v>32</v>
      </c>
      <c r="P1769" t="s">
        <v>111</v>
      </c>
      <c r="Q1769" t="s">
        <v>33</v>
      </c>
      <c r="R1769" t="s">
        <v>34</v>
      </c>
      <c r="S1769" t="s">
        <v>35</v>
      </c>
      <c r="T1769" t="s">
        <v>36</v>
      </c>
    </row>
    <row r="1770" spans="1:20" ht="15" x14ac:dyDescent="0.25">
      <c r="A1770" t="s">
        <v>111</v>
      </c>
      <c r="B1770" t="s">
        <v>38</v>
      </c>
      <c r="C1770">
        <v>34225.8646089869</v>
      </c>
      <c r="D1770">
        <v>0.19494900000000001</v>
      </c>
      <c r="E1770">
        <v>0.19494900000000001</v>
      </c>
      <c r="I1770">
        <v>2017</v>
      </c>
      <c r="J1770" t="s">
        <v>112</v>
      </c>
      <c r="K1770" t="s">
        <v>29</v>
      </c>
      <c r="L1770" t="s">
        <v>30</v>
      </c>
      <c r="M1770" t="s">
        <v>31</v>
      </c>
      <c r="N1770" t="s">
        <v>32</v>
      </c>
      <c r="P1770" t="s">
        <v>111</v>
      </c>
      <c r="Q1770" t="s">
        <v>33</v>
      </c>
      <c r="R1770" t="s">
        <v>34</v>
      </c>
      <c r="S1770" t="s">
        <v>35</v>
      </c>
      <c r="T1770" t="s">
        <v>36</v>
      </c>
    </row>
    <row r="1771" spans="1:20" ht="15" x14ac:dyDescent="0.25">
      <c r="A1771" t="s">
        <v>111</v>
      </c>
      <c r="B1771" t="s">
        <v>38</v>
      </c>
      <c r="D1771" t="s">
        <v>62</v>
      </c>
      <c r="I1771">
        <v>2018</v>
      </c>
      <c r="J1771" t="s">
        <v>112</v>
      </c>
      <c r="K1771" t="s">
        <v>29</v>
      </c>
      <c r="L1771" t="s">
        <v>30</v>
      </c>
      <c r="M1771" t="s">
        <v>31</v>
      </c>
      <c r="N1771" t="s">
        <v>32</v>
      </c>
      <c r="P1771" t="s">
        <v>111</v>
      </c>
      <c r="Q1771" t="s">
        <v>33</v>
      </c>
      <c r="R1771" t="s">
        <v>34</v>
      </c>
      <c r="S1771" t="s">
        <v>35</v>
      </c>
      <c r="T1771" t="s">
        <v>36</v>
      </c>
    </row>
    <row r="1772" spans="1:20" ht="15" x14ac:dyDescent="0.25">
      <c r="A1772" t="s">
        <v>43</v>
      </c>
      <c r="B1772" t="s">
        <v>38</v>
      </c>
      <c r="D1772" t="s">
        <v>62</v>
      </c>
      <c r="I1772">
        <v>1960</v>
      </c>
      <c r="J1772" t="s">
        <v>10</v>
      </c>
      <c r="K1772" t="s">
        <v>29</v>
      </c>
      <c r="L1772" t="s">
        <v>30</v>
      </c>
      <c r="M1772" t="s">
        <v>31</v>
      </c>
      <c r="N1772" t="s">
        <v>32</v>
      </c>
      <c r="P1772" t="s">
        <v>43</v>
      </c>
      <c r="Q1772" t="s">
        <v>33</v>
      </c>
      <c r="R1772" t="s">
        <v>34</v>
      </c>
      <c r="S1772" t="s">
        <v>35</v>
      </c>
      <c r="T1772" t="s">
        <v>36</v>
      </c>
    </row>
    <row r="1773" spans="1:20" ht="15" x14ac:dyDescent="0.25">
      <c r="A1773" t="s">
        <v>43</v>
      </c>
      <c r="B1773" t="s">
        <v>38</v>
      </c>
      <c r="D1773" t="s">
        <v>62</v>
      </c>
      <c r="I1773">
        <v>1961</v>
      </c>
      <c r="J1773" t="s">
        <v>10</v>
      </c>
      <c r="K1773" t="s">
        <v>29</v>
      </c>
      <c r="L1773" t="s">
        <v>30</v>
      </c>
      <c r="M1773" t="s">
        <v>31</v>
      </c>
      <c r="N1773" t="s">
        <v>32</v>
      </c>
      <c r="P1773" t="s">
        <v>43</v>
      </c>
      <c r="Q1773" t="s">
        <v>33</v>
      </c>
      <c r="R1773" t="s">
        <v>34</v>
      </c>
      <c r="S1773" t="s">
        <v>35</v>
      </c>
      <c r="T1773" t="s">
        <v>36</v>
      </c>
    </row>
    <row r="1774" spans="1:20" ht="15" x14ac:dyDescent="0.25">
      <c r="A1774" t="s">
        <v>43</v>
      </c>
      <c r="B1774" t="s">
        <v>38</v>
      </c>
      <c r="D1774" t="s">
        <v>62</v>
      </c>
      <c r="I1774">
        <v>1962</v>
      </c>
      <c r="J1774" t="s">
        <v>10</v>
      </c>
      <c r="K1774" t="s">
        <v>29</v>
      </c>
      <c r="L1774" t="s">
        <v>30</v>
      </c>
      <c r="M1774" t="s">
        <v>31</v>
      </c>
      <c r="N1774" t="s">
        <v>32</v>
      </c>
      <c r="P1774" t="s">
        <v>43</v>
      </c>
      <c r="Q1774" t="s">
        <v>33</v>
      </c>
      <c r="R1774" t="s">
        <v>34</v>
      </c>
      <c r="S1774" t="s">
        <v>35</v>
      </c>
      <c r="T1774" t="s">
        <v>36</v>
      </c>
    </row>
    <row r="1775" spans="1:20" ht="15" x14ac:dyDescent="0.25">
      <c r="A1775" t="s">
        <v>43</v>
      </c>
      <c r="B1775" t="s">
        <v>38</v>
      </c>
      <c r="D1775" t="s">
        <v>62</v>
      </c>
      <c r="I1775">
        <v>1963</v>
      </c>
      <c r="J1775" t="s">
        <v>10</v>
      </c>
      <c r="K1775" t="s">
        <v>29</v>
      </c>
      <c r="L1775" t="s">
        <v>30</v>
      </c>
      <c r="M1775" t="s">
        <v>31</v>
      </c>
      <c r="N1775" t="s">
        <v>32</v>
      </c>
      <c r="P1775" t="s">
        <v>43</v>
      </c>
      <c r="Q1775" t="s">
        <v>33</v>
      </c>
      <c r="R1775" t="s">
        <v>34</v>
      </c>
      <c r="S1775" t="s">
        <v>35</v>
      </c>
      <c r="T1775" t="s">
        <v>36</v>
      </c>
    </row>
    <row r="1776" spans="1:20" ht="15" x14ac:dyDescent="0.25">
      <c r="A1776" t="s">
        <v>43</v>
      </c>
      <c r="B1776" t="s">
        <v>38</v>
      </c>
      <c r="D1776" t="s">
        <v>62</v>
      </c>
      <c r="I1776">
        <v>1964</v>
      </c>
      <c r="J1776" t="s">
        <v>10</v>
      </c>
      <c r="K1776" t="s">
        <v>29</v>
      </c>
      <c r="L1776" t="s">
        <v>30</v>
      </c>
      <c r="M1776" t="s">
        <v>31</v>
      </c>
      <c r="N1776" t="s">
        <v>32</v>
      </c>
      <c r="P1776" t="s">
        <v>43</v>
      </c>
      <c r="Q1776" t="s">
        <v>33</v>
      </c>
      <c r="R1776" t="s">
        <v>34</v>
      </c>
      <c r="S1776" t="s">
        <v>35</v>
      </c>
      <c r="T1776" t="s">
        <v>36</v>
      </c>
    </row>
    <row r="1777" spans="1:20" ht="15" x14ac:dyDescent="0.25">
      <c r="A1777" t="s">
        <v>43</v>
      </c>
      <c r="B1777" t="s">
        <v>38</v>
      </c>
      <c r="D1777" t="s">
        <v>62</v>
      </c>
      <c r="I1777">
        <v>1965</v>
      </c>
      <c r="J1777" t="s">
        <v>10</v>
      </c>
      <c r="K1777" t="s">
        <v>29</v>
      </c>
      <c r="L1777" t="s">
        <v>30</v>
      </c>
      <c r="M1777" t="s">
        <v>31</v>
      </c>
      <c r="N1777" t="s">
        <v>32</v>
      </c>
      <c r="P1777" t="s">
        <v>43</v>
      </c>
      <c r="Q1777" t="s">
        <v>33</v>
      </c>
      <c r="R1777" t="s">
        <v>34</v>
      </c>
      <c r="S1777" t="s">
        <v>35</v>
      </c>
      <c r="T1777" t="s">
        <v>36</v>
      </c>
    </row>
    <row r="1778" spans="1:20" ht="15" x14ac:dyDescent="0.25">
      <c r="A1778" t="s">
        <v>43</v>
      </c>
      <c r="B1778" t="s">
        <v>38</v>
      </c>
      <c r="D1778" t="s">
        <v>62</v>
      </c>
      <c r="I1778">
        <v>1966</v>
      </c>
      <c r="J1778" t="s">
        <v>10</v>
      </c>
      <c r="K1778" t="s">
        <v>29</v>
      </c>
      <c r="L1778" t="s">
        <v>30</v>
      </c>
      <c r="M1778" t="s">
        <v>31</v>
      </c>
      <c r="N1778" t="s">
        <v>32</v>
      </c>
      <c r="P1778" t="s">
        <v>43</v>
      </c>
      <c r="Q1778" t="s">
        <v>33</v>
      </c>
      <c r="R1778" t="s">
        <v>34</v>
      </c>
      <c r="S1778" t="s">
        <v>35</v>
      </c>
      <c r="T1778" t="s">
        <v>36</v>
      </c>
    </row>
    <row r="1779" spans="1:20" ht="15" x14ac:dyDescent="0.25">
      <c r="A1779" t="s">
        <v>43</v>
      </c>
      <c r="B1779" t="s">
        <v>38</v>
      </c>
      <c r="D1779" t="s">
        <v>62</v>
      </c>
      <c r="I1779">
        <v>1967</v>
      </c>
      <c r="J1779" t="s">
        <v>10</v>
      </c>
      <c r="K1779" t="s">
        <v>29</v>
      </c>
      <c r="L1779" t="s">
        <v>30</v>
      </c>
      <c r="M1779" t="s">
        <v>31</v>
      </c>
      <c r="N1779" t="s">
        <v>32</v>
      </c>
      <c r="P1779" t="s">
        <v>43</v>
      </c>
      <c r="Q1779" t="s">
        <v>33</v>
      </c>
      <c r="R1779" t="s">
        <v>34</v>
      </c>
      <c r="S1779" t="s">
        <v>35</v>
      </c>
      <c r="T1779" t="s">
        <v>36</v>
      </c>
    </row>
    <row r="1780" spans="1:20" ht="15" x14ac:dyDescent="0.25">
      <c r="A1780" t="s">
        <v>43</v>
      </c>
      <c r="B1780" t="s">
        <v>38</v>
      </c>
      <c r="D1780" t="s">
        <v>62</v>
      </c>
      <c r="I1780">
        <v>1968</v>
      </c>
      <c r="J1780" t="s">
        <v>10</v>
      </c>
      <c r="K1780" t="s">
        <v>29</v>
      </c>
      <c r="L1780" t="s">
        <v>30</v>
      </c>
      <c r="M1780" t="s">
        <v>31</v>
      </c>
      <c r="N1780" t="s">
        <v>32</v>
      </c>
      <c r="P1780" t="s">
        <v>43</v>
      </c>
      <c r="Q1780" t="s">
        <v>33</v>
      </c>
      <c r="R1780" t="s">
        <v>34</v>
      </c>
      <c r="S1780" t="s">
        <v>35</v>
      </c>
      <c r="T1780" t="s">
        <v>36</v>
      </c>
    </row>
    <row r="1781" spans="1:20" ht="15" x14ac:dyDescent="0.25">
      <c r="A1781" t="s">
        <v>43</v>
      </c>
      <c r="B1781" t="s">
        <v>38</v>
      </c>
      <c r="D1781" t="s">
        <v>62</v>
      </c>
      <c r="I1781">
        <v>1969</v>
      </c>
      <c r="J1781" t="s">
        <v>10</v>
      </c>
      <c r="K1781" t="s">
        <v>29</v>
      </c>
      <c r="L1781" t="s">
        <v>30</v>
      </c>
      <c r="M1781" t="s">
        <v>31</v>
      </c>
      <c r="N1781" t="s">
        <v>32</v>
      </c>
      <c r="P1781" t="s">
        <v>43</v>
      </c>
      <c r="Q1781" t="s">
        <v>33</v>
      </c>
      <c r="R1781" t="s">
        <v>34</v>
      </c>
      <c r="S1781" t="s">
        <v>35</v>
      </c>
      <c r="T1781" t="s">
        <v>36</v>
      </c>
    </row>
    <row r="1782" spans="1:20" ht="15" x14ac:dyDescent="0.25">
      <c r="A1782" t="s">
        <v>43</v>
      </c>
      <c r="B1782" t="s">
        <v>38</v>
      </c>
      <c r="D1782" t="s">
        <v>62</v>
      </c>
      <c r="I1782">
        <v>1970</v>
      </c>
      <c r="J1782" t="s">
        <v>10</v>
      </c>
      <c r="K1782" t="s">
        <v>29</v>
      </c>
      <c r="L1782" t="s">
        <v>30</v>
      </c>
      <c r="M1782" t="s">
        <v>31</v>
      </c>
      <c r="N1782" t="s">
        <v>32</v>
      </c>
      <c r="P1782" t="s">
        <v>43</v>
      </c>
      <c r="Q1782" t="s">
        <v>33</v>
      </c>
      <c r="R1782" t="s">
        <v>34</v>
      </c>
      <c r="S1782" t="s">
        <v>35</v>
      </c>
      <c r="T1782" t="s">
        <v>36</v>
      </c>
    </row>
    <row r="1783" spans="1:20" ht="15" x14ac:dyDescent="0.25">
      <c r="A1783" t="s">
        <v>43</v>
      </c>
      <c r="B1783" t="s">
        <v>38</v>
      </c>
      <c r="D1783" t="s">
        <v>62</v>
      </c>
      <c r="I1783">
        <v>1971</v>
      </c>
      <c r="J1783" t="s">
        <v>10</v>
      </c>
      <c r="K1783" t="s">
        <v>29</v>
      </c>
      <c r="L1783" t="s">
        <v>30</v>
      </c>
      <c r="M1783" t="s">
        <v>31</v>
      </c>
      <c r="N1783" t="s">
        <v>32</v>
      </c>
      <c r="P1783" t="s">
        <v>43</v>
      </c>
      <c r="Q1783" t="s">
        <v>33</v>
      </c>
      <c r="R1783" t="s">
        <v>34</v>
      </c>
      <c r="S1783" t="s">
        <v>35</v>
      </c>
      <c r="T1783" t="s">
        <v>36</v>
      </c>
    </row>
    <row r="1784" spans="1:20" ht="15" x14ac:dyDescent="0.25">
      <c r="A1784" t="s">
        <v>43</v>
      </c>
      <c r="B1784" t="s">
        <v>38</v>
      </c>
      <c r="D1784" t="s">
        <v>62</v>
      </c>
      <c r="I1784">
        <v>1972</v>
      </c>
      <c r="J1784" t="s">
        <v>10</v>
      </c>
      <c r="K1784" t="s">
        <v>29</v>
      </c>
      <c r="L1784" t="s">
        <v>30</v>
      </c>
      <c r="M1784" t="s">
        <v>31</v>
      </c>
      <c r="N1784" t="s">
        <v>32</v>
      </c>
      <c r="P1784" t="s">
        <v>43</v>
      </c>
      <c r="Q1784" t="s">
        <v>33</v>
      </c>
      <c r="R1784" t="s">
        <v>34</v>
      </c>
      <c r="S1784" t="s">
        <v>35</v>
      </c>
      <c r="T1784" t="s">
        <v>36</v>
      </c>
    </row>
    <row r="1785" spans="1:20" ht="15" x14ac:dyDescent="0.25">
      <c r="A1785" t="s">
        <v>43</v>
      </c>
      <c r="B1785" t="s">
        <v>38</v>
      </c>
      <c r="D1785" t="s">
        <v>62</v>
      </c>
      <c r="I1785">
        <v>1973</v>
      </c>
      <c r="J1785" t="s">
        <v>10</v>
      </c>
      <c r="K1785" t="s">
        <v>29</v>
      </c>
      <c r="L1785" t="s">
        <v>30</v>
      </c>
      <c r="M1785" t="s">
        <v>31</v>
      </c>
      <c r="N1785" t="s">
        <v>32</v>
      </c>
      <c r="P1785" t="s">
        <v>43</v>
      </c>
      <c r="Q1785" t="s">
        <v>33</v>
      </c>
      <c r="R1785" t="s">
        <v>34</v>
      </c>
      <c r="S1785" t="s">
        <v>35</v>
      </c>
      <c r="T1785" t="s">
        <v>36</v>
      </c>
    </row>
    <row r="1786" spans="1:20" ht="15" x14ac:dyDescent="0.25">
      <c r="A1786" t="s">
        <v>43</v>
      </c>
      <c r="B1786" t="s">
        <v>38</v>
      </c>
      <c r="D1786" t="s">
        <v>62</v>
      </c>
      <c r="I1786">
        <v>1974</v>
      </c>
      <c r="J1786" t="s">
        <v>10</v>
      </c>
      <c r="K1786" t="s">
        <v>29</v>
      </c>
      <c r="L1786" t="s">
        <v>30</v>
      </c>
      <c r="M1786" t="s">
        <v>31</v>
      </c>
      <c r="N1786" t="s">
        <v>32</v>
      </c>
      <c r="P1786" t="s">
        <v>43</v>
      </c>
      <c r="Q1786" t="s">
        <v>33</v>
      </c>
      <c r="R1786" t="s">
        <v>34</v>
      </c>
      <c r="S1786" t="s">
        <v>35</v>
      </c>
      <c r="T1786" t="s">
        <v>36</v>
      </c>
    </row>
    <row r="1787" spans="1:20" ht="15" x14ac:dyDescent="0.25">
      <c r="A1787" t="s">
        <v>43</v>
      </c>
      <c r="B1787" t="s">
        <v>38</v>
      </c>
      <c r="D1787" t="s">
        <v>62</v>
      </c>
      <c r="I1787">
        <v>1975</v>
      </c>
      <c r="J1787" t="s">
        <v>10</v>
      </c>
      <c r="K1787" t="s">
        <v>29</v>
      </c>
      <c r="L1787" t="s">
        <v>30</v>
      </c>
      <c r="M1787" t="s">
        <v>31</v>
      </c>
      <c r="N1787" t="s">
        <v>32</v>
      </c>
      <c r="P1787" t="s">
        <v>43</v>
      </c>
      <c r="Q1787" t="s">
        <v>33</v>
      </c>
      <c r="R1787" t="s">
        <v>34</v>
      </c>
      <c r="S1787" t="s">
        <v>35</v>
      </c>
      <c r="T1787" t="s">
        <v>36</v>
      </c>
    </row>
    <row r="1788" spans="1:20" ht="15" x14ac:dyDescent="0.25">
      <c r="A1788" t="s">
        <v>43</v>
      </c>
      <c r="B1788" t="s">
        <v>38</v>
      </c>
      <c r="D1788" t="s">
        <v>62</v>
      </c>
      <c r="I1788">
        <v>1976</v>
      </c>
      <c r="J1788" t="s">
        <v>10</v>
      </c>
      <c r="K1788" t="s">
        <v>29</v>
      </c>
      <c r="L1788" t="s">
        <v>30</v>
      </c>
      <c r="M1788" t="s">
        <v>31</v>
      </c>
      <c r="N1788" t="s">
        <v>32</v>
      </c>
      <c r="P1788" t="s">
        <v>43</v>
      </c>
      <c r="Q1788" t="s">
        <v>33</v>
      </c>
      <c r="R1788" t="s">
        <v>34</v>
      </c>
      <c r="S1788" t="s">
        <v>35</v>
      </c>
      <c r="T1788" t="s">
        <v>36</v>
      </c>
    </row>
    <row r="1789" spans="1:20" ht="15" x14ac:dyDescent="0.25">
      <c r="A1789" t="s">
        <v>43</v>
      </c>
      <c r="B1789" t="s">
        <v>38</v>
      </c>
      <c r="D1789" t="s">
        <v>62</v>
      </c>
      <c r="I1789">
        <v>1977</v>
      </c>
      <c r="J1789" t="s">
        <v>10</v>
      </c>
      <c r="K1789" t="s">
        <v>29</v>
      </c>
      <c r="L1789" t="s">
        <v>30</v>
      </c>
      <c r="M1789" t="s">
        <v>31</v>
      </c>
      <c r="N1789" t="s">
        <v>32</v>
      </c>
      <c r="P1789" t="s">
        <v>43</v>
      </c>
      <c r="Q1789" t="s">
        <v>33</v>
      </c>
      <c r="R1789" t="s">
        <v>34</v>
      </c>
      <c r="S1789" t="s">
        <v>35</v>
      </c>
      <c r="T1789" t="s">
        <v>36</v>
      </c>
    </row>
    <row r="1790" spans="1:20" ht="15" x14ac:dyDescent="0.25">
      <c r="A1790" t="s">
        <v>43</v>
      </c>
      <c r="B1790" t="s">
        <v>38</v>
      </c>
      <c r="D1790" t="s">
        <v>62</v>
      </c>
      <c r="I1790">
        <v>1978</v>
      </c>
      <c r="J1790" t="s">
        <v>10</v>
      </c>
      <c r="K1790" t="s">
        <v>29</v>
      </c>
      <c r="L1790" t="s">
        <v>30</v>
      </c>
      <c r="M1790" t="s">
        <v>31</v>
      </c>
      <c r="N1790" t="s">
        <v>32</v>
      </c>
      <c r="P1790" t="s">
        <v>43</v>
      </c>
      <c r="Q1790" t="s">
        <v>33</v>
      </c>
      <c r="R1790" t="s">
        <v>34</v>
      </c>
      <c r="S1790" t="s">
        <v>35</v>
      </c>
      <c r="T1790" t="s">
        <v>36</v>
      </c>
    </row>
    <row r="1791" spans="1:20" ht="15" x14ac:dyDescent="0.25">
      <c r="A1791" t="s">
        <v>43</v>
      </c>
      <c r="B1791" t="s">
        <v>38</v>
      </c>
      <c r="D1791" t="s">
        <v>62</v>
      </c>
      <c r="I1791">
        <v>1979</v>
      </c>
      <c r="J1791" t="s">
        <v>10</v>
      </c>
      <c r="K1791" t="s">
        <v>29</v>
      </c>
      <c r="L1791" t="s">
        <v>30</v>
      </c>
      <c r="M1791" t="s">
        <v>31</v>
      </c>
      <c r="N1791" t="s">
        <v>32</v>
      </c>
      <c r="P1791" t="s">
        <v>43</v>
      </c>
      <c r="Q1791" t="s">
        <v>33</v>
      </c>
      <c r="R1791" t="s">
        <v>34</v>
      </c>
      <c r="S1791" t="s">
        <v>35</v>
      </c>
      <c r="T1791" t="s">
        <v>36</v>
      </c>
    </row>
    <row r="1792" spans="1:20" ht="15" x14ac:dyDescent="0.25">
      <c r="A1792" t="s">
        <v>43</v>
      </c>
      <c r="B1792" t="s">
        <v>38</v>
      </c>
      <c r="D1792" t="s">
        <v>62</v>
      </c>
      <c r="I1792">
        <v>1980</v>
      </c>
      <c r="J1792" t="s">
        <v>10</v>
      </c>
      <c r="K1792" t="s">
        <v>29</v>
      </c>
      <c r="L1792" t="s">
        <v>30</v>
      </c>
      <c r="M1792" t="s">
        <v>31</v>
      </c>
      <c r="N1792" t="s">
        <v>32</v>
      </c>
      <c r="P1792" t="s">
        <v>43</v>
      </c>
      <c r="Q1792" t="s">
        <v>33</v>
      </c>
      <c r="R1792" t="s">
        <v>34</v>
      </c>
      <c r="S1792" t="s">
        <v>35</v>
      </c>
      <c r="T1792" t="s">
        <v>36</v>
      </c>
    </row>
    <row r="1793" spans="1:20" ht="15" x14ac:dyDescent="0.25">
      <c r="A1793" t="s">
        <v>43</v>
      </c>
      <c r="B1793" t="s">
        <v>38</v>
      </c>
      <c r="D1793" t="s">
        <v>62</v>
      </c>
      <c r="I1793">
        <v>1981</v>
      </c>
      <c r="J1793" t="s">
        <v>10</v>
      </c>
      <c r="K1793" t="s">
        <v>29</v>
      </c>
      <c r="L1793" t="s">
        <v>30</v>
      </c>
      <c r="M1793" t="s">
        <v>31</v>
      </c>
      <c r="N1793" t="s">
        <v>32</v>
      </c>
      <c r="P1793" t="s">
        <v>43</v>
      </c>
      <c r="Q1793" t="s">
        <v>33</v>
      </c>
      <c r="R1793" t="s">
        <v>34</v>
      </c>
      <c r="S1793" t="s">
        <v>35</v>
      </c>
      <c r="T1793" t="s">
        <v>36</v>
      </c>
    </row>
    <row r="1794" spans="1:20" ht="15" x14ac:dyDescent="0.25">
      <c r="A1794" t="s">
        <v>43</v>
      </c>
      <c r="B1794" t="s">
        <v>38</v>
      </c>
      <c r="D1794" t="s">
        <v>62</v>
      </c>
      <c r="I1794">
        <v>1982</v>
      </c>
      <c r="J1794" t="s">
        <v>10</v>
      </c>
      <c r="K1794" t="s">
        <v>29</v>
      </c>
      <c r="L1794" t="s">
        <v>30</v>
      </c>
      <c r="M1794" t="s">
        <v>31</v>
      </c>
      <c r="N1794" t="s">
        <v>32</v>
      </c>
      <c r="P1794" t="s">
        <v>43</v>
      </c>
      <c r="Q1794" t="s">
        <v>33</v>
      </c>
      <c r="R1794" t="s">
        <v>34</v>
      </c>
      <c r="S1794" t="s">
        <v>35</v>
      </c>
      <c r="T1794" t="s">
        <v>36</v>
      </c>
    </row>
    <row r="1795" spans="1:20" ht="15" x14ac:dyDescent="0.25">
      <c r="A1795" t="s">
        <v>43</v>
      </c>
      <c r="B1795" t="s">
        <v>38</v>
      </c>
      <c r="D1795" t="s">
        <v>62</v>
      </c>
      <c r="I1795">
        <v>1983</v>
      </c>
      <c r="J1795" t="s">
        <v>10</v>
      </c>
      <c r="K1795" t="s">
        <v>29</v>
      </c>
      <c r="L1795" t="s">
        <v>30</v>
      </c>
      <c r="M1795" t="s">
        <v>31</v>
      </c>
      <c r="N1795" t="s">
        <v>32</v>
      </c>
      <c r="P1795" t="s">
        <v>43</v>
      </c>
      <c r="Q1795" t="s">
        <v>33</v>
      </c>
      <c r="R1795" t="s">
        <v>34</v>
      </c>
      <c r="S1795" t="s">
        <v>35</v>
      </c>
      <c r="T1795" t="s">
        <v>36</v>
      </c>
    </row>
    <row r="1796" spans="1:20" ht="15" x14ac:dyDescent="0.25">
      <c r="A1796" t="s">
        <v>43</v>
      </c>
      <c r="B1796" t="s">
        <v>38</v>
      </c>
      <c r="D1796" t="s">
        <v>62</v>
      </c>
      <c r="I1796">
        <v>1984</v>
      </c>
      <c r="J1796" t="s">
        <v>10</v>
      </c>
      <c r="K1796" t="s">
        <v>29</v>
      </c>
      <c r="L1796" t="s">
        <v>30</v>
      </c>
      <c r="M1796" t="s">
        <v>31</v>
      </c>
      <c r="N1796" t="s">
        <v>32</v>
      </c>
      <c r="P1796" t="s">
        <v>43</v>
      </c>
      <c r="Q1796" t="s">
        <v>33</v>
      </c>
      <c r="R1796" t="s">
        <v>34</v>
      </c>
      <c r="S1796" t="s">
        <v>35</v>
      </c>
      <c r="T1796" t="s">
        <v>36</v>
      </c>
    </row>
    <row r="1797" spans="1:20" ht="15" x14ac:dyDescent="0.25">
      <c r="A1797" t="s">
        <v>43</v>
      </c>
      <c r="B1797" t="s">
        <v>38</v>
      </c>
      <c r="D1797" t="s">
        <v>62</v>
      </c>
      <c r="I1797">
        <v>1985</v>
      </c>
      <c r="J1797" t="s">
        <v>10</v>
      </c>
      <c r="K1797" t="s">
        <v>29</v>
      </c>
      <c r="L1797" t="s">
        <v>30</v>
      </c>
      <c r="M1797" t="s">
        <v>31</v>
      </c>
      <c r="N1797" t="s">
        <v>32</v>
      </c>
      <c r="P1797" t="s">
        <v>43</v>
      </c>
      <c r="Q1797" t="s">
        <v>33</v>
      </c>
      <c r="R1797" t="s">
        <v>34</v>
      </c>
      <c r="S1797" t="s">
        <v>35</v>
      </c>
      <c r="T1797" t="s">
        <v>36</v>
      </c>
    </row>
    <row r="1798" spans="1:20" ht="15" x14ac:dyDescent="0.25">
      <c r="A1798" t="s">
        <v>43</v>
      </c>
      <c r="B1798" t="s">
        <v>38</v>
      </c>
      <c r="D1798" t="s">
        <v>62</v>
      </c>
      <c r="I1798">
        <v>1986</v>
      </c>
      <c r="J1798" t="s">
        <v>10</v>
      </c>
      <c r="K1798" t="s">
        <v>29</v>
      </c>
      <c r="L1798" t="s">
        <v>30</v>
      </c>
      <c r="M1798" t="s">
        <v>31</v>
      </c>
      <c r="N1798" t="s">
        <v>32</v>
      </c>
      <c r="P1798" t="s">
        <v>43</v>
      </c>
      <c r="Q1798" t="s">
        <v>33</v>
      </c>
      <c r="R1798" t="s">
        <v>34</v>
      </c>
      <c r="S1798" t="s">
        <v>35</v>
      </c>
      <c r="T1798" t="s">
        <v>36</v>
      </c>
    </row>
    <row r="1799" spans="1:20" ht="15" x14ac:dyDescent="0.25">
      <c r="A1799" t="s">
        <v>43</v>
      </c>
      <c r="B1799" t="s">
        <v>38</v>
      </c>
      <c r="D1799" t="s">
        <v>62</v>
      </c>
      <c r="I1799">
        <v>1987</v>
      </c>
      <c r="J1799" t="s">
        <v>10</v>
      </c>
      <c r="K1799" t="s">
        <v>29</v>
      </c>
      <c r="L1799" t="s">
        <v>30</v>
      </c>
      <c r="M1799" t="s">
        <v>31</v>
      </c>
      <c r="N1799" t="s">
        <v>32</v>
      </c>
      <c r="P1799" t="s">
        <v>43</v>
      </c>
      <c r="Q1799" t="s">
        <v>33</v>
      </c>
      <c r="R1799" t="s">
        <v>34</v>
      </c>
      <c r="S1799" t="s">
        <v>35</v>
      </c>
      <c r="T1799" t="s">
        <v>36</v>
      </c>
    </row>
    <row r="1800" spans="1:20" ht="15" x14ac:dyDescent="0.25">
      <c r="A1800" t="s">
        <v>43</v>
      </c>
      <c r="B1800" t="s">
        <v>38</v>
      </c>
      <c r="D1800" t="s">
        <v>62</v>
      </c>
      <c r="I1800">
        <v>1988</v>
      </c>
      <c r="J1800" t="s">
        <v>10</v>
      </c>
      <c r="K1800" t="s">
        <v>29</v>
      </c>
      <c r="L1800" t="s">
        <v>30</v>
      </c>
      <c r="M1800" t="s">
        <v>31</v>
      </c>
      <c r="N1800" t="s">
        <v>32</v>
      </c>
      <c r="P1800" t="s">
        <v>43</v>
      </c>
      <c r="Q1800" t="s">
        <v>33</v>
      </c>
      <c r="R1800" t="s">
        <v>34</v>
      </c>
      <c r="S1800" t="s">
        <v>35</v>
      </c>
      <c r="T1800" t="s">
        <v>36</v>
      </c>
    </row>
    <row r="1801" spans="1:20" ht="15" x14ac:dyDescent="0.25">
      <c r="A1801" t="s">
        <v>43</v>
      </c>
      <c r="B1801" t="s">
        <v>38</v>
      </c>
      <c r="D1801" t="s">
        <v>62</v>
      </c>
      <c r="I1801">
        <v>1989</v>
      </c>
      <c r="J1801" t="s">
        <v>10</v>
      </c>
      <c r="K1801" t="s">
        <v>29</v>
      </c>
      <c r="L1801" t="s">
        <v>30</v>
      </c>
      <c r="M1801" t="s">
        <v>31</v>
      </c>
      <c r="N1801" t="s">
        <v>32</v>
      </c>
      <c r="P1801" t="s">
        <v>43</v>
      </c>
      <c r="Q1801" t="s">
        <v>33</v>
      </c>
      <c r="R1801" t="s">
        <v>34</v>
      </c>
      <c r="S1801" t="s">
        <v>35</v>
      </c>
      <c r="T1801" t="s">
        <v>36</v>
      </c>
    </row>
    <row r="1802" spans="1:20" ht="15" x14ac:dyDescent="0.25">
      <c r="A1802" t="s">
        <v>43</v>
      </c>
      <c r="B1802" t="s">
        <v>38</v>
      </c>
      <c r="C1802">
        <v>30253.977275655401</v>
      </c>
      <c r="D1802">
        <v>0.90730602000000005</v>
      </c>
      <c r="E1802">
        <v>0.90730602000000005</v>
      </c>
      <c r="I1802">
        <v>1990</v>
      </c>
      <c r="J1802" t="s">
        <v>10</v>
      </c>
      <c r="K1802" t="s">
        <v>29</v>
      </c>
      <c r="L1802" t="s">
        <v>30</v>
      </c>
      <c r="M1802" t="s">
        <v>31</v>
      </c>
      <c r="N1802" t="s">
        <v>32</v>
      </c>
      <c r="P1802" t="s">
        <v>43</v>
      </c>
      <c r="Q1802" t="s">
        <v>33</v>
      </c>
      <c r="R1802" t="s">
        <v>34</v>
      </c>
      <c r="S1802" t="s">
        <v>35</v>
      </c>
      <c r="T1802" t="s">
        <v>36</v>
      </c>
    </row>
    <row r="1803" spans="1:20" ht="15" x14ac:dyDescent="0.25">
      <c r="A1803" t="s">
        <v>43</v>
      </c>
      <c r="B1803" t="s">
        <v>38</v>
      </c>
      <c r="C1803">
        <v>29411.404766915501</v>
      </c>
      <c r="D1803">
        <v>0.89537197000000002</v>
      </c>
      <c r="E1803">
        <v>0.89537197000000002</v>
      </c>
      <c r="I1803">
        <v>1991</v>
      </c>
      <c r="J1803" t="s">
        <v>10</v>
      </c>
      <c r="K1803" t="s">
        <v>29</v>
      </c>
      <c r="L1803" t="s">
        <v>30</v>
      </c>
      <c r="M1803" t="s">
        <v>31</v>
      </c>
      <c r="N1803" t="s">
        <v>32</v>
      </c>
      <c r="P1803" t="s">
        <v>43</v>
      </c>
      <c r="Q1803" t="s">
        <v>33</v>
      </c>
      <c r="R1803" t="s">
        <v>34</v>
      </c>
      <c r="S1803" t="s">
        <v>35</v>
      </c>
      <c r="T1803" t="s">
        <v>36</v>
      </c>
    </row>
    <row r="1804" spans="1:20" ht="15" x14ac:dyDescent="0.25">
      <c r="A1804" t="s">
        <v>43</v>
      </c>
      <c r="B1804" t="s">
        <v>38</v>
      </c>
      <c r="C1804">
        <v>28372.114341730699</v>
      </c>
      <c r="D1804">
        <v>1.0296179999999999</v>
      </c>
      <c r="E1804">
        <v>1.0296179999999999</v>
      </c>
      <c r="I1804">
        <v>1992</v>
      </c>
      <c r="J1804" t="s">
        <v>10</v>
      </c>
      <c r="K1804" t="s">
        <v>29</v>
      </c>
      <c r="L1804" t="s">
        <v>30</v>
      </c>
      <c r="M1804" t="s">
        <v>31</v>
      </c>
      <c r="N1804" t="s">
        <v>32</v>
      </c>
      <c r="P1804" t="s">
        <v>43</v>
      </c>
      <c r="Q1804" t="s">
        <v>33</v>
      </c>
      <c r="R1804" t="s">
        <v>34</v>
      </c>
      <c r="S1804" t="s">
        <v>35</v>
      </c>
      <c r="T1804" t="s">
        <v>36</v>
      </c>
    </row>
    <row r="1805" spans="1:20" ht="15" x14ac:dyDescent="0.25">
      <c r="A1805" t="s">
        <v>43</v>
      </c>
      <c r="B1805" t="s">
        <v>38</v>
      </c>
      <c r="C1805">
        <v>27394.777694218301</v>
      </c>
      <c r="D1805">
        <v>0.98510498000000002</v>
      </c>
      <c r="E1805">
        <v>0.98510498000000002</v>
      </c>
      <c r="I1805">
        <v>1993</v>
      </c>
      <c r="J1805" t="s">
        <v>10</v>
      </c>
      <c r="K1805" t="s">
        <v>29</v>
      </c>
      <c r="L1805" t="s">
        <v>30</v>
      </c>
      <c r="M1805" t="s">
        <v>31</v>
      </c>
      <c r="N1805" t="s">
        <v>32</v>
      </c>
      <c r="P1805" t="s">
        <v>43</v>
      </c>
      <c r="Q1805" t="s">
        <v>33</v>
      </c>
      <c r="R1805" t="s">
        <v>34</v>
      </c>
      <c r="S1805" t="s">
        <v>35</v>
      </c>
      <c r="T1805" t="s">
        <v>36</v>
      </c>
    </row>
    <row r="1806" spans="1:20" ht="15" x14ac:dyDescent="0.25">
      <c r="A1806" t="s">
        <v>43</v>
      </c>
      <c r="B1806" t="s">
        <v>38</v>
      </c>
      <c r="C1806">
        <v>28968.020037040598</v>
      </c>
      <c r="D1806">
        <v>0.96474499000000002</v>
      </c>
      <c r="E1806">
        <v>0.96474499000000002</v>
      </c>
      <c r="I1806">
        <v>1994</v>
      </c>
      <c r="J1806" t="s">
        <v>10</v>
      </c>
      <c r="K1806" t="s">
        <v>29</v>
      </c>
      <c r="L1806" t="s">
        <v>30</v>
      </c>
      <c r="M1806" t="s">
        <v>31</v>
      </c>
      <c r="N1806" t="s">
        <v>32</v>
      </c>
      <c r="P1806" t="s">
        <v>43</v>
      </c>
      <c r="Q1806" t="s">
        <v>33</v>
      </c>
      <c r="R1806" t="s">
        <v>34</v>
      </c>
      <c r="S1806" t="s">
        <v>35</v>
      </c>
      <c r="T1806" t="s">
        <v>36</v>
      </c>
    </row>
    <row r="1807" spans="1:20" ht="15" x14ac:dyDescent="0.25">
      <c r="A1807" t="s">
        <v>43</v>
      </c>
      <c r="B1807" t="s">
        <v>38</v>
      </c>
      <c r="C1807">
        <v>30021.062529675401</v>
      </c>
      <c r="D1807">
        <v>0.76559597000000001</v>
      </c>
      <c r="E1807">
        <v>0.76559597000000001</v>
      </c>
      <c r="I1807">
        <v>1995</v>
      </c>
      <c r="J1807" t="s">
        <v>10</v>
      </c>
      <c r="K1807" t="s">
        <v>29</v>
      </c>
      <c r="L1807" t="s">
        <v>30</v>
      </c>
      <c r="M1807" t="s">
        <v>31</v>
      </c>
      <c r="N1807" t="s">
        <v>32</v>
      </c>
      <c r="P1807" t="s">
        <v>43</v>
      </c>
      <c r="Q1807" t="s">
        <v>33</v>
      </c>
      <c r="R1807" t="s">
        <v>34</v>
      </c>
      <c r="S1807" t="s">
        <v>35</v>
      </c>
      <c r="T1807" t="s">
        <v>36</v>
      </c>
    </row>
    <row r="1808" spans="1:20" ht="15" x14ac:dyDescent="0.25">
      <c r="A1808" t="s">
        <v>43</v>
      </c>
      <c r="B1808" t="s">
        <v>38</v>
      </c>
      <c r="C1808">
        <v>30488.357077092001</v>
      </c>
      <c r="D1808">
        <v>0.83506501</v>
      </c>
      <c r="E1808">
        <v>0.83506501</v>
      </c>
      <c r="I1808">
        <v>1996</v>
      </c>
      <c r="J1808" t="s">
        <v>10</v>
      </c>
      <c r="K1808" t="s">
        <v>29</v>
      </c>
      <c r="L1808" t="s">
        <v>30</v>
      </c>
      <c r="M1808" t="s">
        <v>31</v>
      </c>
      <c r="N1808" t="s">
        <v>32</v>
      </c>
      <c r="P1808" t="s">
        <v>43</v>
      </c>
      <c r="Q1808" t="s">
        <v>33</v>
      </c>
      <c r="R1808" t="s">
        <v>34</v>
      </c>
      <c r="S1808" t="s">
        <v>35</v>
      </c>
      <c r="T1808" t="s">
        <v>36</v>
      </c>
    </row>
    <row r="1809" spans="1:20" ht="15" x14ac:dyDescent="0.25">
      <c r="A1809" t="s">
        <v>43</v>
      </c>
      <c r="B1809" t="s">
        <v>38</v>
      </c>
      <c r="C1809">
        <v>31384.826706528602</v>
      </c>
      <c r="D1809">
        <v>0.79088902000000005</v>
      </c>
      <c r="E1809">
        <v>0.79088902000000005</v>
      </c>
      <c r="I1809">
        <v>1997</v>
      </c>
      <c r="J1809" t="s">
        <v>10</v>
      </c>
      <c r="K1809" t="s">
        <v>29</v>
      </c>
      <c r="L1809" t="s">
        <v>30</v>
      </c>
      <c r="M1809" t="s">
        <v>31</v>
      </c>
      <c r="N1809" t="s">
        <v>32</v>
      </c>
      <c r="P1809" t="s">
        <v>43</v>
      </c>
      <c r="Q1809" t="s">
        <v>33</v>
      </c>
      <c r="R1809" t="s">
        <v>34</v>
      </c>
      <c r="S1809" t="s">
        <v>35</v>
      </c>
      <c r="T1809" t="s">
        <v>36</v>
      </c>
    </row>
    <row r="1810" spans="1:20" ht="15" x14ac:dyDescent="0.25">
      <c r="A1810" t="s">
        <v>43</v>
      </c>
      <c r="B1810" t="s">
        <v>38</v>
      </c>
      <c r="C1810">
        <v>33038.737924172601</v>
      </c>
      <c r="D1810">
        <v>0.71549099999999999</v>
      </c>
      <c r="E1810">
        <v>0.71549099999999999</v>
      </c>
      <c r="I1810">
        <v>1998</v>
      </c>
      <c r="J1810" t="s">
        <v>10</v>
      </c>
      <c r="K1810" t="s">
        <v>29</v>
      </c>
      <c r="L1810" t="s">
        <v>30</v>
      </c>
      <c r="M1810" t="s">
        <v>31</v>
      </c>
      <c r="N1810" t="s">
        <v>32</v>
      </c>
      <c r="P1810" t="s">
        <v>43</v>
      </c>
      <c r="Q1810" t="s">
        <v>33</v>
      </c>
      <c r="R1810" t="s">
        <v>34</v>
      </c>
      <c r="S1810" t="s">
        <v>35</v>
      </c>
      <c r="T1810" t="s">
        <v>36</v>
      </c>
    </row>
    <row r="1811" spans="1:20" ht="15" x14ac:dyDescent="0.25">
      <c r="A1811" t="s">
        <v>43</v>
      </c>
      <c r="B1811" t="s">
        <v>38</v>
      </c>
      <c r="C1811">
        <v>35170.005032483699</v>
      </c>
      <c r="D1811">
        <v>0.69780397000000005</v>
      </c>
      <c r="E1811">
        <v>0.69780397000000005</v>
      </c>
      <c r="I1811">
        <v>1999</v>
      </c>
      <c r="J1811" t="s">
        <v>10</v>
      </c>
      <c r="K1811" t="s">
        <v>29</v>
      </c>
      <c r="L1811" t="s">
        <v>30</v>
      </c>
      <c r="M1811" t="s">
        <v>31</v>
      </c>
      <c r="N1811" t="s">
        <v>32</v>
      </c>
      <c r="P1811" t="s">
        <v>43</v>
      </c>
      <c r="Q1811" t="s">
        <v>33</v>
      </c>
      <c r="R1811" t="s">
        <v>34</v>
      </c>
      <c r="S1811" t="s">
        <v>35</v>
      </c>
      <c r="T1811" t="s">
        <v>36</v>
      </c>
    </row>
    <row r="1812" spans="1:20" ht="15" x14ac:dyDescent="0.25">
      <c r="A1812" t="s">
        <v>43</v>
      </c>
      <c r="B1812" t="s">
        <v>38</v>
      </c>
      <c r="C1812">
        <v>36863.0915814318</v>
      </c>
      <c r="D1812">
        <v>0.80125802999999995</v>
      </c>
      <c r="E1812">
        <v>0.80125802999999995</v>
      </c>
      <c r="I1812">
        <v>2000</v>
      </c>
      <c r="J1812" t="s">
        <v>10</v>
      </c>
      <c r="K1812" t="s">
        <v>29</v>
      </c>
      <c r="L1812" t="s">
        <v>30</v>
      </c>
      <c r="M1812" t="s">
        <v>31</v>
      </c>
      <c r="N1812" t="s">
        <v>32</v>
      </c>
      <c r="P1812" t="s">
        <v>43</v>
      </c>
      <c r="Q1812" t="s">
        <v>33</v>
      </c>
      <c r="R1812" t="s">
        <v>34</v>
      </c>
      <c r="S1812" t="s">
        <v>35</v>
      </c>
      <c r="T1812" t="s">
        <v>36</v>
      </c>
    </row>
    <row r="1813" spans="1:20" ht="15" x14ac:dyDescent="0.25">
      <c r="A1813" t="s">
        <v>43</v>
      </c>
      <c r="B1813" t="s">
        <v>38</v>
      </c>
      <c r="C1813">
        <v>37346.448930549297</v>
      </c>
      <c r="D1813">
        <v>0.76625401000000004</v>
      </c>
      <c r="E1813">
        <v>0.76625401000000004</v>
      </c>
      <c r="I1813">
        <v>2001</v>
      </c>
      <c r="J1813" t="s">
        <v>10</v>
      </c>
      <c r="K1813" t="s">
        <v>29</v>
      </c>
      <c r="L1813" t="s">
        <v>30</v>
      </c>
      <c r="M1813" t="s">
        <v>31</v>
      </c>
      <c r="N1813" t="s">
        <v>32</v>
      </c>
      <c r="P1813" t="s">
        <v>43</v>
      </c>
      <c r="Q1813" t="s">
        <v>33</v>
      </c>
      <c r="R1813" t="s">
        <v>34</v>
      </c>
      <c r="S1813" t="s">
        <v>35</v>
      </c>
      <c r="T1813" t="s">
        <v>36</v>
      </c>
    </row>
    <row r="1814" spans="1:20" ht="15" x14ac:dyDescent="0.25">
      <c r="A1814" t="s">
        <v>43</v>
      </c>
      <c r="B1814" t="s">
        <v>38</v>
      </c>
      <c r="C1814">
        <v>38067.860922541498</v>
      </c>
      <c r="D1814">
        <v>0.83638299000000005</v>
      </c>
      <c r="E1814">
        <v>0.83638299000000005</v>
      </c>
      <c r="I1814">
        <v>2002</v>
      </c>
      <c r="J1814" t="s">
        <v>10</v>
      </c>
      <c r="K1814" t="s">
        <v>29</v>
      </c>
      <c r="L1814" t="s">
        <v>30</v>
      </c>
      <c r="M1814" t="s">
        <v>31</v>
      </c>
      <c r="N1814" t="s">
        <v>32</v>
      </c>
      <c r="P1814" t="s">
        <v>43</v>
      </c>
      <c r="Q1814" t="s">
        <v>33</v>
      </c>
      <c r="R1814" t="s">
        <v>34</v>
      </c>
      <c r="S1814" t="s">
        <v>35</v>
      </c>
      <c r="T1814" t="s">
        <v>36</v>
      </c>
    </row>
    <row r="1815" spans="1:20" ht="15" x14ac:dyDescent="0.25">
      <c r="A1815" t="s">
        <v>43</v>
      </c>
      <c r="B1815" t="s">
        <v>38</v>
      </c>
      <c r="C1815">
        <v>39477.939682554497</v>
      </c>
      <c r="D1815">
        <v>0.79453896999999996</v>
      </c>
      <c r="E1815">
        <v>0.79453896999999996</v>
      </c>
      <c r="I1815">
        <v>2003</v>
      </c>
      <c r="J1815" t="s">
        <v>10</v>
      </c>
      <c r="K1815" t="s">
        <v>29</v>
      </c>
      <c r="L1815" t="s">
        <v>30</v>
      </c>
      <c r="M1815" t="s">
        <v>31</v>
      </c>
      <c r="N1815" t="s">
        <v>32</v>
      </c>
      <c r="P1815" t="s">
        <v>43</v>
      </c>
      <c r="Q1815" t="s">
        <v>33</v>
      </c>
      <c r="R1815" t="s">
        <v>34</v>
      </c>
      <c r="S1815" t="s">
        <v>35</v>
      </c>
      <c r="T1815" t="s">
        <v>36</v>
      </c>
    </row>
    <row r="1816" spans="1:20" ht="15" x14ac:dyDescent="0.25">
      <c r="A1816" t="s">
        <v>43</v>
      </c>
      <c r="B1816" t="s">
        <v>38</v>
      </c>
      <c r="C1816">
        <v>40542.837069560599</v>
      </c>
      <c r="D1816">
        <v>0.77729099999999995</v>
      </c>
      <c r="E1816">
        <v>0.77729099999999995</v>
      </c>
      <c r="I1816">
        <v>2004</v>
      </c>
      <c r="J1816" t="s">
        <v>10</v>
      </c>
      <c r="K1816" t="s">
        <v>29</v>
      </c>
      <c r="L1816" t="s">
        <v>30</v>
      </c>
      <c r="M1816" t="s">
        <v>31</v>
      </c>
      <c r="N1816" t="s">
        <v>32</v>
      </c>
      <c r="P1816" t="s">
        <v>43</v>
      </c>
      <c r="Q1816" t="s">
        <v>33</v>
      </c>
      <c r="R1816" t="s">
        <v>34</v>
      </c>
      <c r="S1816" t="s">
        <v>35</v>
      </c>
      <c r="T1816" t="s">
        <v>36</v>
      </c>
    </row>
    <row r="1817" spans="1:20" ht="15" x14ac:dyDescent="0.25">
      <c r="A1817" t="s">
        <v>43</v>
      </c>
      <c r="B1817" t="s">
        <v>38</v>
      </c>
      <c r="C1817">
        <v>41851.815352626101</v>
      </c>
      <c r="D1817">
        <v>0.94219797999999999</v>
      </c>
      <c r="E1817">
        <v>0.94219797999999999</v>
      </c>
      <c r="I1817">
        <v>2005</v>
      </c>
      <c r="J1817" t="s">
        <v>10</v>
      </c>
      <c r="K1817" t="s">
        <v>29</v>
      </c>
      <c r="L1817" t="s">
        <v>30</v>
      </c>
      <c r="M1817" t="s">
        <v>31</v>
      </c>
      <c r="N1817" t="s">
        <v>32</v>
      </c>
      <c r="P1817" t="s">
        <v>43</v>
      </c>
      <c r="Q1817" t="s">
        <v>33</v>
      </c>
      <c r="R1817" t="s">
        <v>34</v>
      </c>
      <c r="S1817" t="s">
        <v>35</v>
      </c>
      <c r="T1817" t="s">
        <v>36</v>
      </c>
    </row>
    <row r="1818" spans="1:20" ht="15" x14ac:dyDescent="0.25">
      <c r="A1818" t="s">
        <v>43</v>
      </c>
      <c r="B1818" t="s">
        <v>38</v>
      </c>
      <c r="C1818">
        <v>44110.744727547797</v>
      </c>
      <c r="D1818">
        <v>1.024807</v>
      </c>
      <c r="E1818">
        <v>1.024807</v>
      </c>
      <c r="I1818">
        <v>2006</v>
      </c>
      <c r="J1818" t="s">
        <v>10</v>
      </c>
      <c r="K1818" t="s">
        <v>29</v>
      </c>
      <c r="L1818" t="s">
        <v>30</v>
      </c>
      <c r="M1818" t="s">
        <v>31</v>
      </c>
      <c r="N1818" t="s">
        <v>32</v>
      </c>
      <c r="P1818" t="s">
        <v>43</v>
      </c>
      <c r="Q1818" t="s">
        <v>33</v>
      </c>
      <c r="R1818" t="s">
        <v>34</v>
      </c>
      <c r="S1818" t="s">
        <v>35</v>
      </c>
      <c r="T1818" t="s">
        <v>36</v>
      </c>
    </row>
    <row r="1819" spans="1:20" ht="15" x14ac:dyDescent="0.25">
      <c r="A1819" t="s">
        <v>43</v>
      </c>
      <c r="B1819" t="s">
        <v>38</v>
      </c>
      <c r="C1819">
        <v>45466.982599196301</v>
      </c>
      <c r="D1819">
        <v>0.93471800999999999</v>
      </c>
      <c r="E1819">
        <v>0.93471800999999999</v>
      </c>
      <c r="I1819">
        <v>2007</v>
      </c>
      <c r="J1819" t="s">
        <v>10</v>
      </c>
      <c r="K1819" t="s">
        <v>29</v>
      </c>
      <c r="L1819" t="s">
        <v>30</v>
      </c>
      <c r="M1819" t="s">
        <v>31</v>
      </c>
      <c r="N1819" t="s">
        <v>32</v>
      </c>
      <c r="P1819" t="s">
        <v>43</v>
      </c>
      <c r="Q1819" t="s">
        <v>33</v>
      </c>
      <c r="R1819" t="s">
        <v>34</v>
      </c>
      <c r="S1819" t="s">
        <v>35</v>
      </c>
      <c r="T1819" t="s">
        <v>36</v>
      </c>
    </row>
    <row r="1820" spans="1:20" ht="15" x14ac:dyDescent="0.25">
      <c r="A1820" t="s">
        <v>43</v>
      </c>
      <c r="B1820" t="s">
        <v>38</v>
      </c>
      <c r="C1820">
        <v>45054.389043396099</v>
      </c>
      <c r="D1820">
        <v>0.97957802000000005</v>
      </c>
      <c r="E1820">
        <v>0.97957802000000005</v>
      </c>
      <c r="I1820">
        <v>2008</v>
      </c>
      <c r="J1820" t="s">
        <v>10</v>
      </c>
      <c r="K1820" t="s">
        <v>29</v>
      </c>
      <c r="L1820" t="s">
        <v>30</v>
      </c>
      <c r="M1820" t="s">
        <v>31</v>
      </c>
      <c r="N1820" t="s">
        <v>32</v>
      </c>
      <c r="P1820" t="s">
        <v>43</v>
      </c>
      <c r="Q1820" t="s">
        <v>33</v>
      </c>
      <c r="R1820" t="s">
        <v>34</v>
      </c>
      <c r="S1820" t="s">
        <v>35</v>
      </c>
      <c r="T1820" t="s">
        <v>36</v>
      </c>
    </row>
    <row r="1821" spans="1:20" ht="15" x14ac:dyDescent="0.25">
      <c r="A1821" t="s">
        <v>43</v>
      </c>
      <c r="B1821" t="s">
        <v>38</v>
      </c>
      <c r="C1821">
        <v>41928.70353287</v>
      </c>
      <c r="D1821">
        <v>1.12141</v>
      </c>
      <c r="E1821">
        <v>1.12141</v>
      </c>
      <c r="I1821">
        <v>2009</v>
      </c>
      <c r="J1821" t="s">
        <v>10</v>
      </c>
      <c r="K1821" t="s">
        <v>29</v>
      </c>
      <c r="L1821" t="s">
        <v>30</v>
      </c>
      <c r="M1821" t="s">
        <v>31</v>
      </c>
      <c r="N1821" t="s">
        <v>32</v>
      </c>
      <c r="P1821" t="s">
        <v>43</v>
      </c>
      <c r="Q1821" t="s">
        <v>33</v>
      </c>
      <c r="R1821" t="s">
        <v>34</v>
      </c>
      <c r="S1821" t="s">
        <v>35</v>
      </c>
      <c r="T1821" t="s">
        <v>36</v>
      </c>
    </row>
    <row r="1822" spans="1:20" ht="15" x14ac:dyDescent="0.25">
      <c r="A1822" t="s">
        <v>43</v>
      </c>
      <c r="B1822" t="s">
        <v>38</v>
      </c>
      <c r="C1822">
        <v>44175.457933739403</v>
      </c>
      <c r="D1822">
        <v>0.96952700999999997</v>
      </c>
      <c r="E1822">
        <v>0.96952700999999997</v>
      </c>
      <c r="I1822">
        <v>2010</v>
      </c>
      <c r="J1822" t="s">
        <v>10</v>
      </c>
      <c r="K1822" t="s">
        <v>29</v>
      </c>
      <c r="L1822" t="s">
        <v>30</v>
      </c>
      <c r="M1822" t="s">
        <v>31</v>
      </c>
      <c r="N1822" t="s">
        <v>32</v>
      </c>
      <c r="P1822" t="s">
        <v>43</v>
      </c>
      <c r="Q1822" t="s">
        <v>33</v>
      </c>
      <c r="R1822" t="s">
        <v>34</v>
      </c>
      <c r="S1822" t="s">
        <v>35</v>
      </c>
      <c r="T1822" t="s">
        <v>36</v>
      </c>
    </row>
    <row r="1823" spans="1:20" ht="15" x14ac:dyDescent="0.25">
      <c r="A1823" t="s">
        <v>43</v>
      </c>
      <c r="B1823" t="s">
        <v>38</v>
      </c>
      <c r="C1823">
        <v>44716.993361387897</v>
      </c>
      <c r="D1823">
        <v>1.0188010000000001</v>
      </c>
      <c r="E1823">
        <v>1.0188010000000001</v>
      </c>
      <c r="I1823">
        <v>2011</v>
      </c>
      <c r="J1823" t="s">
        <v>10</v>
      </c>
      <c r="K1823" t="s">
        <v>29</v>
      </c>
      <c r="L1823" t="s">
        <v>30</v>
      </c>
      <c r="M1823" t="s">
        <v>31</v>
      </c>
      <c r="N1823" t="s">
        <v>32</v>
      </c>
      <c r="P1823" t="s">
        <v>43</v>
      </c>
      <c r="Q1823" t="s">
        <v>33</v>
      </c>
      <c r="R1823" t="s">
        <v>34</v>
      </c>
      <c r="S1823" t="s">
        <v>35</v>
      </c>
      <c r="T1823" t="s">
        <v>36</v>
      </c>
    </row>
    <row r="1824" spans="1:20" ht="15" x14ac:dyDescent="0.25">
      <c r="A1824" t="s">
        <v>43</v>
      </c>
      <c r="B1824" t="s">
        <v>38</v>
      </c>
      <c r="C1824">
        <v>44359.921707546499</v>
      </c>
      <c r="D1824">
        <v>0.97389901000000001</v>
      </c>
      <c r="E1824">
        <v>0.97389901000000001</v>
      </c>
      <c r="I1824">
        <v>2012</v>
      </c>
      <c r="J1824" t="s">
        <v>10</v>
      </c>
      <c r="K1824" t="s">
        <v>29</v>
      </c>
      <c r="L1824" t="s">
        <v>30</v>
      </c>
      <c r="M1824" t="s">
        <v>31</v>
      </c>
      <c r="N1824" t="s">
        <v>32</v>
      </c>
      <c r="P1824" t="s">
        <v>43</v>
      </c>
      <c r="Q1824" t="s">
        <v>33</v>
      </c>
      <c r="R1824" t="s">
        <v>34</v>
      </c>
      <c r="S1824" t="s">
        <v>35</v>
      </c>
      <c r="T1824" t="s">
        <v>36</v>
      </c>
    </row>
    <row r="1825" spans="1:20" ht="15" x14ac:dyDescent="0.25">
      <c r="A1825" t="s">
        <v>43</v>
      </c>
      <c r="B1825" t="s">
        <v>38</v>
      </c>
      <c r="C1825">
        <v>44513.677725478199</v>
      </c>
      <c r="D1825">
        <v>1.013779</v>
      </c>
      <c r="E1825">
        <v>1.013779</v>
      </c>
      <c r="I1825">
        <v>2013</v>
      </c>
      <c r="J1825" t="s">
        <v>10</v>
      </c>
      <c r="K1825" t="s">
        <v>29</v>
      </c>
      <c r="L1825" t="s">
        <v>30</v>
      </c>
      <c r="M1825" t="s">
        <v>31</v>
      </c>
      <c r="N1825" t="s">
        <v>32</v>
      </c>
      <c r="P1825" t="s">
        <v>43</v>
      </c>
      <c r="Q1825" t="s">
        <v>33</v>
      </c>
      <c r="R1825" t="s">
        <v>34</v>
      </c>
      <c r="S1825" t="s">
        <v>35</v>
      </c>
      <c r="T1825" t="s">
        <v>36</v>
      </c>
    </row>
    <row r="1826" spans="1:20" ht="15" x14ac:dyDescent="0.25">
      <c r="A1826" t="s">
        <v>43</v>
      </c>
      <c r="B1826" t="s">
        <v>38</v>
      </c>
      <c r="C1826">
        <v>45157.323796377197</v>
      </c>
      <c r="D1826">
        <v>1.0944020000000001</v>
      </c>
      <c r="E1826">
        <v>1.0944020000000001</v>
      </c>
      <c r="I1826">
        <v>2014</v>
      </c>
      <c r="J1826" t="s">
        <v>10</v>
      </c>
      <c r="K1826" t="s">
        <v>29</v>
      </c>
      <c r="L1826" t="s">
        <v>30</v>
      </c>
      <c r="M1826" t="s">
        <v>31</v>
      </c>
      <c r="N1826" t="s">
        <v>32</v>
      </c>
      <c r="P1826" t="s">
        <v>43</v>
      </c>
      <c r="Q1826" t="s">
        <v>33</v>
      </c>
      <c r="R1826" t="s">
        <v>34</v>
      </c>
      <c r="S1826" t="s">
        <v>35</v>
      </c>
      <c r="T1826" t="s">
        <v>36</v>
      </c>
    </row>
    <row r="1827" spans="1:20" ht="15" x14ac:dyDescent="0.25">
      <c r="A1827" t="s">
        <v>43</v>
      </c>
      <c r="B1827" t="s">
        <v>38</v>
      </c>
      <c r="C1827">
        <v>46290.539201331499</v>
      </c>
      <c r="D1827">
        <v>1.404549</v>
      </c>
      <c r="E1827">
        <v>1.404549</v>
      </c>
      <c r="I1827">
        <v>2015</v>
      </c>
      <c r="J1827" t="s">
        <v>10</v>
      </c>
      <c r="K1827" t="s">
        <v>29</v>
      </c>
      <c r="L1827" t="s">
        <v>30</v>
      </c>
      <c r="M1827" t="s">
        <v>31</v>
      </c>
      <c r="N1827" t="s">
        <v>32</v>
      </c>
      <c r="P1827" t="s">
        <v>43</v>
      </c>
      <c r="Q1827" t="s">
        <v>33</v>
      </c>
      <c r="R1827" t="s">
        <v>34</v>
      </c>
      <c r="S1827" t="s">
        <v>35</v>
      </c>
      <c r="T1827" t="s">
        <v>36</v>
      </c>
    </row>
    <row r="1828" spans="1:20" ht="15" x14ac:dyDescent="0.25">
      <c r="A1828" t="s">
        <v>43</v>
      </c>
      <c r="B1828" t="s">
        <v>38</v>
      </c>
      <c r="C1828">
        <v>46849.261829773997</v>
      </c>
      <c r="D1828">
        <v>0.94068098</v>
      </c>
      <c r="E1828">
        <v>0.94068098</v>
      </c>
      <c r="I1828">
        <v>2016</v>
      </c>
      <c r="J1828" t="s">
        <v>10</v>
      </c>
      <c r="K1828" t="s">
        <v>29</v>
      </c>
      <c r="L1828" t="s">
        <v>30</v>
      </c>
      <c r="M1828" t="s">
        <v>31</v>
      </c>
      <c r="N1828" t="s">
        <v>32</v>
      </c>
      <c r="P1828" t="s">
        <v>43</v>
      </c>
      <c r="Q1828" t="s">
        <v>33</v>
      </c>
      <c r="R1828" t="s">
        <v>34</v>
      </c>
      <c r="S1828" t="s">
        <v>35</v>
      </c>
      <c r="T1828" t="s">
        <v>36</v>
      </c>
    </row>
    <row r="1829" spans="1:20" ht="15" x14ac:dyDescent="0.25">
      <c r="A1829" t="s">
        <v>43</v>
      </c>
      <c r="B1829" t="s">
        <v>38</v>
      </c>
      <c r="C1829">
        <v>47345.525620914101</v>
      </c>
      <c r="D1829">
        <v>1.018878</v>
      </c>
      <c r="E1829">
        <v>1.018878</v>
      </c>
      <c r="I1829">
        <v>2017</v>
      </c>
      <c r="J1829" t="s">
        <v>10</v>
      </c>
      <c r="K1829" t="s">
        <v>29</v>
      </c>
      <c r="L1829" t="s">
        <v>30</v>
      </c>
      <c r="M1829" t="s">
        <v>31</v>
      </c>
      <c r="N1829" t="s">
        <v>32</v>
      </c>
      <c r="P1829" t="s">
        <v>43</v>
      </c>
      <c r="Q1829" t="s">
        <v>33</v>
      </c>
      <c r="R1829" t="s">
        <v>34</v>
      </c>
      <c r="S1829" t="s">
        <v>35</v>
      </c>
      <c r="T1829" t="s">
        <v>36</v>
      </c>
    </row>
    <row r="1830" spans="1:20" ht="15" x14ac:dyDescent="0.25">
      <c r="A1830" t="s">
        <v>43</v>
      </c>
      <c r="B1830" t="s">
        <v>38</v>
      </c>
      <c r="D1830" t="s">
        <v>62</v>
      </c>
      <c r="I1830">
        <v>2018</v>
      </c>
      <c r="J1830" t="s">
        <v>10</v>
      </c>
      <c r="K1830" t="s">
        <v>29</v>
      </c>
      <c r="L1830" t="s">
        <v>30</v>
      </c>
      <c r="M1830" t="s">
        <v>31</v>
      </c>
      <c r="N1830" t="s">
        <v>32</v>
      </c>
      <c r="P1830" t="s">
        <v>43</v>
      </c>
      <c r="Q1830" t="s">
        <v>33</v>
      </c>
      <c r="R1830" t="s">
        <v>34</v>
      </c>
      <c r="S1830" t="s">
        <v>35</v>
      </c>
      <c r="T1830" t="s">
        <v>36</v>
      </c>
    </row>
    <row r="1831" spans="1:20" ht="15" x14ac:dyDescent="0.25">
      <c r="A1831" t="s">
        <v>113</v>
      </c>
      <c r="B1831" t="s">
        <v>38</v>
      </c>
      <c r="D1831" t="s">
        <v>62</v>
      </c>
      <c r="I1831">
        <v>1960</v>
      </c>
      <c r="J1831" t="s">
        <v>114</v>
      </c>
      <c r="K1831" t="s">
        <v>29</v>
      </c>
      <c r="L1831" t="s">
        <v>30</v>
      </c>
      <c r="M1831" t="s">
        <v>31</v>
      </c>
      <c r="N1831" t="s">
        <v>32</v>
      </c>
      <c r="P1831" t="s">
        <v>113</v>
      </c>
      <c r="Q1831" t="s">
        <v>33</v>
      </c>
      <c r="R1831" t="s">
        <v>34</v>
      </c>
      <c r="S1831" t="s">
        <v>35</v>
      </c>
      <c r="T1831" t="s">
        <v>36</v>
      </c>
    </row>
    <row r="1832" spans="1:20" ht="15" x14ac:dyDescent="0.25">
      <c r="A1832" t="s">
        <v>113</v>
      </c>
      <c r="B1832" t="s">
        <v>38</v>
      </c>
      <c r="D1832" t="s">
        <v>62</v>
      </c>
      <c r="I1832">
        <v>1961</v>
      </c>
      <c r="J1832" t="s">
        <v>114</v>
      </c>
      <c r="K1832" t="s">
        <v>29</v>
      </c>
      <c r="L1832" t="s">
        <v>30</v>
      </c>
      <c r="M1832" t="s">
        <v>31</v>
      </c>
      <c r="N1832" t="s">
        <v>32</v>
      </c>
      <c r="P1832" t="s">
        <v>113</v>
      </c>
      <c r="Q1832" t="s">
        <v>33</v>
      </c>
      <c r="R1832" t="s">
        <v>34</v>
      </c>
      <c r="S1832" t="s">
        <v>35</v>
      </c>
      <c r="T1832" t="s">
        <v>36</v>
      </c>
    </row>
    <row r="1833" spans="1:20" ht="15" x14ac:dyDescent="0.25">
      <c r="A1833" t="s">
        <v>113</v>
      </c>
      <c r="B1833" t="s">
        <v>38</v>
      </c>
      <c r="D1833" t="s">
        <v>62</v>
      </c>
      <c r="I1833">
        <v>1962</v>
      </c>
      <c r="J1833" t="s">
        <v>114</v>
      </c>
      <c r="K1833" t="s">
        <v>29</v>
      </c>
      <c r="L1833" t="s">
        <v>30</v>
      </c>
      <c r="M1833" t="s">
        <v>31</v>
      </c>
      <c r="N1833" t="s">
        <v>32</v>
      </c>
      <c r="P1833" t="s">
        <v>113</v>
      </c>
      <c r="Q1833" t="s">
        <v>33</v>
      </c>
      <c r="R1833" t="s">
        <v>34</v>
      </c>
      <c r="S1833" t="s">
        <v>35</v>
      </c>
      <c r="T1833" t="s">
        <v>36</v>
      </c>
    </row>
    <row r="1834" spans="1:20" ht="15" x14ac:dyDescent="0.25">
      <c r="A1834" t="s">
        <v>113</v>
      </c>
      <c r="B1834" t="s">
        <v>38</v>
      </c>
      <c r="D1834" t="s">
        <v>62</v>
      </c>
      <c r="I1834">
        <v>1963</v>
      </c>
      <c r="J1834" t="s">
        <v>114</v>
      </c>
      <c r="K1834" t="s">
        <v>29</v>
      </c>
      <c r="L1834" t="s">
        <v>30</v>
      </c>
      <c r="M1834" t="s">
        <v>31</v>
      </c>
      <c r="N1834" t="s">
        <v>32</v>
      </c>
      <c r="P1834" t="s">
        <v>113</v>
      </c>
      <c r="Q1834" t="s">
        <v>33</v>
      </c>
      <c r="R1834" t="s">
        <v>34</v>
      </c>
      <c r="S1834" t="s">
        <v>35</v>
      </c>
      <c r="T1834" t="s">
        <v>36</v>
      </c>
    </row>
    <row r="1835" spans="1:20" ht="15" x14ac:dyDescent="0.25">
      <c r="A1835" t="s">
        <v>113</v>
      </c>
      <c r="B1835" t="s">
        <v>38</v>
      </c>
      <c r="D1835" t="s">
        <v>62</v>
      </c>
      <c r="I1835">
        <v>1964</v>
      </c>
      <c r="J1835" t="s">
        <v>114</v>
      </c>
      <c r="K1835" t="s">
        <v>29</v>
      </c>
      <c r="L1835" t="s">
        <v>30</v>
      </c>
      <c r="M1835" t="s">
        <v>31</v>
      </c>
      <c r="N1835" t="s">
        <v>32</v>
      </c>
      <c r="P1835" t="s">
        <v>113</v>
      </c>
      <c r="Q1835" t="s">
        <v>33</v>
      </c>
      <c r="R1835" t="s">
        <v>34</v>
      </c>
      <c r="S1835" t="s">
        <v>35</v>
      </c>
      <c r="T1835" t="s">
        <v>36</v>
      </c>
    </row>
    <row r="1836" spans="1:20" ht="15" x14ac:dyDescent="0.25">
      <c r="A1836" t="s">
        <v>113</v>
      </c>
      <c r="B1836" t="s">
        <v>38</v>
      </c>
      <c r="D1836" t="s">
        <v>62</v>
      </c>
      <c r="I1836">
        <v>1965</v>
      </c>
      <c r="J1836" t="s">
        <v>114</v>
      </c>
      <c r="K1836" t="s">
        <v>29</v>
      </c>
      <c r="L1836" t="s">
        <v>30</v>
      </c>
      <c r="M1836" t="s">
        <v>31</v>
      </c>
      <c r="N1836" t="s">
        <v>32</v>
      </c>
      <c r="P1836" t="s">
        <v>113</v>
      </c>
      <c r="Q1836" t="s">
        <v>33</v>
      </c>
      <c r="R1836" t="s">
        <v>34</v>
      </c>
      <c r="S1836" t="s">
        <v>35</v>
      </c>
      <c r="T1836" t="s">
        <v>36</v>
      </c>
    </row>
    <row r="1837" spans="1:20" ht="15" x14ac:dyDescent="0.25">
      <c r="A1837" t="s">
        <v>113</v>
      </c>
      <c r="B1837" t="s">
        <v>38</v>
      </c>
      <c r="D1837" t="s">
        <v>62</v>
      </c>
      <c r="I1837">
        <v>1966</v>
      </c>
      <c r="J1837" t="s">
        <v>114</v>
      </c>
      <c r="K1837" t="s">
        <v>29</v>
      </c>
      <c r="L1837" t="s">
        <v>30</v>
      </c>
      <c r="M1837" t="s">
        <v>31</v>
      </c>
      <c r="N1837" t="s">
        <v>32</v>
      </c>
      <c r="P1837" t="s">
        <v>113</v>
      </c>
      <c r="Q1837" t="s">
        <v>33</v>
      </c>
      <c r="R1837" t="s">
        <v>34</v>
      </c>
      <c r="S1837" t="s">
        <v>35</v>
      </c>
      <c r="T1837" t="s">
        <v>36</v>
      </c>
    </row>
    <row r="1838" spans="1:20" ht="15" x14ac:dyDescent="0.25">
      <c r="A1838" t="s">
        <v>113</v>
      </c>
      <c r="B1838" t="s">
        <v>38</v>
      </c>
      <c r="D1838" t="s">
        <v>62</v>
      </c>
      <c r="I1838">
        <v>1967</v>
      </c>
      <c r="J1838" t="s">
        <v>114</v>
      </c>
      <c r="K1838" t="s">
        <v>29</v>
      </c>
      <c r="L1838" t="s">
        <v>30</v>
      </c>
      <c r="M1838" t="s">
        <v>31</v>
      </c>
      <c r="N1838" t="s">
        <v>32</v>
      </c>
      <c r="P1838" t="s">
        <v>113</v>
      </c>
      <c r="Q1838" t="s">
        <v>33</v>
      </c>
      <c r="R1838" t="s">
        <v>34</v>
      </c>
      <c r="S1838" t="s">
        <v>35</v>
      </c>
      <c r="T1838" t="s">
        <v>36</v>
      </c>
    </row>
    <row r="1839" spans="1:20" ht="15" x14ac:dyDescent="0.25">
      <c r="A1839" t="s">
        <v>113</v>
      </c>
      <c r="B1839" t="s">
        <v>38</v>
      </c>
      <c r="D1839" t="s">
        <v>62</v>
      </c>
      <c r="I1839">
        <v>1968</v>
      </c>
      <c r="J1839" t="s">
        <v>114</v>
      </c>
      <c r="K1839" t="s">
        <v>29</v>
      </c>
      <c r="L1839" t="s">
        <v>30</v>
      </c>
      <c r="M1839" t="s">
        <v>31</v>
      </c>
      <c r="N1839" t="s">
        <v>32</v>
      </c>
      <c r="P1839" t="s">
        <v>113</v>
      </c>
      <c r="Q1839" t="s">
        <v>33</v>
      </c>
      <c r="R1839" t="s">
        <v>34</v>
      </c>
      <c r="S1839" t="s">
        <v>35</v>
      </c>
      <c r="T1839" t="s">
        <v>36</v>
      </c>
    </row>
    <row r="1840" spans="1:20" ht="15" x14ac:dyDescent="0.25">
      <c r="A1840" t="s">
        <v>113</v>
      </c>
      <c r="B1840" t="s">
        <v>38</v>
      </c>
      <c r="D1840" t="s">
        <v>62</v>
      </c>
      <c r="I1840">
        <v>1969</v>
      </c>
      <c r="J1840" t="s">
        <v>114</v>
      </c>
      <c r="K1840" t="s">
        <v>29</v>
      </c>
      <c r="L1840" t="s">
        <v>30</v>
      </c>
      <c r="M1840" t="s">
        <v>31</v>
      </c>
      <c r="N1840" t="s">
        <v>32</v>
      </c>
      <c r="P1840" t="s">
        <v>113</v>
      </c>
      <c r="Q1840" t="s">
        <v>33</v>
      </c>
      <c r="R1840" t="s">
        <v>34</v>
      </c>
      <c r="S1840" t="s">
        <v>35</v>
      </c>
      <c r="T1840" t="s">
        <v>36</v>
      </c>
    </row>
    <row r="1841" spans="1:20" ht="15" x14ac:dyDescent="0.25">
      <c r="A1841" t="s">
        <v>113</v>
      </c>
      <c r="B1841" t="s">
        <v>38</v>
      </c>
      <c r="D1841" t="s">
        <v>62</v>
      </c>
      <c r="I1841">
        <v>1970</v>
      </c>
      <c r="J1841" t="s">
        <v>114</v>
      </c>
      <c r="K1841" t="s">
        <v>29</v>
      </c>
      <c r="L1841" t="s">
        <v>30</v>
      </c>
      <c r="M1841" t="s">
        <v>31</v>
      </c>
      <c r="N1841" t="s">
        <v>32</v>
      </c>
      <c r="P1841" t="s">
        <v>113</v>
      </c>
      <c r="Q1841" t="s">
        <v>33</v>
      </c>
      <c r="R1841" t="s">
        <v>34</v>
      </c>
      <c r="S1841" t="s">
        <v>35</v>
      </c>
      <c r="T1841" t="s">
        <v>36</v>
      </c>
    </row>
    <row r="1842" spans="1:20" ht="15" x14ac:dyDescent="0.25">
      <c r="A1842" t="s">
        <v>113</v>
      </c>
      <c r="B1842" t="s">
        <v>38</v>
      </c>
      <c r="D1842" t="s">
        <v>62</v>
      </c>
      <c r="I1842">
        <v>1971</v>
      </c>
      <c r="J1842" t="s">
        <v>114</v>
      </c>
      <c r="K1842" t="s">
        <v>29</v>
      </c>
      <c r="L1842" t="s">
        <v>30</v>
      </c>
      <c r="M1842" t="s">
        <v>31</v>
      </c>
      <c r="N1842" t="s">
        <v>32</v>
      </c>
      <c r="P1842" t="s">
        <v>113</v>
      </c>
      <c r="Q1842" t="s">
        <v>33</v>
      </c>
      <c r="R1842" t="s">
        <v>34</v>
      </c>
      <c r="S1842" t="s">
        <v>35</v>
      </c>
      <c r="T1842" t="s">
        <v>36</v>
      </c>
    </row>
    <row r="1843" spans="1:20" ht="15" x14ac:dyDescent="0.25">
      <c r="A1843" t="s">
        <v>113</v>
      </c>
      <c r="B1843" t="s">
        <v>38</v>
      </c>
      <c r="D1843" t="s">
        <v>62</v>
      </c>
      <c r="I1843">
        <v>1972</v>
      </c>
      <c r="J1843" t="s">
        <v>114</v>
      </c>
      <c r="K1843" t="s">
        <v>29</v>
      </c>
      <c r="L1843" t="s">
        <v>30</v>
      </c>
      <c r="M1843" t="s">
        <v>31</v>
      </c>
      <c r="N1843" t="s">
        <v>32</v>
      </c>
      <c r="P1843" t="s">
        <v>113</v>
      </c>
      <c r="Q1843" t="s">
        <v>33</v>
      </c>
      <c r="R1843" t="s">
        <v>34</v>
      </c>
      <c r="S1843" t="s">
        <v>35</v>
      </c>
      <c r="T1843" t="s">
        <v>36</v>
      </c>
    </row>
    <row r="1844" spans="1:20" ht="15" x14ac:dyDescent="0.25">
      <c r="A1844" t="s">
        <v>113</v>
      </c>
      <c r="B1844" t="s">
        <v>38</v>
      </c>
      <c r="D1844" t="s">
        <v>62</v>
      </c>
      <c r="I1844">
        <v>1973</v>
      </c>
      <c r="J1844" t="s">
        <v>114</v>
      </c>
      <c r="K1844" t="s">
        <v>29</v>
      </c>
      <c r="L1844" t="s">
        <v>30</v>
      </c>
      <c r="M1844" t="s">
        <v>31</v>
      </c>
      <c r="N1844" t="s">
        <v>32</v>
      </c>
      <c r="P1844" t="s">
        <v>113</v>
      </c>
      <c r="Q1844" t="s">
        <v>33</v>
      </c>
      <c r="R1844" t="s">
        <v>34</v>
      </c>
      <c r="S1844" t="s">
        <v>35</v>
      </c>
      <c r="T1844" t="s">
        <v>36</v>
      </c>
    </row>
    <row r="1845" spans="1:20" ht="15" x14ac:dyDescent="0.25">
      <c r="A1845" t="s">
        <v>113</v>
      </c>
      <c r="B1845" t="s">
        <v>38</v>
      </c>
      <c r="D1845" t="s">
        <v>62</v>
      </c>
      <c r="I1845">
        <v>1974</v>
      </c>
      <c r="J1845" t="s">
        <v>114</v>
      </c>
      <c r="K1845" t="s">
        <v>29</v>
      </c>
      <c r="L1845" t="s">
        <v>30</v>
      </c>
      <c r="M1845" t="s">
        <v>31</v>
      </c>
      <c r="N1845" t="s">
        <v>32</v>
      </c>
      <c r="P1845" t="s">
        <v>113</v>
      </c>
      <c r="Q1845" t="s">
        <v>33</v>
      </c>
      <c r="R1845" t="s">
        <v>34</v>
      </c>
      <c r="S1845" t="s">
        <v>35</v>
      </c>
      <c r="T1845" t="s">
        <v>36</v>
      </c>
    </row>
    <row r="1846" spans="1:20" ht="15" x14ac:dyDescent="0.25">
      <c r="A1846" t="s">
        <v>113</v>
      </c>
      <c r="B1846" t="s">
        <v>38</v>
      </c>
      <c r="D1846" t="s">
        <v>62</v>
      </c>
      <c r="I1846">
        <v>1975</v>
      </c>
      <c r="J1846" t="s">
        <v>114</v>
      </c>
      <c r="K1846" t="s">
        <v>29</v>
      </c>
      <c r="L1846" t="s">
        <v>30</v>
      </c>
      <c r="M1846" t="s">
        <v>31</v>
      </c>
      <c r="N1846" t="s">
        <v>32</v>
      </c>
      <c r="P1846" t="s">
        <v>113</v>
      </c>
      <c r="Q1846" t="s">
        <v>33</v>
      </c>
      <c r="R1846" t="s">
        <v>34</v>
      </c>
      <c r="S1846" t="s">
        <v>35</v>
      </c>
      <c r="T1846" t="s">
        <v>36</v>
      </c>
    </row>
    <row r="1847" spans="1:20" ht="15" x14ac:dyDescent="0.25">
      <c r="A1847" t="s">
        <v>113</v>
      </c>
      <c r="B1847" t="s">
        <v>38</v>
      </c>
      <c r="D1847" t="s">
        <v>62</v>
      </c>
      <c r="I1847">
        <v>1976</v>
      </c>
      <c r="J1847" t="s">
        <v>114</v>
      </c>
      <c r="K1847" t="s">
        <v>29</v>
      </c>
      <c r="L1847" t="s">
        <v>30</v>
      </c>
      <c r="M1847" t="s">
        <v>31</v>
      </c>
      <c r="N1847" t="s">
        <v>32</v>
      </c>
      <c r="P1847" t="s">
        <v>113</v>
      </c>
      <c r="Q1847" t="s">
        <v>33</v>
      </c>
      <c r="R1847" t="s">
        <v>34</v>
      </c>
      <c r="S1847" t="s">
        <v>35</v>
      </c>
      <c r="T1847" t="s">
        <v>36</v>
      </c>
    </row>
    <row r="1848" spans="1:20" ht="15" x14ac:dyDescent="0.25">
      <c r="A1848" t="s">
        <v>113</v>
      </c>
      <c r="B1848" t="s">
        <v>38</v>
      </c>
      <c r="D1848" t="s">
        <v>62</v>
      </c>
      <c r="I1848">
        <v>1977</v>
      </c>
      <c r="J1848" t="s">
        <v>114</v>
      </c>
      <c r="K1848" t="s">
        <v>29</v>
      </c>
      <c r="L1848" t="s">
        <v>30</v>
      </c>
      <c r="M1848" t="s">
        <v>31</v>
      </c>
      <c r="N1848" t="s">
        <v>32</v>
      </c>
      <c r="P1848" t="s">
        <v>113</v>
      </c>
      <c r="Q1848" t="s">
        <v>33</v>
      </c>
      <c r="R1848" t="s">
        <v>34</v>
      </c>
      <c r="S1848" t="s">
        <v>35</v>
      </c>
      <c r="T1848" t="s">
        <v>36</v>
      </c>
    </row>
    <row r="1849" spans="1:20" ht="15" x14ac:dyDescent="0.25">
      <c r="A1849" t="s">
        <v>113</v>
      </c>
      <c r="B1849" t="s">
        <v>38</v>
      </c>
      <c r="D1849" t="s">
        <v>62</v>
      </c>
      <c r="I1849">
        <v>1978</v>
      </c>
      <c r="J1849" t="s">
        <v>114</v>
      </c>
      <c r="K1849" t="s">
        <v>29</v>
      </c>
      <c r="L1849" t="s">
        <v>30</v>
      </c>
      <c r="M1849" t="s">
        <v>31</v>
      </c>
      <c r="N1849" t="s">
        <v>32</v>
      </c>
      <c r="P1849" t="s">
        <v>113</v>
      </c>
      <c r="Q1849" t="s">
        <v>33</v>
      </c>
      <c r="R1849" t="s">
        <v>34</v>
      </c>
      <c r="S1849" t="s">
        <v>35</v>
      </c>
      <c r="T1849" t="s">
        <v>36</v>
      </c>
    </row>
    <row r="1850" spans="1:20" ht="15" x14ac:dyDescent="0.25">
      <c r="A1850" t="s">
        <v>113</v>
      </c>
      <c r="B1850" t="s">
        <v>38</v>
      </c>
      <c r="D1850" t="s">
        <v>62</v>
      </c>
      <c r="I1850">
        <v>1979</v>
      </c>
      <c r="J1850" t="s">
        <v>114</v>
      </c>
      <c r="K1850" t="s">
        <v>29</v>
      </c>
      <c r="L1850" t="s">
        <v>30</v>
      </c>
      <c r="M1850" t="s">
        <v>31</v>
      </c>
      <c r="N1850" t="s">
        <v>32</v>
      </c>
      <c r="P1850" t="s">
        <v>113</v>
      </c>
      <c r="Q1850" t="s">
        <v>33</v>
      </c>
      <c r="R1850" t="s">
        <v>34</v>
      </c>
      <c r="S1850" t="s">
        <v>35</v>
      </c>
      <c r="T1850" t="s">
        <v>36</v>
      </c>
    </row>
    <row r="1851" spans="1:20" ht="15" x14ac:dyDescent="0.25">
      <c r="A1851" t="s">
        <v>113</v>
      </c>
      <c r="B1851" t="s">
        <v>38</v>
      </c>
      <c r="D1851" t="s">
        <v>62</v>
      </c>
      <c r="I1851">
        <v>1980</v>
      </c>
      <c r="J1851" t="s">
        <v>114</v>
      </c>
      <c r="K1851" t="s">
        <v>29</v>
      </c>
      <c r="L1851" t="s">
        <v>30</v>
      </c>
      <c r="M1851" t="s">
        <v>31</v>
      </c>
      <c r="N1851" t="s">
        <v>32</v>
      </c>
      <c r="P1851" t="s">
        <v>113</v>
      </c>
      <c r="Q1851" t="s">
        <v>33</v>
      </c>
      <c r="R1851" t="s">
        <v>34</v>
      </c>
      <c r="S1851" t="s">
        <v>35</v>
      </c>
      <c r="T1851" t="s">
        <v>36</v>
      </c>
    </row>
    <row r="1852" spans="1:20" ht="15" x14ac:dyDescent="0.25">
      <c r="A1852" t="s">
        <v>113</v>
      </c>
      <c r="B1852" t="s">
        <v>38</v>
      </c>
      <c r="D1852" t="s">
        <v>62</v>
      </c>
      <c r="I1852">
        <v>1981</v>
      </c>
      <c r="J1852" t="s">
        <v>114</v>
      </c>
      <c r="K1852" t="s">
        <v>29</v>
      </c>
      <c r="L1852" t="s">
        <v>30</v>
      </c>
      <c r="M1852" t="s">
        <v>31</v>
      </c>
      <c r="N1852" t="s">
        <v>32</v>
      </c>
      <c r="P1852" t="s">
        <v>113</v>
      </c>
      <c r="Q1852" t="s">
        <v>33</v>
      </c>
      <c r="R1852" t="s">
        <v>34</v>
      </c>
      <c r="S1852" t="s">
        <v>35</v>
      </c>
      <c r="T1852" t="s">
        <v>36</v>
      </c>
    </row>
    <row r="1853" spans="1:20" ht="15" x14ac:dyDescent="0.25">
      <c r="A1853" t="s">
        <v>113</v>
      </c>
      <c r="B1853" t="s">
        <v>38</v>
      </c>
      <c r="D1853" t="s">
        <v>62</v>
      </c>
      <c r="I1853">
        <v>1982</v>
      </c>
      <c r="J1853" t="s">
        <v>114</v>
      </c>
      <c r="K1853" t="s">
        <v>29</v>
      </c>
      <c r="L1853" t="s">
        <v>30</v>
      </c>
      <c r="M1853" t="s">
        <v>31</v>
      </c>
      <c r="N1853" t="s">
        <v>32</v>
      </c>
      <c r="P1853" t="s">
        <v>113</v>
      </c>
      <c r="Q1853" t="s">
        <v>33</v>
      </c>
      <c r="R1853" t="s">
        <v>34</v>
      </c>
      <c r="S1853" t="s">
        <v>35</v>
      </c>
      <c r="T1853" t="s">
        <v>36</v>
      </c>
    </row>
    <row r="1854" spans="1:20" ht="15" x14ac:dyDescent="0.25">
      <c r="A1854" t="s">
        <v>113</v>
      </c>
      <c r="B1854" t="s">
        <v>38</v>
      </c>
      <c r="D1854" t="s">
        <v>62</v>
      </c>
      <c r="I1854">
        <v>1983</v>
      </c>
      <c r="J1854" t="s">
        <v>114</v>
      </c>
      <c r="K1854" t="s">
        <v>29</v>
      </c>
      <c r="L1854" t="s">
        <v>30</v>
      </c>
      <c r="M1854" t="s">
        <v>31</v>
      </c>
      <c r="N1854" t="s">
        <v>32</v>
      </c>
      <c r="P1854" t="s">
        <v>113</v>
      </c>
      <c r="Q1854" t="s">
        <v>33</v>
      </c>
      <c r="R1854" t="s">
        <v>34</v>
      </c>
      <c r="S1854" t="s">
        <v>35</v>
      </c>
      <c r="T1854" t="s">
        <v>36</v>
      </c>
    </row>
    <row r="1855" spans="1:20" ht="15" x14ac:dyDescent="0.25">
      <c r="A1855" t="s">
        <v>113</v>
      </c>
      <c r="B1855" t="s">
        <v>38</v>
      </c>
      <c r="D1855" t="s">
        <v>62</v>
      </c>
      <c r="I1855">
        <v>1984</v>
      </c>
      <c r="J1855" t="s">
        <v>114</v>
      </c>
      <c r="K1855" t="s">
        <v>29</v>
      </c>
      <c r="L1855" t="s">
        <v>30</v>
      </c>
      <c r="M1855" t="s">
        <v>31</v>
      </c>
      <c r="N1855" t="s">
        <v>32</v>
      </c>
      <c r="P1855" t="s">
        <v>113</v>
      </c>
      <c r="Q1855" t="s">
        <v>33</v>
      </c>
      <c r="R1855" t="s">
        <v>34</v>
      </c>
      <c r="S1855" t="s">
        <v>35</v>
      </c>
      <c r="T1855" t="s">
        <v>36</v>
      </c>
    </row>
    <row r="1856" spans="1:20" ht="15" x14ac:dyDescent="0.25">
      <c r="A1856" t="s">
        <v>113</v>
      </c>
      <c r="B1856" t="s">
        <v>38</v>
      </c>
      <c r="D1856" t="s">
        <v>62</v>
      </c>
      <c r="I1856">
        <v>1985</v>
      </c>
      <c r="J1856" t="s">
        <v>114</v>
      </c>
      <c r="K1856" t="s">
        <v>29</v>
      </c>
      <c r="L1856" t="s">
        <v>30</v>
      </c>
      <c r="M1856" t="s">
        <v>31</v>
      </c>
      <c r="N1856" t="s">
        <v>32</v>
      </c>
      <c r="P1856" t="s">
        <v>113</v>
      </c>
      <c r="Q1856" t="s">
        <v>33</v>
      </c>
      <c r="R1856" t="s">
        <v>34</v>
      </c>
      <c r="S1856" t="s">
        <v>35</v>
      </c>
      <c r="T1856" t="s">
        <v>36</v>
      </c>
    </row>
    <row r="1857" spans="1:20" ht="15" x14ac:dyDescent="0.25">
      <c r="A1857" t="s">
        <v>113</v>
      </c>
      <c r="B1857" t="s">
        <v>38</v>
      </c>
      <c r="D1857" t="s">
        <v>62</v>
      </c>
      <c r="I1857">
        <v>1986</v>
      </c>
      <c r="J1857" t="s">
        <v>114</v>
      </c>
      <c r="K1857" t="s">
        <v>29</v>
      </c>
      <c r="L1857" t="s">
        <v>30</v>
      </c>
      <c r="M1857" t="s">
        <v>31</v>
      </c>
      <c r="N1857" t="s">
        <v>32</v>
      </c>
      <c r="P1857" t="s">
        <v>113</v>
      </c>
      <c r="Q1857" t="s">
        <v>33</v>
      </c>
      <c r="R1857" t="s">
        <v>34</v>
      </c>
      <c r="S1857" t="s">
        <v>35</v>
      </c>
      <c r="T1857" t="s">
        <v>36</v>
      </c>
    </row>
    <row r="1858" spans="1:20" ht="15" x14ac:dyDescent="0.25">
      <c r="A1858" t="s">
        <v>113</v>
      </c>
      <c r="B1858" t="s">
        <v>38</v>
      </c>
      <c r="D1858" t="s">
        <v>62</v>
      </c>
      <c r="I1858">
        <v>1987</v>
      </c>
      <c r="J1858" t="s">
        <v>114</v>
      </c>
      <c r="K1858" t="s">
        <v>29</v>
      </c>
      <c r="L1858" t="s">
        <v>30</v>
      </c>
      <c r="M1858" t="s">
        <v>31</v>
      </c>
      <c r="N1858" t="s">
        <v>32</v>
      </c>
      <c r="P1858" t="s">
        <v>113</v>
      </c>
      <c r="Q1858" t="s">
        <v>33</v>
      </c>
      <c r="R1858" t="s">
        <v>34</v>
      </c>
      <c r="S1858" t="s">
        <v>35</v>
      </c>
      <c r="T1858" t="s">
        <v>36</v>
      </c>
    </row>
    <row r="1859" spans="1:20" ht="15" x14ac:dyDescent="0.25">
      <c r="A1859" t="s">
        <v>113</v>
      </c>
      <c r="B1859" t="s">
        <v>38</v>
      </c>
      <c r="D1859" t="s">
        <v>62</v>
      </c>
      <c r="I1859">
        <v>1988</v>
      </c>
      <c r="J1859" t="s">
        <v>114</v>
      </c>
      <c r="K1859" t="s">
        <v>29</v>
      </c>
      <c r="L1859" t="s">
        <v>30</v>
      </c>
      <c r="M1859" t="s">
        <v>31</v>
      </c>
      <c r="N1859" t="s">
        <v>32</v>
      </c>
      <c r="P1859" t="s">
        <v>113</v>
      </c>
      <c r="Q1859" t="s">
        <v>33</v>
      </c>
      <c r="R1859" t="s">
        <v>34</v>
      </c>
      <c r="S1859" t="s">
        <v>35</v>
      </c>
      <c r="T1859" t="s">
        <v>36</v>
      </c>
    </row>
    <row r="1860" spans="1:20" ht="15" x14ac:dyDescent="0.25">
      <c r="A1860" t="s">
        <v>113</v>
      </c>
      <c r="B1860" t="s">
        <v>38</v>
      </c>
      <c r="D1860" t="s">
        <v>62</v>
      </c>
      <c r="I1860">
        <v>1989</v>
      </c>
      <c r="J1860" t="s">
        <v>114</v>
      </c>
      <c r="K1860" t="s">
        <v>29</v>
      </c>
      <c r="L1860" t="s">
        <v>30</v>
      </c>
      <c r="M1860" t="s">
        <v>31</v>
      </c>
      <c r="N1860" t="s">
        <v>32</v>
      </c>
      <c r="P1860" t="s">
        <v>113</v>
      </c>
      <c r="Q1860" t="s">
        <v>33</v>
      </c>
      <c r="R1860" t="s">
        <v>34</v>
      </c>
      <c r="S1860" t="s">
        <v>35</v>
      </c>
      <c r="T1860" t="s">
        <v>36</v>
      </c>
    </row>
    <row r="1861" spans="1:20" ht="15" x14ac:dyDescent="0.25">
      <c r="A1861" t="s">
        <v>113</v>
      </c>
      <c r="B1861" t="s">
        <v>38</v>
      </c>
      <c r="C1861">
        <v>49248.450242438201</v>
      </c>
      <c r="D1861">
        <v>0.29989299000000003</v>
      </c>
      <c r="E1861">
        <v>0.29989299000000003</v>
      </c>
      <c r="I1861">
        <v>1990</v>
      </c>
      <c r="J1861" t="s">
        <v>114</v>
      </c>
      <c r="K1861" t="s">
        <v>29</v>
      </c>
      <c r="L1861" t="s">
        <v>30</v>
      </c>
      <c r="M1861" t="s">
        <v>31</v>
      </c>
      <c r="N1861" t="s">
        <v>32</v>
      </c>
      <c r="P1861" t="s">
        <v>113</v>
      </c>
      <c r="Q1861" t="s">
        <v>33</v>
      </c>
      <c r="R1861" t="s">
        <v>34</v>
      </c>
      <c r="S1861" t="s">
        <v>35</v>
      </c>
      <c r="T1861" t="s">
        <v>36</v>
      </c>
    </row>
    <row r="1862" spans="1:20" ht="15" x14ac:dyDescent="0.25">
      <c r="A1862" t="s">
        <v>113</v>
      </c>
      <c r="B1862" t="s">
        <v>38</v>
      </c>
      <c r="C1862">
        <v>48240.668147021497</v>
      </c>
      <c r="D1862">
        <v>0.34079799</v>
      </c>
      <c r="E1862">
        <v>0.34079799</v>
      </c>
      <c r="I1862">
        <v>1991</v>
      </c>
      <c r="J1862" t="s">
        <v>114</v>
      </c>
      <c r="K1862" t="s">
        <v>29</v>
      </c>
      <c r="L1862" t="s">
        <v>30</v>
      </c>
      <c r="M1862" t="s">
        <v>31</v>
      </c>
      <c r="N1862" t="s">
        <v>32</v>
      </c>
      <c r="P1862" t="s">
        <v>113</v>
      </c>
      <c r="Q1862" t="s">
        <v>33</v>
      </c>
      <c r="R1862" t="s">
        <v>34</v>
      </c>
      <c r="S1862" t="s">
        <v>35</v>
      </c>
      <c r="T1862" t="s">
        <v>36</v>
      </c>
    </row>
    <row r="1863" spans="1:20" ht="15" x14ac:dyDescent="0.25">
      <c r="A1863" t="s">
        <v>113</v>
      </c>
      <c r="B1863" t="s">
        <v>38</v>
      </c>
      <c r="C1863">
        <v>47570.082649262498</v>
      </c>
      <c r="D1863">
        <v>0.43340700999999998</v>
      </c>
      <c r="E1863">
        <v>0.43340700999999998</v>
      </c>
      <c r="I1863">
        <v>1992</v>
      </c>
      <c r="J1863" t="s">
        <v>114</v>
      </c>
      <c r="K1863" t="s">
        <v>29</v>
      </c>
      <c r="L1863" t="s">
        <v>30</v>
      </c>
      <c r="M1863" t="s">
        <v>31</v>
      </c>
      <c r="N1863" t="s">
        <v>32</v>
      </c>
      <c r="P1863" t="s">
        <v>113</v>
      </c>
      <c r="Q1863" t="s">
        <v>33</v>
      </c>
      <c r="R1863" t="s">
        <v>34</v>
      </c>
      <c r="S1863" t="s">
        <v>35</v>
      </c>
      <c r="T1863" t="s">
        <v>36</v>
      </c>
    </row>
    <row r="1864" spans="1:20" ht="15" x14ac:dyDescent="0.25">
      <c r="A1864" t="s">
        <v>113</v>
      </c>
      <c r="B1864" t="s">
        <v>38</v>
      </c>
      <c r="C1864">
        <v>47290.2853402904</v>
      </c>
      <c r="D1864">
        <v>0.30896699</v>
      </c>
      <c r="E1864">
        <v>0.30896699</v>
      </c>
      <c r="I1864">
        <v>1993</v>
      </c>
      <c r="J1864" t="s">
        <v>114</v>
      </c>
      <c r="K1864" t="s">
        <v>29</v>
      </c>
      <c r="L1864" t="s">
        <v>30</v>
      </c>
      <c r="M1864" t="s">
        <v>31</v>
      </c>
      <c r="N1864" t="s">
        <v>32</v>
      </c>
      <c r="P1864" t="s">
        <v>113</v>
      </c>
      <c r="Q1864" t="s">
        <v>33</v>
      </c>
      <c r="R1864" t="s">
        <v>34</v>
      </c>
      <c r="S1864" t="s">
        <v>35</v>
      </c>
      <c r="T1864" t="s">
        <v>36</v>
      </c>
    </row>
    <row r="1865" spans="1:20" ht="15" x14ac:dyDescent="0.25">
      <c r="A1865" t="s">
        <v>113</v>
      </c>
      <c r="B1865" t="s">
        <v>38</v>
      </c>
      <c r="C1865">
        <v>47155.623646841697</v>
      </c>
      <c r="D1865">
        <v>0.34836300999999997</v>
      </c>
      <c r="E1865">
        <v>0.34836300999999997</v>
      </c>
      <c r="I1865">
        <v>1994</v>
      </c>
      <c r="J1865" t="s">
        <v>114</v>
      </c>
      <c r="K1865" t="s">
        <v>29</v>
      </c>
      <c r="L1865" t="s">
        <v>30</v>
      </c>
      <c r="M1865" t="s">
        <v>31</v>
      </c>
      <c r="N1865" t="s">
        <v>32</v>
      </c>
      <c r="P1865" t="s">
        <v>113</v>
      </c>
      <c r="Q1865" t="s">
        <v>33</v>
      </c>
      <c r="R1865" t="s">
        <v>34</v>
      </c>
      <c r="S1865" t="s">
        <v>35</v>
      </c>
      <c r="T1865" t="s">
        <v>36</v>
      </c>
    </row>
    <row r="1866" spans="1:20" ht="15" x14ac:dyDescent="0.25">
      <c r="A1866" t="s">
        <v>113</v>
      </c>
      <c r="B1866" t="s">
        <v>38</v>
      </c>
      <c r="C1866">
        <v>47452.750237329397</v>
      </c>
      <c r="D1866">
        <v>0.32551000000000002</v>
      </c>
      <c r="E1866">
        <v>0.32551000000000002</v>
      </c>
      <c r="I1866">
        <v>1995</v>
      </c>
      <c r="J1866" t="s">
        <v>114</v>
      </c>
      <c r="K1866" t="s">
        <v>29</v>
      </c>
      <c r="L1866" t="s">
        <v>30</v>
      </c>
      <c r="M1866" t="s">
        <v>31</v>
      </c>
      <c r="N1866" t="s">
        <v>32</v>
      </c>
      <c r="P1866" t="s">
        <v>113</v>
      </c>
      <c r="Q1866" t="s">
        <v>33</v>
      </c>
      <c r="R1866" t="s">
        <v>34</v>
      </c>
      <c r="S1866" t="s">
        <v>35</v>
      </c>
      <c r="T1866" t="s">
        <v>36</v>
      </c>
    </row>
    <row r="1867" spans="1:20" ht="15" x14ac:dyDescent="0.25">
      <c r="A1867" t="s">
        <v>113</v>
      </c>
      <c r="B1867" t="s">
        <v>38</v>
      </c>
      <c r="C1867">
        <v>47617.062945755002</v>
      </c>
      <c r="D1867">
        <v>0.31921101000000002</v>
      </c>
      <c r="E1867">
        <v>0.31921101000000002</v>
      </c>
      <c r="I1867">
        <v>1996</v>
      </c>
      <c r="J1867" t="s">
        <v>114</v>
      </c>
      <c r="K1867" t="s">
        <v>29</v>
      </c>
      <c r="L1867" t="s">
        <v>30</v>
      </c>
      <c r="M1867" t="s">
        <v>31</v>
      </c>
      <c r="N1867" t="s">
        <v>32</v>
      </c>
      <c r="P1867" t="s">
        <v>113</v>
      </c>
      <c r="Q1867" t="s">
        <v>33</v>
      </c>
      <c r="R1867" t="s">
        <v>34</v>
      </c>
      <c r="S1867" t="s">
        <v>35</v>
      </c>
      <c r="T1867" t="s">
        <v>36</v>
      </c>
    </row>
    <row r="1868" spans="1:20" ht="15" x14ac:dyDescent="0.25">
      <c r="A1868" t="s">
        <v>113</v>
      </c>
      <c r="B1868" t="s">
        <v>38</v>
      </c>
      <c r="C1868">
        <v>49421.224926868301</v>
      </c>
      <c r="D1868">
        <v>0.31872698999999999</v>
      </c>
      <c r="E1868">
        <v>0.31872698999999999</v>
      </c>
      <c r="I1868">
        <v>1997</v>
      </c>
      <c r="J1868" t="s">
        <v>114</v>
      </c>
      <c r="K1868" t="s">
        <v>29</v>
      </c>
      <c r="L1868" t="s">
        <v>30</v>
      </c>
      <c r="M1868" t="s">
        <v>31</v>
      </c>
      <c r="N1868" t="s">
        <v>32</v>
      </c>
      <c r="P1868" t="s">
        <v>113</v>
      </c>
      <c r="Q1868" t="s">
        <v>33</v>
      </c>
      <c r="R1868" t="s">
        <v>34</v>
      </c>
      <c r="S1868" t="s">
        <v>35</v>
      </c>
      <c r="T1868" t="s">
        <v>36</v>
      </c>
    </row>
    <row r="1869" spans="1:20" ht="15" x14ac:dyDescent="0.25">
      <c r="A1869" t="s">
        <v>113</v>
      </c>
      <c r="B1869" t="s">
        <v>38</v>
      </c>
      <c r="C1869">
        <v>50949.854212515202</v>
      </c>
      <c r="D1869">
        <v>0.30570000000000003</v>
      </c>
      <c r="E1869">
        <v>0.30570000000000003</v>
      </c>
      <c r="I1869">
        <v>1998</v>
      </c>
      <c r="J1869" t="s">
        <v>114</v>
      </c>
      <c r="K1869" t="s">
        <v>29</v>
      </c>
      <c r="L1869" t="s">
        <v>30</v>
      </c>
      <c r="M1869" t="s">
        <v>31</v>
      </c>
      <c r="N1869" t="s">
        <v>32</v>
      </c>
      <c r="P1869" t="s">
        <v>113</v>
      </c>
      <c r="Q1869" t="s">
        <v>33</v>
      </c>
      <c r="R1869" t="s">
        <v>34</v>
      </c>
      <c r="S1869" t="s">
        <v>35</v>
      </c>
      <c r="T1869" t="s">
        <v>36</v>
      </c>
    </row>
    <row r="1870" spans="1:20" ht="15" x14ac:dyDescent="0.25">
      <c r="A1870" t="s">
        <v>113</v>
      </c>
      <c r="B1870" t="s">
        <v>38</v>
      </c>
      <c r="C1870">
        <v>51947.851535435097</v>
      </c>
      <c r="D1870">
        <v>0.338586</v>
      </c>
      <c r="E1870">
        <v>0.338586</v>
      </c>
      <c r="I1870">
        <v>1999</v>
      </c>
      <c r="J1870" t="s">
        <v>114</v>
      </c>
      <c r="K1870" t="s">
        <v>29</v>
      </c>
      <c r="L1870" t="s">
        <v>30</v>
      </c>
      <c r="M1870" t="s">
        <v>31</v>
      </c>
      <c r="N1870" t="s">
        <v>32</v>
      </c>
      <c r="P1870" t="s">
        <v>113</v>
      </c>
      <c r="Q1870" t="s">
        <v>33</v>
      </c>
      <c r="R1870" t="s">
        <v>34</v>
      </c>
      <c r="S1870" t="s">
        <v>35</v>
      </c>
      <c r="T1870" t="s">
        <v>36</v>
      </c>
    </row>
    <row r="1871" spans="1:20" ht="15" x14ac:dyDescent="0.25">
      <c r="A1871" t="s">
        <v>113</v>
      </c>
      <c r="B1871" t="s">
        <v>38</v>
      </c>
      <c r="C1871">
        <v>54128.4863692047</v>
      </c>
      <c r="D1871">
        <v>0.32419999999999999</v>
      </c>
      <c r="E1871">
        <v>0.32419999999999999</v>
      </c>
      <c r="I1871">
        <v>2000</v>
      </c>
      <c r="J1871" t="s">
        <v>114</v>
      </c>
      <c r="K1871" t="s">
        <v>29</v>
      </c>
      <c r="L1871" t="s">
        <v>30</v>
      </c>
      <c r="M1871" t="s">
        <v>31</v>
      </c>
      <c r="N1871" t="s">
        <v>32</v>
      </c>
      <c r="P1871" t="s">
        <v>113</v>
      </c>
      <c r="Q1871" t="s">
        <v>33</v>
      </c>
      <c r="R1871" t="s">
        <v>34</v>
      </c>
      <c r="S1871" t="s">
        <v>35</v>
      </c>
      <c r="T1871" t="s">
        <v>36</v>
      </c>
    </row>
    <row r="1872" spans="1:20" ht="15" x14ac:dyDescent="0.25">
      <c r="A1872" t="s">
        <v>113</v>
      </c>
      <c r="B1872" t="s">
        <v>38</v>
      </c>
      <c r="C1872">
        <v>53139.204856798802</v>
      </c>
      <c r="D1872">
        <v>0.331092</v>
      </c>
      <c r="E1872">
        <v>0.331092</v>
      </c>
      <c r="I1872">
        <v>2001</v>
      </c>
      <c r="J1872" t="s">
        <v>114</v>
      </c>
      <c r="K1872" t="s">
        <v>29</v>
      </c>
      <c r="L1872" t="s">
        <v>30</v>
      </c>
      <c r="M1872" t="s">
        <v>31</v>
      </c>
      <c r="N1872" t="s">
        <v>32</v>
      </c>
      <c r="P1872" t="s">
        <v>113</v>
      </c>
      <c r="Q1872" t="s">
        <v>33</v>
      </c>
      <c r="R1872" t="s">
        <v>34</v>
      </c>
      <c r="S1872" t="s">
        <v>35</v>
      </c>
      <c r="T1872" t="s">
        <v>36</v>
      </c>
    </row>
    <row r="1873" spans="1:20" ht="15" x14ac:dyDescent="0.25">
      <c r="A1873" t="s">
        <v>113</v>
      </c>
      <c r="B1873" t="s">
        <v>38</v>
      </c>
      <c r="C1873">
        <v>52238.463910424798</v>
      </c>
      <c r="D1873">
        <v>0.31725901000000001</v>
      </c>
      <c r="E1873">
        <v>0.31725901000000001</v>
      </c>
      <c r="I1873">
        <v>2002</v>
      </c>
      <c r="J1873" t="s">
        <v>114</v>
      </c>
      <c r="K1873" t="s">
        <v>29</v>
      </c>
      <c r="L1873" t="s">
        <v>30</v>
      </c>
      <c r="M1873" t="s">
        <v>31</v>
      </c>
      <c r="N1873" t="s">
        <v>32</v>
      </c>
      <c r="P1873" t="s">
        <v>113</v>
      </c>
      <c r="Q1873" t="s">
        <v>33</v>
      </c>
      <c r="R1873" t="s">
        <v>34</v>
      </c>
      <c r="S1873" t="s">
        <v>35</v>
      </c>
      <c r="T1873" t="s">
        <v>36</v>
      </c>
    </row>
    <row r="1874" spans="1:20" ht="15" x14ac:dyDescent="0.25">
      <c r="A1874" t="s">
        <v>113</v>
      </c>
      <c r="B1874" t="s">
        <v>38</v>
      </c>
      <c r="C1874">
        <v>53877.321952648403</v>
      </c>
      <c r="D1874">
        <v>0.36171901000000001</v>
      </c>
      <c r="E1874">
        <v>0.36171901000000001</v>
      </c>
      <c r="I1874">
        <v>2003</v>
      </c>
      <c r="J1874" t="s">
        <v>114</v>
      </c>
      <c r="K1874" t="s">
        <v>29</v>
      </c>
      <c r="L1874" t="s">
        <v>30</v>
      </c>
      <c r="M1874" t="s">
        <v>31</v>
      </c>
      <c r="N1874" t="s">
        <v>32</v>
      </c>
      <c r="P1874" t="s">
        <v>113</v>
      </c>
      <c r="Q1874" t="s">
        <v>33</v>
      </c>
      <c r="R1874" t="s">
        <v>34</v>
      </c>
      <c r="S1874" t="s">
        <v>35</v>
      </c>
      <c r="T1874" t="s">
        <v>36</v>
      </c>
    </row>
    <row r="1875" spans="1:20" ht="15" x14ac:dyDescent="0.25">
      <c r="A1875" t="s">
        <v>113</v>
      </c>
      <c r="B1875" t="s">
        <v>38</v>
      </c>
      <c r="C1875">
        <v>54789.239168888198</v>
      </c>
      <c r="D1875">
        <v>0.38613399999999998</v>
      </c>
      <c r="E1875">
        <v>0.38613399999999998</v>
      </c>
      <c r="I1875">
        <v>2004</v>
      </c>
      <c r="J1875" t="s">
        <v>114</v>
      </c>
      <c r="K1875" t="s">
        <v>29</v>
      </c>
      <c r="L1875" t="s">
        <v>30</v>
      </c>
      <c r="M1875" t="s">
        <v>31</v>
      </c>
      <c r="N1875" t="s">
        <v>32</v>
      </c>
      <c r="P1875" t="s">
        <v>113</v>
      </c>
      <c r="Q1875" t="s">
        <v>33</v>
      </c>
      <c r="R1875" t="s">
        <v>34</v>
      </c>
      <c r="S1875" t="s">
        <v>35</v>
      </c>
      <c r="T1875" t="s">
        <v>36</v>
      </c>
    </row>
    <row r="1876" spans="1:20" ht="15" x14ac:dyDescent="0.25">
      <c r="A1876" t="s">
        <v>113</v>
      </c>
      <c r="B1876" t="s">
        <v>38</v>
      </c>
      <c r="C1876">
        <v>57261.380428095297</v>
      </c>
      <c r="D1876">
        <v>0.42181598999999997</v>
      </c>
      <c r="E1876">
        <v>0.42181598999999997</v>
      </c>
      <c r="I1876">
        <v>2005</v>
      </c>
      <c r="J1876" t="s">
        <v>114</v>
      </c>
      <c r="K1876" t="s">
        <v>29</v>
      </c>
      <c r="L1876" t="s">
        <v>30</v>
      </c>
      <c r="M1876" t="s">
        <v>31</v>
      </c>
      <c r="N1876" t="s">
        <v>32</v>
      </c>
      <c r="P1876" t="s">
        <v>113</v>
      </c>
      <c r="Q1876" t="s">
        <v>33</v>
      </c>
      <c r="R1876" t="s">
        <v>34</v>
      </c>
      <c r="S1876" t="s">
        <v>35</v>
      </c>
      <c r="T1876" t="s">
        <v>36</v>
      </c>
    </row>
    <row r="1877" spans="1:20" ht="15" x14ac:dyDescent="0.25">
      <c r="A1877" t="s">
        <v>113</v>
      </c>
      <c r="B1877" t="s">
        <v>38</v>
      </c>
      <c r="C1877">
        <v>58656.274351404398</v>
      </c>
      <c r="D1877">
        <v>0.37544899999999998</v>
      </c>
      <c r="E1877">
        <v>0.37544899999999998</v>
      </c>
      <c r="I1877">
        <v>2006</v>
      </c>
      <c r="J1877" t="s">
        <v>114</v>
      </c>
      <c r="K1877" t="s">
        <v>29</v>
      </c>
      <c r="L1877" t="s">
        <v>30</v>
      </c>
      <c r="M1877" t="s">
        <v>31</v>
      </c>
      <c r="N1877" t="s">
        <v>32</v>
      </c>
      <c r="P1877" t="s">
        <v>113</v>
      </c>
      <c r="Q1877" t="s">
        <v>33</v>
      </c>
      <c r="R1877" t="s">
        <v>34</v>
      </c>
      <c r="S1877" t="s">
        <v>35</v>
      </c>
      <c r="T1877" t="s">
        <v>36</v>
      </c>
    </row>
    <row r="1878" spans="1:20" ht="15" x14ac:dyDescent="0.25">
      <c r="A1878" t="s">
        <v>113</v>
      </c>
      <c r="B1878" t="s">
        <v>38</v>
      </c>
      <c r="C1878">
        <v>56685.060175692699</v>
      </c>
      <c r="D1878">
        <v>0.37077399999999999</v>
      </c>
      <c r="E1878">
        <v>0.37077399999999999</v>
      </c>
      <c r="I1878">
        <v>2007</v>
      </c>
      <c r="J1878" t="s">
        <v>114</v>
      </c>
      <c r="K1878" t="s">
        <v>29</v>
      </c>
      <c r="L1878" t="s">
        <v>30</v>
      </c>
      <c r="M1878" t="s">
        <v>31</v>
      </c>
      <c r="N1878" t="s">
        <v>32</v>
      </c>
      <c r="P1878" t="s">
        <v>113</v>
      </c>
      <c r="Q1878" t="s">
        <v>33</v>
      </c>
      <c r="R1878" t="s">
        <v>34</v>
      </c>
      <c r="S1878" t="s">
        <v>35</v>
      </c>
      <c r="T1878" t="s">
        <v>36</v>
      </c>
    </row>
    <row r="1879" spans="1:20" ht="15" x14ac:dyDescent="0.25">
      <c r="A1879" t="s">
        <v>113</v>
      </c>
      <c r="B1879" t="s">
        <v>38</v>
      </c>
      <c r="C1879">
        <v>53178.4438823448</v>
      </c>
      <c r="D1879">
        <v>0.42173100000000002</v>
      </c>
      <c r="E1879">
        <v>0.42173100000000002</v>
      </c>
      <c r="I1879">
        <v>2008</v>
      </c>
      <c r="J1879" t="s">
        <v>114</v>
      </c>
      <c r="K1879" t="s">
        <v>29</v>
      </c>
      <c r="L1879" t="s">
        <v>30</v>
      </c>
      <c r="M1879" t="s">
        <v>31</v>
      </c>
      <c r="N1879" t="s">
        <v>32</v>
      </c>
      <c r="P1879" t="s">
        <v>113</v>
      </c>
      <c r="Q1879" t="s">
        <v>33</v>
      </c>
      <c r="R1879" t="s">
        <v>34</v>
      </c>
      <c r="S1879" t="s">
        <v>35</v>
      </c>
      <c r="T1879" t="s">
        <v>36</v>
      </c>
    </row>
    <row r="1880" spans="1:20" ht="15" x14ac:dyDescent="0.25">
      <c r="A1880" t="s">
        <v>113</v>
      </c>
      <c r="B1880" t="s">
        <v>38</v>
      </c>
      <c r="C1880">
        <v>55928.271277030399</v>
      </c>
      <c r="D1880">
        <v>0.44172999000000002</v>
      </c>
      <c r="E1880">
        <v>0.44172999000000002</v>
      </c>
      <c r="I1880">
        <v>2009</v>
      </c>
      <c r="J1880" t="s">
        <v>114</v>
      </c>
      <c r="K1880" t="s">
        <v>29</v>
      </c>
      <c r="L1880" t="s">
        <v>30</v>
      </c>
      <c r="M1880" t="s">
        <v>31</v>
      </c>
      <c r="N1880" t="s">
        <v>32</v>
      </c>
      <c r="P1880" t="s">
        <v>113</v>
      </c>
      <c r="Q1880" t="s">
        <v>33</v>
      </c>
      <c r="R1880" t="s">
        <v>34</v>
      </c>
      <c r="S1880" t="s">
        <v>35</v>
      </c>
      <c r="T1880" t="s">
        <v>36</v>
      </c>
    </row>
    <row r="1881" spans="1:20" ht="15" x14ac:dyDescent="0.25">
      <c r="A1881" t="s">
        <v>113</v>
      </c>
      <c r="B1881" t="s">
        <v>38</v>
      </c>
      <c r="C1881">
        <v>59149.826233964399</v>
      </c>
      <c r="D1881">
        <v>0.39302798999999999</v>
      </c>
      <c r="E1881">
        <v>0.39302798999999999</v>
      </c>
      <c r="I1881">
        <v>2010</v>
      </c>
      <c r="J1881" t="s">
        <v>114</v>
      </c>
      <c r="K1881" t="s">
        <v>29</v>
      </c>
      <c r="L1881" t="s">
        <v>30</v>
      </c>
      <c r="M1881" t="s">
        <v>31</v>
      </c>
      <c r="N1881" t="s">
        <v>32</v>
      </c>
      <c r="P1881" t="s">
        <v>113</v>
      </c>
      <c r="Q1881" t="s">
        <v>33</v>
      </c>
      <c r="R1881" t="s">
        <v>34</v>
      </c>
      <c r="S1881" t="s">
        <v>35</v>
      </c>
      <c r="T1881" t="s">
        <v>36</v>
      </c>
    </row>
    <row r="1882" spans="1:20" ht="15" x14ac:dyDescent="0.25">
      <c r="A1882" t="s">
        <v>113</v>
      </c>
      <c r="B1882" t="s">
        <v>38</v>
      </c>
      <c r="C1882">
        <v>56831.872709014897</v>
      </c>
      <c r="D1882">
        <v>0.45843699999999998</v>
      </c>
      <c r="E1882">
        <v>0.45843699999999998</v>
      </c>
      <c r="I1882">
        <v>2011</v>
      </c>
      <c r="J1882" t="s">
        <v>114</v>
      </c>
      <c r="K1882" t="s">
        <v>29</v>
      </c>
      <c r="L1882" t="s">
        <v>30</v>
      </c>
      <c r="M1882" t="s">
        <v>31</v>
      </c>
      <c r="N1882" t="s">
        <v>32</v>
      </c>
      <c r="P1882" t="s">
        <v>113</v>
      </c>
      <c r="Q1882" t="s">
        <v>33</v>
      </c>
      <c r="R1882" t="s">
        <v>34</v>
      </c>
      <c r="S1882" t="s">
        <v>35</v>
      </c>
      <c r="T1882" t="s">
        <v>36</v>
      </c>
    </row>
    <row r="1883" spans="1:20" ht="15" x14ac:dyDescent="0.25">
      <c r="A1883" t="s">
        <v>113</v>
      </c>
      <c r="B1883" t="s">
        <v>38</v>
      </c>
      <c r="C1883">
        <v>57402.555203812102</v>
      </c>
      <c r="D1883">
        <v>0.46756101</v>
      </c>
      <c r="E1883">
        <v>0.46756101</v>
      </c>
      <c r="I1883">
        <v>2012</v>
      </c>
      <c r="J1883" t="s">
        <v>114</v>
      </c>
      <c r="K1883" t="s">
        <v>29</v>
      </c>
      <c r="L1883" t="s">
        <v>30</v>
      </c>
      <c r="M1883" t="s">
        <v>31</v>
      </c>
      <c r="N1883" t="s">
        <v>32</v>
      </c>
      <c r="P1883" t="s">
        <v>113</v>
      </c>
      <c r="Q1883" t="s">
        <v>33</v>
      </c>
      <c r="R1883" t="s">
        <v>34</v>
      </c>
      <c r="S1883" t="s">
        <v>35</v>
      </c>
      <c r="T1883" t="s">
        <v>36</v>
      </c>
    </row>
    <row r="1884" spans="1:20" ht="15" x14ac:dyDescent="0.25">
      <c r="A1884" t="s">
        <v>113</v>
      </c>
      <c r="B1884" t="s">
        <v>38</v>
      </c>
      <c r="C1884">
        <v>57717.953888595097</v>
      </c>
      <c r="D1884">
        <v>0.45857099000000001</v>
      </c>
      <c r="E1884">
        <v>0.45857099000000001</v>
      </c>
      <c r="I1884">
        <v>2013</v>
      </c>
      <c r="J1884" t="s">
        <v>114</v>
      </c>
      <c r="K1884" t="s">
        <v>29</v>
      </c>
      <c r="L1884" t="s">
        <v>30</v>
      </c>
      <c r="M1884" t="s">
        <v>31</v>
      </c>
      <c r="N1884" t="s">
        <v>32</v>
      </c>
      <c r="P1884" t="s">
        <v>113</v>
      </c>
      <c r="Q1884" t="s">
        <v>33</v>
      </c>
      <c r="R1884" t="s">
        <v>34</v>
      </c>
      <c r="S1884" t="s">
        <v>35</v>
      </c>
      <c r="T1884" t="s">
        <v>36</v>
      </c>
    </row>
    <row r="1885" spans="1:20" ht="15" x14ac:dyDescent="0.25">
      <c r="A1885" t="s">
        <v>113</v>
      </c>
      <c r="B1885" t="s">
        <v>38</v>
      </c>
      <c r="C1885">
        <v>57463.118943490001</v>
      </c>
      <c r="D1885">
        <v>0.50487601999999998</v>
      </c>
      <c r="E1885">
        <v>0.50487601999999998</v>
      </c>
      <c r="I1885">
        <v>2014</v>
      </c>
      <c r="J1885" t="s">
        <v>114</v>
      </c>
      <c r="K1885" t="s">
        <v>29</v>
      </c>
      <c r="L1885" t="s">
        <v>30</v>
      </c>
      <c r="M1885" t="s">
        <v>31</v>
      </c>
      <c r="N1885" t="s">
        <v>32</v>
      </c>
      <c r="P1885" t="s">
        <v>113</v>
      </c>
      <c r="Q1885" t="s">
        <v>33</v>
      </c>
      <c r="R1885" t="s">
        <v>34</v>
      </c>
      <c r="S1885" t="s">
        <v>35</v>
      </c>
      <c r="T1885" t="s">
        <v>36</v>
      </c>
    </row>
    <row r="1886" spans="1:20" ht="15" x14ac:dyDescent="0.25">
      <c r="A1886" t="s">
        <v>113</v>
      </c>
      <c r="B1886" t="s">
        <v>38</v>
      </c>
      <c r="C1886">
        <v>58723.333097703398</v>
      </c>
      <c r="D1886">
        <v>0.51432699000000004</v>
      </c>
      <c r="E1886">
        <v>0.51432699000000004</v>
      </c>
      <c r="I1886">
        <v>2015</v>
      </c>
      <c r="J1886" t="s">
        <v>114</v>
      </c>
      <c r="K1886" t="s">
        <v>29</v>
      </c>
      <c r="L1886" t="s">
        <v>30</v>
      </c>
      <c r="M1886" t="s">
        <v>31</v>
      </c>
      <c r="N1886" t="s">
        <v>32</v>
      </c>
      <c r="P1886" t="s">
        <v>113</v>
      </c>
      <c r="Q1886" t="s">
        <v>33</v>
      </c>
      <c r="R1886" t="s">
        <v>34</v>
      </c>
      <c r="S1886" t="s">
        <v>35</v>
      </c>
      <c r="T1886" t="s">
        <v>36</v>
      </c>
    </row>
    <row r="1887" spans="1:20" ht="15" x14ac:dyDescent="0.25">
      <c r="A1887" t="s">
        <v>113</v>
      </c>
      <c r="B1887" t="s">
        <v>38</v>
      </c>
      <c r="C1887">
        <v>58138.038374606702</v>
      </c>
      <c r="D1887">
        <v>0.53060101999999998</v>
      </c>
      <c r="E1887">
        <v>0.53060101999999998</v>
      </c>
      <c r="I1887">
        <v>2016</v>
      </c>
      <c r="J1887" t="s">
        <v>114</v>
      </c>
      <c r="K1887" t="s">
        <v>29</v>
      </c>
      <c r="L1887" t="s">
        <v>30</v>
      </c>
      <c r="M1887" t="s">
        <v>31</v>
      </c>
      <c r="N1887" t="s">
        <v>32</v>
      </c>
      <c r="P1887" t="s">
        <v>113</v>
      </c>
      <c r="Q1887" t="s">
        <v>33</v>
      </c>
      <c r="R1887" t="s">
        <v>34</v>
      </c>
      <c r="S1887" t="s">
        <v>35</v>
      </c>
      <c r="T1887" t="s">
        <v>36</v>
      </c>
    </row>
    <row r="1888" spans="1:20" ht="15" x14ac:dyDescent="0.25">
      <c r="A1888" t="s">
        <v>113</v>
      </c>
      <c r="B1888" t="s">
        <v>38</v>
      </c>
      <c r="D1888">
        <v>0.45690199999999997</v>
      </c>
      <c r="E1888">
        <v>0.45690199999999997</v>
      </c>
      <c r="I1888">
        <v>2017</v>
      </c>
      <c r="J1888" t="s">
        <v>114</v>
      </c>
      <c r="K1888" t="s">
        <v>29</v>
      </c>
      <c r="L1888" t="s">
        <v>30</v>
      </c>
      <c r="M1888" t="s">
        <v>31</v>
      </c>
      <c r="N1888" t="s">
        <v>32</v>
      </c>
      <c r="P1888" t="s">
        <v>113</v>
      </c>
      <c r="Q1888" t="s">
        <v>33</v>
      </c>
      <c r="R1888" t="s">
        <v>34</v>
      </c>
      <c r="S1888" t="s">
        <v>35</v>
      </c>
      <c r="T1888" t="s">
        <v>36</v>
      </c>
    </row>
    <row r="1889" spans="1:20" ht="15" x14ac:dyDescent="0.25">
      <c r="A1889" t="s">
        <v>113</v>
      </c>
      <c r="B1889" t="s">
        <v>38</v>
      </c>
      <c r="D1889" t="s">
        <v>62</v>
      </c>
      <c r="I1889">
        <v>2018</v>
      </c>
      <c r="J1889" t="s">
        <v>114</v>
      </c>
      <c r="K1889" t="s">
        <v>29</v>
      </c>
      <c r="L1889" t="s">
        <v>30</v>
      </c>
      <c r="M1889" t="s">
        <v>31</v>
      </c>
      <c r="N1889" t="s">
        <v>32</v>
      </c>
      <c r="P1889" t="s">
        <v>113</v>
      </c>
      <c r="Q1889" t="s">
        <v>33</v>
      </c>
      <c r="R1889" t="s">
        <v>34</v>
      </c>
      <c r="S1889" t="s">
        <v>35</v>
      </c>
      <c r="T1889" t="s">
        <v>36</v>
      </c>
    </row>
    <row r="1890" spans="1:20" ht="15" x14ac:dyDescent="0.25">
      <c r="A1890" t="s">
        <v>115</v>
      </c>
      <c r="B1890" t="s">
        <v>68</v>
      </c>
      <c r="D1890" t="s">
        <v>62</v>
      </c>
      <c r="I1890">
        <v>1960</v>
      </c>
      <c r="J1890" t="s">
        <v>116</v>
      </c>
      <c r="K1890" t="s">
        <v>29</v>
      </c>
      <c r="L1890" t="s">
        <v>30</v>
      </c>
      <c r="M1890" t="s">
        <v>31</v>
      </c>
      <c r="N1890" t="s">
        <v>32</v>
      </c>
      <c r="P1890" t="s">
        <v>115</v>
      </c>
      <c r="Q1890" t="s">
        <v>61</v>
      </c>
      <c r="R1890" t="s">
        <v>45</v>
      </c>
      <c r="S1890" t="s">
        <v>35</v>
      </c>
      <c r="T1890" t="s">
        <v>36</v>
      </c>
    </row>
    <row r="1891" spans="1:20" ht="15" x14ac:dyDescent="0.25">
      <c r="A1891" t="s">
        <v>115</v>
      </c>
      <c r="B1891" t="s">
        <v>68</v>
      </c>
      <c r="D1891" t="s">
        <v>62</v>
      </c>
      <c r="I1891">
        <v>1961</v>
      </c>
      <c r="J1891" t="s">
        <v>116</v>
      </c>
      <c r="K1891" t="s">
        <v>29</v>
      </c>
      <c r="L1891" t="s">
        <v>30</v>
      </c>
      <c r="M1891" t="s">
        <v>31</v>
      </c>
      <c r="N1891" t="s">
        <v>32</v>
      </c>
      <c r="P1891" t="s">
        <v>115</v>
      </c>
      <c r="Q1891" t="s">
        <v>61</v>
      </c>
      <c r="R1891" t="s">
        <v>45</v>
      </c>
      <c r="S1891" t="s">
        <v>35</v>
      </c>
      <c r="T1891" t="s">
        <v>36</v>
      </c>
    </row>
    <row r="1892" spans="1:20" ht="15" x14ac:dyDescent="0.25">
      <c r="A1892" t="s">
        <v>115</v>
      </c>
      <c r="B1892" t="s">
        <v>68</v>
      </c>
      <c r="D1892" t="s">
        <v>62</v>
      </c>
      <c r="I1892">
        <v>1962</v>
      </c>
      <c r="J1892" t="s">
        <v>116</v>
      </c>
      <c r="K1892" t="s">
        <v>29</v>
      </c>
      <c r="L1892" t="s">
        <v>30</v>
      </c>
      <c r="M1892" t="s">
        <v>31</v>
      </c>
      <c r="N1892" t="s">
        <v>32</v>
      </c>
      <c r="P1892" t="s">
        <v>115</v>
      </c>
      <c r="Q1892" t="s">
        <v>61</v>
      </c>
      <c r="R1892" t="s">
        <v>45</v>
      </c>
      <c r="S1892" t="s">
        <v>35</v>
      </c>
      <c r="T1892" t="s">
        <v>36</v>
      </c>
    </row>
    <row r="1893" spans="1:20" ht="15" x14ac:dyDescent="0.25">
      <c r="A1893" t="s">
        <v>115</v>
      </c>
      <c r="B1893" t="s">
        <v>68</v>
      </c>
      <c r="D1893" t="s">
        <v>62</v>
      </c>
      <c r="I1893">
        <v>1963</v>
      </c>
      <c r="J1893" t="s">
        <v>116</v>
      </c>
      <c r="K1893" t="s">
        <v>29</v>
      </c>
      <c r="L1893" t="s">
        <v>30</v>
      </c>
      <c r="M1893" t="s">
        <v>31</v>
      </c>
      <c r="N1893" t="s">
        <v>32</v>
      </c>
      <c r="P1893" t="s">
        <v>115</v>
      </c>
      <c r="Q1893" t="s">
        <v>61</v>
      </c>
      <c r="R1893" t="s">
        <v>45</v>
      </c>
      <c r="S1893" t="s">
        <v>35</v>
      </c>
      <c r="T1893" t="s">
        <v>36</v>
      </c>
    </row>
    <row r="1894" spans="1:20" ht="15" x14ac:dyDescent="0.25">
      <c r="A1894" t="s">
        <v>115</v>
      </c>
      <c r="B1894" t="s">
        <v>68</v>
      </c>
      <c r="D1894" t="s">
        <v>62</v>
      </c>
      <c r="I1894">
        <v>1964</v>
      </c>
      <c r="J1894" t="s">
        <v>116</v>
      </c>
      <c r="K1894" t="s">
        <v>29</v>
      </c>
      <c r="L1894" t="s">
        <v>30</v>
      </c>
      <c r="M1894" t="s">
        <v>31</v>
      </c>
      <c r="N1894" t="s">
        <v>32</v>
      </c>
      <c r="P1894" t="s">
        <v>115</v>
      </c>
      <c r="Q1894" t="s">
        <v>61</v>
      </c>
      <c r="R1894" t="s">
        <v>45</v>
      </c>
      <c r="S1894" t="s">
        <v>35</v>
      </c>
      <c r="T1894" t="s">
        <v>36</v>
      </c>
    </row>
    <row r="1895" spans="1:20" ht="15" x14ac:dyDescent="0.25">
      <c r="A1895" t="s">
        <v>115</v>
      </c>
      <c r="B1895" t="s">
        <v>68</v>
      </c>
      <c r="D1895" t="s">
        <v>62</v>
      </c>
      <c r="I1895">
        <v>1965</v>
      </c>
      <c r="J1895" t="s">
        <v>116</v>
      </c>
      <c r="K1895" t="s">
        <v>29</v>
      </c>
      <c r="L1895" t="s">
        <v>30</v>
      </c>
      <c r="M1895" t="s">
        <v>31</v>
      </c>
      <c r="N1895" t="s">
        <v>32</v>
      </c>
      <c r="P1895" t="s">
        <v>115</v>
      </c>
      <c r="Q1895" t="s">
        <v>61</v>
      </c>
      <c r="R1895" t="s">
        <v>45</v>
      </c>
      <c r="S1895" t="s">
        <v>35</v>
      </c>
      <c r="T1895" t="s">
        <v>36</v>
      </c>
    </row>
    <row r="1896" spans="1:20" ht="15" x14ac:dyDescent="0.25">
      <c r="A1896" t="s">
        <v>115</v>
      </c>
      <c r="B1896" t="s">
        <v>68</v>
      </c>
      <c r="D1896" t="s">
        <v>62</v>
      </c>
      <c r="I1896">
        <v>1966</v>
      </c>
      <c r="J1896" t="s">
        <v>116</v>
      </c>
      <c r="K1896" t="s">
        <v>29</v>
      </c>
      <c r="L1896" t="s">
        <v>30</v>
      </c>
      <c r="M1896" t="s">
        <v>31</v>
      </c>
      <c r="N1896" t="s">
        <v>32</v>
      </c>
      <c r="P1896" t="s">
        <v>115</v>
      </c>
      <c r="Q1896" t="s">
        <v>61</v>
      </c>
      <c r="R1896" t="s">
        <v>45</v>
      </c>
      <c r="S1896" t="s">
        <v>35</v>
      </c>
      <c r="T1896" t="s">
        <v>36</v>
      </c>
    </row>
    <row r="1897" spans="1:20" ht="15" x14ac:dyDescent="0.25">
      <c r="A1897" t="s">
        <v>115</v>
      </c>
      <c r="B1897" t="s">
        <v>68</v>
      </c>
      <c r="D1897" t="s">
        <v>62</v>
      </c>
      <c r="I1897">
        <v>1967</v>
      </c>
      <c r="J1897" t="s">
        <v>116</v>
      </c>
      <c r="K1897" t="s">
        <v>29</v>
      </c>
      <c r="L1897" t="s">
        <v>30</v>
      </c>
      <c r="M1897" t="s">
        <v>31</v>
      </c>
      <c r="N1897" t="s">
        <v>32</v>
      </c>
      <c r="P1897" t="s">
        <v>115</v>
      </c>
      <c r="Q1897" t="s">
        <v>61</v>
      </c>
      <c r="R1897" t="s">
        <v>45</v>
      </c>
      <c r="S1897" t="s">
        <v>35</v>
      </c>
      <c r="T1897" t="s">
        <v>36</v>
      </c>
    </row>
    <row r="1898" spans="1:20" ht="15" x14ac:dyDescent="0.25">
      <c r="A1898" t="s">
        <v>115</v>
      </c>
      <c r="B1898" t="s">
        <v>68</v>
      </c>
      <c r="D1898" t="s">
        <v>62</v>
      </c>
      <c r="I1898">
        <v>1968</v>
      </c>
      <c r="J1898" t="s">
        <v>116</v>
      </c>
      <c r="K1898" t="s">
        <v>29</v>
      </c>
      <c r="L1898" t="s">
        <v>30</v>
      </c>
      <c r="M1898" t="s">
        <v>31</v>
      </c>
      <c r="N1898" t="s">
        <v>32</v>
      </c>
      <c r="P1898" t="s">
        <v>115</v>
      </c>
      <c r="Q1898" t="s">
        <v>61</v>
      </c>
      <c r="R1898" t="s">
        <v>45</v>
      </c>
      <c r="S1898" t="s">
        <v>35</v>
      </c>
      <c r="T1898" t="s">
        <v>36</v>
      </c>
    </row>
    <row r="1899" spans="1:20" ht="15" x14ac:dyDescent="0.25">
      <c r="A1899" t="s">
        <v>115</v>
      </c>
      <c r="B1899" t="s">
        <v>68</v>
      </c>
      <c r="D1899" t="s">
        <v>62</v>
      </c>
      <c r="I1899">
        <v>1969</v>
      </c>
      <c r="J1899" t="s">
        <v>116</v>
      </c>
      <c r="K1899" t="s">
        <v>29</v>
      </c>
      <c r="L1899" t="s">
        <v>30</v>
      </c>
      <c r="M1899" t="s">
        <v>31</v>
      </c>
      <c r="N1899" t="s">
        <v>32</v>
      </c>
      <c r="P1899" t="s">
        <v>115</v>
      </c>
      <c r="Q1899" t="s">
        <v>61</v>
      </c>
      <c r="R1899" t="s">
        <v>45</v>
      </c>
      <c r="S1899" t="s">
        <v>35</v>
      </c>
      <c r="T1899" t="s">
        <v>36</v>
      </c>
    </row>
    <row r="1900" spans="1:20" ht="15" x14ac:dyDescent="0.25">
      <c r="A1900" t="s">
        <v>115</v>
      </c>
      <c r="B1900" t="s">
        <v>68</v>
      </c>
      <c r="D1900" t="s">
        <v>62</v>
      </c>
      <c r="I1900">
        <v>1970</v>
      </c>
      <c r="J1900" t="s">
        <v>116</v>
      </c>
      <c r="K1900" t="s">
        <v>29</v>
      </c>
      <c r="L1900" t="s">
        <v>30</v>
      </c>
      <c r="M1900" t="s">
        <v>31</v>
      </c>
      <c r="N1900" t="s">
        <v>32</v>
      </c>
      <c r="P1900" t="s">
        <v>115</v>
      </c>
      <c r="Q1900" t="s">
        <v>61</v>
      </c>
      <c r="R1900" t="s">
        <v>45</v>
      </c>
      <c r="S1900" t="s">
        <v>35</v>
      </c>
      <c r="T1900" t="s">
        <v>36</v>
      </c>
    </row>
    <row r="1901" spans="1:20" ht="15" x14ac:dyDescent="0.25">
      <c r="A1901" t="s">
        <v>115</v>
      </c>
      <c r="B1901" t="s">
        <v>68</v>
      </c>
      <c r="D1901" t="s">
        <v>62</v>
      </c>
      <c r="I1901">
        <v>1971</v>
      </c>
      <c r="J1901" t="s">
        <v>116</v>
      </c>
      <c r="K1901" t="s">
        <v>29</v>
      </c>
      <c r="L1901" t="s">
        <v>30</v>
      </c>
      <c r="M1901" t="s">
        <v>31</v>
      </c>
      <c r="N1901" t="s">
        <v>32</v>
      </c>
      <c r="P1901" t="s">
        <v>115</v>
      </c>
      <c r="Q1901" t="s">
        <v>61</v>
      </c>
      <c r="R1901" t="s">
        <v>45</v>
      </c>
      <c r="S1901" t="s">
        <v>35</v>
      </c>
      <c r="T1901" t="s">
        <v>36</v>
      </c>
    </row>
    <row r="1902" spans="1:20" ht="15" x14ac:dyDescent="0.25">
      <c r="A1902" t="s">
        <v>115</v>
      </c>
      <c r="B1902" t="s">
        <v>68</v>
      </c>
      <c r="D1902" t="s">
        <v>62</v>
      </c>
      <c r="I1902">
        <v>1972</v>
      </c>
      <c r="J1902" t="s">
        <v>116</v>
      </c>
      <c r="K1902" t="s">
        <v>29</v>
      </c>
      <c r="L1902" t="s">
        <v>30</v>
      </c>
      <c r="M1902" t="s">
        <v>31</v>
      </c>
      <c r="N1902" t="s">
        <v>32</v>
      </c>
      <c r="P1902" t="s">
        <v>115</v>
      </c>
      <c r="Q1902" t="s">
        <v>61</v>
      </c>
      <c r="R1902" t="s">
        <v>45</v>
      </c>
      <c r="S1902" t="s">
        <v>35</v>
      </c>
      <c r="T1902" t="s">
        <v>36</v>
      </c>
    </row>
    <row r="1903" spans="1:20" ht="15" x14ac:dyDescent="0.25">
      <c r="A1903" t="s">
        <v>115</v>
      </c>
      <c r="B1903" t="s">
        <v>68</v>
      </c>
      <c r="D1903" t="s">
        <v>62</v>
      </c>
      <c r="I1903">
        <v>1973</v>
      </c>
      <c r="J1903" t="s">
        <v>116</v>
      </c>
      <c r="K1903" t="s">
        <v>29</v>
      </c>
      <c r="L1903" t="s">
        <v>30</v>
      </c>
      <c r="M1903" t="s">
        <v>31</v>
      </c>
      <c r="N1903" t="s">
        <v>32</v>
      </c>
      <c r="P1903" t="s">
        <v>115</v>
      </c>
      <c r="Q1903" t="s">
        <v>61</v>
      </c>
      <c r="R1903" t="s">
        <v>45</v>
      </c>
      <c r="S1903" t="s">
        <v>35</v>
      </c>
      <c r="T1903" t="s">
        <v>36</v>
      </c>
    </row>
    <row r="1904" spans="1:20" ht="15" x14ac:dyDescent="0.25">
      <c r="A1904" t="s">
        <v>115</v>
      </c>
      <c r="B1904" t="s">
        <v>68</v>
      </c>
      <c r="D1904" t="s">
        <v>62</v>
      </c>
      <c r="I1904">
        <v>1974</v>
      </c>
      <c r="J1904" t="s">
        <v>116</v>
      </c>
      <c r="K1904" t="s">
        <v>29</v>
      </c>
      <c r="L1904" t="s">
        <v>30</v>
      </c>
      <c r="M1904" t="s">
        <v>31</v>
      </c>
      <c r="N1904" t="s">
        <v>32</v>
      </c>
      <c r="P1904" t="s">
        <v>115</v>
      </c>
      <c r="Q1904" t="s">
        <v>61</v>
      </c>
      <c r="R1904" t="s">
        <v>45</v>
      </c>
      <c r="S1904" t="s">
        <v>35</v>
      </c>
      <c r="T1904" t="s">
        <v>36</v>
      </c>
    </row>
    <row r="1905" spans="1:20" ht="15" x14ac:dyDescent="0.25">
      <c r="A1905" t="s">
        <v>115</v>
      </c>
      <c r="B1905" t="s">
        <v>68</v>
      </c>
      <c r="D1905" t="s">
        <v>62</v>
      </c>
      <c r="I1905">
        <v>1975</v>
      </c>
      <c r="J1905" t="s">
        <v>116</v>
      </c>
      <c r="K1905" t="s">
        <v>29</v>
      </c>
      <c r="L1905" t="s">
        <v>30</v>
      </c>
      <c r="M1905" t="s">
        <v>31</v>
      </c>
      <c r="N1905" t="s">
        <v>32</v>
      </c>
      <c r="P1905" t="s">
        <v>115</v>
      </c>
      <c r="Q1905" t="s">
        <v>61</v>
      </c>
      <c r="R1905" t="s">
        <v>45</v>
      </c>
      <c r="S1905" t="s">
        <v>35</v>
      </c>
      <c r="T1905" t="s">
        <v>36</v>
      </c>
    </row>
    <row r="1906" spans="1:20" ht="15" x14ac:dyDescent="0.25">
      <c r="A1906" t="s">
        <v>115</v>
      </c>
      <c r="B1906" t="s">
        <v>68</v>
      </c>
      <c r="D1906" t="s">
        <v>62</v>
      </c>
      <c r="I1906">
        <v>1976</v>
      </c>
      <c r="J1906" t="s">
        <v>116</v>
      </c>
      <c r="K1906" t="s">
        <v>29</v>
      </c>
      <c r="L1906" t="s">
        <v>30</v>
      </c>
      <c r="M1906" t="s">
        <v>31</v>
      </c>
      <c r="N1906" t="s">
        <v>32</v>
      </c>
      <c r="P1906" t="s">
        <v>115</v>
      </c>
      <c r="Q1906" t="s">
        <v>61</v>
      </c>
      <c r="R1906" t="s">
        <v>45</v>
      </c>
      <c r="S1906" t="s">
        <v>35</v>
      </c>
      <c r="T1906" t="s">
        <v>36</v>
      </c>
    </row>
    <row r="1907" spans="1:20" ht="15" x14ac:dyDescent="0.25">
      <c r="A1907" t="s">
        <v>115</v>
      </c>
      <c r="B1907" t="s">
        <v>68</v>
      </c>
      <c r="D1907" t="s">
        <v>62</v>
      </c>
      <c r="I1907">
        <v>1977</v>
      </c>
      <c r="J1907" t="s">
        <v>116</v>
      </c>
      <c r="K1907" t="s">
        <v>29</v>
      </c>
      <c r="L1907" t="s">
        <v>30</v>
      </c>
      <c r="M1907" t="s">
        <v>31</v>
      </c>
      <c r="N1907" t="s">
        <v>32</v>
      </c>
      <c r="P1907" t="s">
        <v>115</v>
      </c>
      <c r="Q1907" t="s">
        <v>61</v>
      </c>
      <c r="R1907" t="s">
        <v>45</v>
      </c>
      <c r="S1907" t="s">
        <v>35</v>
      </c>
      <c r="T1907" t="s">
        <v>36</v>
      </c>
    </row>
    <row r="1908" spans="1:20" ht="15" x14ac:dyDescent="0.25">
      <c r="A1908" t="s">
        <v>115</v>
      </c>
      <c r="B1908" t="s">
        <v>68</v>
      </c>
      <c r="D1908" t="s">
        <v>62</v>
      </c>
      <c r="I1908">
        <v>1978</v>
      </c>
      <c r="J1908" t="s">
        <v>116</v>
      </c>
      <c r="K1908" t="s">
        <v>29</v>
      </c>
      <c r="L1908" t="s">
        <v>30</v>
      </c>
      <c r="M1908" t="s">
        <v>31</v>
      </c>
      <c r="N1908" t="s">
        <v>32</v>
      </c>
      <c r="P1908" t="s">
        <v>115</v>
      </c>
      <c r="Q1908" t="s">
        <v>61</v>
      </c>
      <c r="R1908" t="s">
        <v>45</v>
      </c>
      <c r="S1908" t="s">
        <v>35</v>
      </c>
      <c r="T1908" t="s">
        <v>36</v>
      </c>
    </row>
    <row r="1909" spans="1:20" ht="15" x14ac:dyDescent="0.25">
      <c r="A1909" t="s">
        <v>115</v>
      </c>
      <c r="B1909" t="s">
        <v>68</v>
      </c>
      <c r="D1909" t="s">
        <v>62</v>
      </c>
      <c r="I1909">
        <v>1979</v>
      </c>
      <c r="J1909" t="s">
        <v>116</v>
      </c>
      <c r="K1909" t="s">
        <v>29</v>
      </c>
      <c r="L1909" t="s">
        <v>30</v>
      </c>
      <c r="M1909" t="s">
        <v>31</v>
      </c>
      <c r="N1909" t="s">
        <v>32</v>
      </c>
      <c r="P1909" t="s">
        <v>115</v>
      </c>
      <c r="Q1909" t="s">
        <v>61</v>
      </c>
      <c r="R1909" t="s">
        <v>45</v>
      </c>
      <c r="S1909" t="s">
        <v>35</v>
      </c>
      <c r="T1909" t="s">
        <v>36</v>
      </c>
    </row>
    <row r="1910" spans="1:20" ht="15" x14ac:dyDescent="0.25">
      <c r="A1910" t="s">
        <v>115</v>
      </c>
      <c r="B1910" t="s">
        <v>68</v>
      </c>
      <c r="D1910" t="s">
        <v>62</v>
      </c>
      <c r="I1910">
        <v>1980</v>
      </c>
      <c r="J1910" t="s">
        <v>116</v>
      </c>
      <c r="K1910" t="s">
        <v>29</v>
      </c>
      <c r="L1910" t="s">
        <v>30</v>
      </c>
      <c r="M1910" t="s">
        <v>31</v>
      </c>
      <c r="N1910" t="s">
        <v>32</v>
      </c>
      <c r="P1910" t="s">
        <v>115</v>
      </c>
      <c r="Q1910" t="s">
        <v>61</v>
      </c>
      <c r="R1910" t="s">
        <v>45</v>
      </c>
      <c r="S1910" t="s">
        <v>35</v>
      </c>
      <c r="T1910" t="s">
        <v>36</v>
      </c>
    </row>
    <row r="1911" spans="1:20" ht="15" x14ac:dyDescent="0.25">
      <c r="A1911" t="s">
        <v>115</v>
      </c>
      <c r="B1911" t="s">
        <v>68</v>
      </c>
      <c r="D1911" t="s">
        <v>62</v>
      </c>
      <c r="I1911">
        <v>1981</v>
      </c>
      <c r="J1911" t="s">
        <v>116</v>
      </c>
      <c r="K1911" t="s">
        <v>29</v>
      </c>
      <c r="L1911" t="s">
        <v>30</v>
      </c>
      <c r="M1911" t="s">
        <v>31</v>
      </c>
      <c r="N1911" t="s">
        <v>32</v>
      </c>
      <c r="P1911" t="s">
        <v>115</v>
      </c>
      <c r="Q1911" t="s">
        <v>61</v>
      </c>
      <c r="R1911" t="s">
        <v>45</v>
      </c>
      <c r="S1911" t="s">
        <v>35</v>
      </c>
      <c r="T1911" t="s">
        <v>36</v>
      </c>
    </row>
    <row r="1912" spans="1:20" ht="15" x14ac:dyDescent="0.25">
      <c r="A1912" t="s">
        <v>115</v>
      </c>
      <c r="B1912" t="s">
        <v>68</v>
      </c>
      <c r="D1912" t="s">
        <v>62</v>
      </c>
      <c r="I1912">
        <v>1982</v>
      </c>
      <c r="J1912" t="s">
        <v>116</v>
      </c>
      <c r="K1912" t="s">
        <v>29</v>
      </c>
      <c r="L1912" t="s">
        <v>30</v>
      </c>
      <c r="M1912" t="s">
        <v>31</v>
      </c>
      <c r="N1912" t="s">
        <v>32</v>
      </c>
      <c r="P1912" t="s">
        <v>115</v>
      </c>
      <c r="Q1912" t="s">
        <v>61</v>
      </c>
      <c r="R1912" t="s">
        <v>45</v>
      </c>
      <c r="S1912" t="s">
        <v>35</v>
      </c>
      <c r="T1912" t="s">
        <v>36</v>
      </c>
    </row>
    <row r="1913" spans="1:20" ht="15" x14ac:dyDescent="0.25">
      <c r="A1913" t="s">
        <v>115</v>
      </c>
      <c r="B1913" t="s">
        <v>68</v>
      </c>
      <c r="D1913" t="s">
        <v>62</v>
      </c>
      <c r="I1913">
        <v>1983</v>
      </c>
      <c r="J1913" t="s">
        <v>116</v>
      </c>
      <c r="K1913" t="s">
        <v>29</v>
      </c>
      <c r="L1913" t="s">
        <v>30</v>
      </c>
      <c r="M1913" t="s">
        <v>31</v>
      </c>
      <c r="N1913" t="s">
        <v>32</v>
      </c>
      <c r="P1913" t="s">
        <v>115</v>
      </c>
      <c r="Q1913" t="s">
        <v>61</v>
      </c>
      <c r="R1913" t="s">
        <v>45</v>
      </c>
      <c r="S1913" t="s">
        <v>35</v>
      </c>
      <c r="T1913" t="s">
        <v>36</v>
      </c>
    </row>
    <row r="1914" spans="1:20" ht="15" x14ac:dyDescent="0.25">
      <c r="A1914" t="s">
        <v>115</v>
      </c>
      <c r="B1914" t="s">
        <v>68</v>
      </c>
      <c r="D1914" t="s">
        <v>62</v>
      </c>
      <c r="I1914">
        <v>1984</v>
      </c>
      <c r="J1914" t="s">
        <v>116</v>
      </c>
      <c r="K1914" t="s">
        <v>29</v>
      </c>
      <c r="L1914" t="s">
        <v>30</v>
      </c>
      <c r="M1914" t="s">
        <v>31</v>
      </c>
      <c r="N1914" t="s">
        <v>32</v>
      </c>
      <c r="P1914" t="s">
        <v>115</v>
      </c>
      <c r="Q1914" t="s">
        <v>61</v>
      </c>
      <c r="R1914" t="s">
        <v>45</v>
      </c>
      <c r="S1914" t="s">
        <v>35</v>
      </c>
      <c r="T1914" t="s">
        <v>36</v>
      </c>
    </row>
    <row r="1915" spans="1:20" ht="15" x14ac:dyDescent="0.25">
      <c r="A1915" t="s">
        <v>115</v>
      </c>
      <c r="B1915" t="s">
        <v>68</v>
      </c>
      <c r="D1915" t="s">
        <v>62</v>
      </c>
      <c r="I1915">
        <v>1985</v>
      </c>
      <c r="J1915" t="s">
        <v>116</v>
      </c>
      <c r="K1915" t="s">
        <v>29</v>
      </c>
      <c r="L1915" t="s">
        <v>30</v>
      </c>
      <c r="M1915" t="s">
        <v>31</v>
      </c>
      <c r="N1915" t="s">
        <v>32</v>
      </c>
      <c r="P1915" t="s">
        <v>115</v>
      </c>
      <c r="Q1915" t="s">
        <v>61</v>
      </c>
      <c r="R1915" t="s">
        <v>45</v>
      </c>
      <c r="S1915" t="s">
        <v>35</v>
      </c>
      <c r="T1915" t="s">
        <v>36</v>
      </c>
    </row>
    <row r="1916" spans="1:20" ht="15" x14ac:dyDescent="0.25">
      <c r="A1916" t="s">
        <v>115</v>
      </c>
      <c r="B1916" t="s">
        <v>68</v>
      </c>
      <c r="D1916" t="s">
        <v>62</v>
      </c>
      <c r="I1916">
        <v>1986</v>
      </c>
      <c r="J1916" t="s">
        <v>116</v>
      </c>
      <c r="K1916" t="s">
        <v>29</v>
      </c>
      <c r="L1916" t="s">
        <v>30</v>
      </c>
      <c r="M1916" t="s">
        <v>31</v>
      </c>
      <c r="N1916" t="s">
        <v>32</v>
      </c>
      <c r="P1916" t="s">
        <v>115</v>
      </c>
      <c r="Q1916" t="s">
        <v>61</v>
      </c>
      <c r="R1916" t="s">
        <v>45</v>
      </c>
      <c r="S1916" t="s">
        <v>35</v>
      </c>
      <c r="T1916" t="s">
        <v>36</v>
      </c>
    </row>
    <row r="1917" spans="1:20" ht="15" x14ac:dyDescent="0.25">
      <c r="A1917" t="s">
        <v>115</v>
      </c>
      <c r="B1917" t="s">
        <v>68</v>
      </c>
      <c r="D1917" t="s">
        <v>62</v>
      </c>
      <c r="I1917">
        <v>1987</v>
      </c>
      <c r="J1917" t="s">
        <v>116</v>
      </c>
      <c r="K1917" t="s">
        <v>29</v>
      </c>
      <c r="L1917" t="s">
        <v>30</v>
      </c>
      <c r="M1917" t="s">
        <v>31</v>
      </c>
      <c r="N1917" t="s">
        <v>32</v>
      </c>
      <c r="P1917" t="s">
        <v>115</v>
      </c>
      <c r="Q1917" t="s">
        <v>61</v>
      </c>
      <c r="R1917" t="s">
        <v>45</v>
      </c>
      <c r="S1917" t="s">
        <v>35</v>
      </c>
      <c r="T1917" t="s">
        <v>36</v>
      </c>
    </row>
    <row r="1918" spans="1:20" ht="15" x14ac:dyDescent="0.25">
      <c r="A1918" t="s">
        <v>115</v>
      </c>
      <c r="B1918" t="s">
        <v>68</v>
      </c>
      <c r="D1918" t="s">
        <v>62</v>
      </c>
      <c r="I1918">
        <v>1988</v>
      </c>
      <c r="J1918" t="s">
        <v>116</v>
      </c>
      <c r="K1918" t="s">
        <v>29</v>
      </c>
      <c r="L1918" t="s">
        <v>30</v>
      </c>
      <c r="M1918" t="s">
        <v>31</v>
      </c>
      <c r="N1918" t="s">
        <v>32</v>
      </c>
      <c r="P1918" t="s">
        <v>115</v>
      </c>
      <c r="Q1918" t="s">
        <v>61</v>
      </c>
      <c r="R1918" t="s">
        <v>45</v>
      </c>
      <c r="S1918" t="s">
        <v>35</v>
      </c>
      <c r="T1918" t="s">
        <v>36</v>
      </c>
    </row>
    <row r="1919" spans="1:20" ht="15" x14ac:dyDescent="0.25">
      <c r="A1919" t="s">
        <v>115</v>
      </c>
      <c r="B1919" t="s">
        <v>68</v>
      </c>
      <c r="D1919" t="s">
        <v>62</v>
      </c>
      <c r="I1919">
        <v>1989</v>
      </c>
      <c r="J1919" t="s">
        <v>116</v>
      </c>
      <c r="K1919" t="s">
        <v>29</v>
      </c>
      <c r="L1919" t="s">
        <v>30</v>
      </c>
      <c r="M1919" t="s">
        <v>31</v>
      </c>
      <c r="N1919" t="s">
        <v>32</v>
      </c>
      <c r="P1919" t="s">
        <v>115</v>
      </c>
      <c r="Q1919" t="s">
        <v>61</v>
      </c>
      <c r="R1919" t="s">
        <v>45</v>
      </c>
      <c r="S1919" t="s">
        <v>35</v>
      </c>
      <c r="T1919" t="s">
        <v>36</v>
      </c>
    </row>
    <row r="1920" spans="1:20" ht="15" x14ac:dyDescent="0.25">
      <c r="A1920" t="s">
        <v>115</v>
      </c>
      <c r="B1920" t="s">
        <v>68</v>
      </c>
      <c r="C1920">
        <v>6559.6340100117504</v>
      </c>
      <c r="D1920" t="s">
        <v>62</v>
      </c>
      <c r="I1920">
        <v>1990</v>
      </c>
      <c r="J1920" t="s">
        <v>116</v>
      </c>
      <c r="K1920" t="s">
        <v>29</v>
      </c>
      <c r="L1920" t="s">
        <v>30</v>
      </c>
      <c r="M1920" t="s">
        <v>31</v>
      </c>
      <c r="N1920" t="s">
        <v>32</v>
      </c>
      <c r="P1920" t="s">
        <v>115</v>
      </c>
      <c r="Q1920" t="s">
        <v>61</v>
      </c>
      <c r="R1920" t="s">
        <v>45</v>
      </c>
      <c r="S1920" t="s">
        <v>35</v>
      </c>
      <c r="T1920" t="s">
        <v>36</v>
      </c>
    </row>
    <row r="1921" spans="1:20" ht="15" x14ac:dyDescent="0.25">
      <c r="A1921" t="s">
        <v>115</v>
      </c>
      <c r="B1921" t="s">
        <v>68</v>
      </c>
      <c r="C1921">
        <v>7020.2421335704603</v>
      </c>
      <c r="D1921" t="s">
        <v>62</v>
      </c>
      <c r="I1921">
        <v>1991</v>
      </c>
      <c r="J1921" t="s">
        <v>116</v>
      </c>
      <c r="K1921" t="s">
        <v>29</v>
      </c>
      <c r="L1921" t="s">
        <v>30</v>
      </c>
      <c r="M1921" t="s">
        <v>31</v>
      </c>
      <c r="N1921" t="s">
        <v>32</v>
      </c>
      <c r="P1921" t="s">
        <v>115</v>
      </c>
      <c r="Q1921" t="s">
        <v>61</v>
      </c>
      <c r="R1921" t="s">
        <v>45</v>
      </c>
      <c r="S1921" t="s">
        <v>35</v>
      </c>
      <c r="T1921" t="s">
        <v>36</v>
      </c>
    </row>
    <row r="1922" spans="1:20" ht="15" x14ac:dyDescent="0.25">
      <c r="A1922" t="s">
        <v>115</v>
      </c>
      <c r="B1922" t="s">
        <v>68</v>
      </c>
      <c r="C1922">
        <v>7448.0555766417601</v>
      </c>
      <c r="D1922" t="s">
        <v>62</v>
      </c>
      <c r="I1922">
        <v>1992</v>
      </c>
      <c r="J1922" t="s">
        <v>116</v>
      </c>
      <c r="K1922" t="s">
        <v>29</v>
      </c>
      <c r="L1922" t="s">
        <v>30</v>
      </c>
      <c r="M1922" t="s">
        <v>31</v>
      </c>
      <c r="N1922" t="s">
        <v>32</v>
      </c>
      <c r="P1922" t="s">
        <v>115</v>
      </c>
      <c r="Q1922" t="s">
        <v>61</v>
      </c>
      <c r="R1922" t="s">
        <v>45</v>
      </c>
      <c r="S1922" t="s">
        <v>35</v>
      </c>
      <c r="T1922" t="s">
        <v>36</v>
      </c>
    </row>
    <row r="1923" spans="1:20" ht="15" x14ac:dyDescent="0.25">
      <c r="A1923" t="s">
        <v>115</v>
      </c>
      <c r="B1923" t="s">
        <v>68</v>
      </c>
      <c r="C1923">
        <v>8035.0634239480696</v>
      </c>
      <c r="D1923" t="s">
        <v>62</v>
      </c>
      <c r="I1923">
        <v>1993</v>
      </c>
      <c r="J1923" t="s">
        <v>116</v>
      </c>
      <c r="K1923" t="s">
        <v>29</v>
      </c>
      <c r="L1923" t="s">
        <v>30</v>
      </c>
      <c r="M1923" t="s">
        <v>31</v>
      </c>
      <c r="N1923" t="s">
        <v>32</v>
      </c>
      <c r="P1923" t="s">
        <v>115</v>
      </c>
      <c r="Q1923" t="s">
        <v>61</v>
      </c>
      <c r="R1923" t="s">
        <v>45</v>
      </c>
      <c r="S1923" t="s">
        <v>35</v>
      </c>
      <c r="T1923" t="s">
        <v>36</v>
      </c>
    </row>
    <row r="1924" spans="1:20" ht="15" x14ac:dyDescent="0.25">
      <c r="A1924" t="s">
        <v>115</v>
      </c>
      <c r="B1924" t="s">
        <v>68</v>
      </c>
      <c r="C1924">
        <v>8588.3449193850902</v>
      </c>
      <c r="D1924" t="s">
        <v>62</v>
      </c>
      <c r="I1924">
        <v>1994</v>
      </c>
      <c r="J1924" t="s">
        <v>116</v>
      </c>
      <c r="K1924" t="s">
        <v>29</v>
      </c>
      <c r="L1924" t="s">
        <v>30</v>
      </c>
      <c r="M1924" t="s">
        <v>31</v>
      </c>
      <c r="N1924" t="s">
        <v>32</v>
      </c>
      <c r="P1924" t="s">
        <v>115</v>
      </c>
      <c r="Q1924" t="s">
        <v>61</v>
      </c>
      <c r="R1924" t="s">
        <v>45</v>
      </c>
      <c r="S1924" t="s">
        <v>35</v>
      </c>
      <c r="T1924" t="s">
        <v>36</v>
      </c>
    </row>
    <row r="1925" spans="1:20" ht="15" x14ac:dyDescent="0.25">
      <c r="A1925" t="s">
        <v>115</v>
      </c>
      <c r="B1925" t="s">
        <v>68</v>
      </c>
      <c r="C1925">
        <v>9176.5914023875903</v>
      </c>
      <c r="D1925" t="s">
        <v>62</v>
      </c>
      <c r="I1925">
        <v>1995</v>
      </c>
      <c r="J1925" t="s">
        <v>116</v>
      </c>
      <c r="K1925" t="s">
        <v>29</v>
      </c>
      <c r="L1925" t="s">
        <v>30</v>
      </c>
      <c r="M1925" t="s">
        <v>31</v>
      </c>
      <c r="N1925" t="s">
        <v>32</v>
      </c>
      <c r="P1925" t="s">
        <v>115</v>
      </c>
      <c r="Q1925" t="s">
        <v>61</v>
      </c>
      <c r="R1925" t="s">
        <v>45</v>
      </c>
      <c r="S1925" t="s">
        <v>35</v>
      </c>
      <c r="T1925" t="s">
        <v>36</v>
      </c>
    </row>
    <row r="1926" spans="1:20" ht="15" x14ac:dyDescent="0.25">
      <c r="A1926" t="s">
        <v>115</v>
      </c>
      <c r="B1926" t="s">
        <v>68</v>
      </c>
      <c r="C1926">
        <v>9526.1752872209399</v>
      </c>
      <c r="D1926" t="s">
        <v>62</v>
      </c>
      <c r="I1926">
        <v>1996</v>
      </c>
      <c r="J1926" t="s">
        <v>116</v>
      </c>
      <c r="K1926" t="s">
        <v>29</v>
      </c>
      <c r="L1926" t="s">
        <v>30</v>
      </c>
      <c r="M1926" t="s">
        <v>31</v>
      </c>
      <c r="N1926" t="s">
        <v>32</v>
      </c>
      <c r="P1926" t="s">
        <v>115</v>
      </c>
      <c r="Q1926" t="s">
        <v>61</v>
      </c>
      <c r="R1926" t="s">
        <v>45</v>
      </c>
      <c r="S1926" t="s">
        <v>35</v>
      </c>
      <c r="T1926" t="s">
        <v>36</v>
      </c>
    </row>
    <row r="1927" spans="1:20" ht="15" x14ac:dyDescent="0.25">
      <c r="A1927" t="s">
        <v>115</v>
      </c>
      <c r="B1927" t="s">
        <v>68</v>
      </c>
      <c r="C1927">
        <v>9114.5835227396801</v>
      </c>
      <c r="D1927" t="s">
        <v>62</v>
      </c>
      <c r="I1927">
        <v>1997</v>
      </c>
      <c r="J1927" t="s">
        <v>116</v>
      </c>
      <c r="K1927" t="s">
        <v>29</v>
      </c>
      <c r="L1927" t="s">
        <v>30</v>
      </c>
      <c r="M1927" t="s">
        <v>31</v>
      </c>
      <c r="N1927" t="s">
        <v>32</v>
      </c>
      <c r="P1927" t="s">
        <v>115</v>
      </c>
      <c r="Q1927" t="s">
        <v>61</v>
      </c>
      <c r="R1927" t="s">
        <v>45</v>
      </c>
      <c r="S1927" t="s">
        <v>35</v>
      </c>
      <c r="T1927" t="s">
        <v>36</v>
      </c>
    </row>
    <row r="1928" spans="1:20" ht="15" x14ac:dyDescent="0.25">
      <c r="A1928" t="s">
        <v>115</v>
      </c>
      <c r="B1928" t="s">
        <v>68</v>
      </c>
      <c r="C1928">
        <v>8242.0651558287409</v>
      </c>
      <c r="D1928" t="s">
        <v>62</v>
      </c>
      <c r="I1928">
        <v>1998</v>
      </c>
      <c r="J1928" t="s">
        <v>116</v>
      </c>
      <c r="K1928" t="s">
        <v>29</v>
      </c>
      <c r="L1928" t="s">
        <v>30</v>
      </c>
      <c r="M1928" t="s">
        <v>31</v>
      </c>
      <c r="N1928" t="s">
        <v>32</v>
      </c>
      <c r="P1928" t="s">
        <v>115</v>
      </c>
      <c r="Q1928" t="s">
        <v>61</v>
      </c>
      <c r="R1928" t="s">
        <v>45</v>
      </c>
      <c r="S1928" t="s">
        <v>35</v>
      </c>
      <c r="T1928" t="s">
        <v>36</v>
      </c>
    </row>
    <row r="1929" spans="1:20" ht="15" x14ac:dyDescent="0.25">
      <c r="A1929" t="s">
        <v>115</v>
      </c>
      <c r="B1929" t="s">
        <v>68</v>
      </c>
      <c r="C1929">
        <v>8606.8958267756607</v>
      </c>
      <c r="D1929" t="s">
        <v>62</v>
      </c>
      <c r="I1929">
        <v>1999</v>
      </c>
      <c r="J1929" t="s">
        <v>116</v>
      </c>
      <c r="K1929" t="s">
        <v>29</v>
      </c>
      <c r="L1929" t="s">
        <v>30</v>
      </c>
      <c r="M1929" t="s">
        <v>31</v>
      </c>
      <c r="N1929" t="s">
        <v>32</v>
      </c>
      <c r="P1929" t="s">
        <v>115</v>
      </c>
      <c r="Q1929" t="s">
        <v>61</v>
      </c>
      <c r="R1929" t="s">
        <v>45</v>
      </c>
      <c r="S1929" t="s">
        <v>35</v>
      </c>
      <c r="T1929" t="s">
        <v>36</v>
      </c>
    </row>
    <row r="1930" spans="1:20" ht="15" x14ac:dyDescent="0.25">
      <c r="A1930" t="s">
        <v>115</v>
      </c>
      <c r="B1930" t="s">
        <v>68</v>
      </c>
      <c r="C1930">
        <v>9003.3432974517109</v>
      </c>
      <c r="D1930" t="s">
        <v>62</v>
      </c>
      <c r="I1930">
        <v>2000</v>
      </c>
      <c r="J1930" t="s">
        <v>116</v>
      </c>
      <c r="K1930" t="s">
        <v>29</v>
      </c>
      <c r="L1930" t="s">
        <v>30</v>
      </c>
      <c r="M1930" t="s">
        <v>31</v>
      </c>
      <c r="N1930" t="s">
        <v>32</v>
      </c>
      <c r="P1930" t="s">
        <v>115</v>
      </c>
      <c r="Q1930" t="s">
        <v>61</v>
      </c>
      <c r="R1930" t="s">
        <v>45</v>
      </c>
      <c r="S1930" t="s">
        <v>35</v>
      </c>
      <c r="T1930" t="s">
        <v>36</v>
      </c>
    </row>
    <row r="1931" spans="1:20" ht="15" x14ac:dyDescent="0.25">
      <c r="A1931" t="s">
        <v>115</v>
      </c>
      <c r="B1931" t="s">
        <v>68</v>
      </c>
      <c r="C1931">
        <v>9154.5161955509102</v>
      </c>
      <c r="D1931" t="s">
        <v>62</v>
      </c>
      <c r="I1931">
        <v>2001</v>
      </c>
      <c r="J1931" t="s">
        <v>116</v>
      </c>
      <c r="K1931" t="s">
        <v>29</v>
      </c>
      <c r="L1931" t="s">
        <v>30</v>
      </c>
      <c r="M1931" t="s">
        <v>31</v>
      </c>
      <c r="N1931" t="s">
        <v>32</v>
      </c>
      <c r="P1931" t="s">
        <v>115</v>
      </c>
      <c r="Q1931" t="s">
        <v>61</v>
      </c>
      <c r="R1931" t="s">
        <v>45</v>
      </c>
      <c r="S1931" t="s">
        <v>35</v>
      </c>
      <c r="T1931" t="s">
        <v>36</v>
      </c>
    </row>
    <row r="1932" spans="1:20" ht="15" x14ac:dyDescent="0.25">
      <c r="A1932" t="s">
        <v>115</v>
      </c>
      <c r="B1932" t="s">
        <v>68</v>
      </c>
      <c r="C1932">
        <v>9563.0420310414902</v>
      </c>
      <c r="D1932" t="s">
        <v>62</v>
      </c>
      <c r="I1932">
        <v>2002</v>
      </c>
      <c r="J1932" t="s">
        <v>116</v>
      </c>
      <c r="K1932" t="s">
        <v>29</v>
      </c>
      <c r="L1932" t="s">
        <v>30</v>
      </c>
      <c r="M1932" t="s">
        <v>31</v>
      </c>
      <c r="N1932" t="s">
        <v>32</v>
      </c>
      <c r="P1932" t="s">
        <v>115</v>
      </c>
      <c r="Q1932" t="s">
        <v>61</v>
      </c>
      <c r="R1932" t="s">
        <v>45</v>
      </c>
      <c r="S1932" t="s">
        <v>35</v>
      </c>
      <c r="T1932" t="s">
        <v>36</v>
      </c>
    </row>
    <row r="1933" spans="1:20" ht="15" x14ac:dyDescent="0.25">
      <c r="A1933" t="s">
        <v>115</v>
      </c>
      <c r="B1933" t="s">
        <v>68</v>
      </c>
      <c r="C1933">
        <v>10113.316667679401</v>
      </c>
      <c r="D1933" t="s">
        <v>62</v>
      </c>
      <c r="I1933">
        <v>2003</v>
      </c>
      <c r="J1933" t="s">
        <v>116</v>
      </c>
      <c r="K1933" t="s">
        <v>29</v>
      </c>
      <c r="L1933" t="s">
        <v>30</v>
      </c>
      <c r="M1933" t="s">
        <v>31</v>
      </c>
      <c r="N1933" t="s">
        <v>32</v>
      </c>
      <c r="P1933" t="s">
        <v>115</v>
      </c>
      <c r="Q1933" t="s">
        <v>61</v>
      </c>
      <c r="R1933" t="s">
        <v>45</v>
      </c>
      <c r="S1933" t="s">
        <v>35</v>
      </c>
      <c r="T1933" t="s">
        <v>36</v>
      </c>
    </row>
    <row r="1934" spans="1:20" ht="15" x14ac:dyDescent="0.25">
      <c r="A1934" t="s">
        <v>115</v>
      </c>
      <c r="B1934" t="s">
        <v>68</v>
      </c>
      <c r="C1934">
        <v>10646.105526593001</v>
      </c>
      <c r="D1934" t="s">
        <v>62</v>
      </c>
      <c r="I1934">
        <v>2004</v>
      </c>
      <c r="J1934" t="s">
        <v>116</v>
      </c>
      <c r="K1934" t="s">
        <v>29</v>
      </c>
      <c r="L1934" t="s">
        <v>30</v>
      </c>
      <c r="M1934" t="s">
        <v>31</v>
      </c>
      <c r="N1934" t="s">
        <v>32</v>
      </c>
      <c r="P1934" t="s">
        <v>115</v>
      </c>
      <c r="Q1934" t="s">
        <v>61</v>
      </c>
      <c r="R1934" t="s">
        <v>45</v>
      </c>
      <c r="S1934" t="s">
        <v>35</v>
      </c>
      <c r="T1934" t="s">
        <v>36</v>
      </c>
    </row>
    <row r="1935" spans="1:20" ht="15" x14ac:dyDescent="0.25">
      <c r="A1935" t="s">
        <v>115</v>
      </c>
      <c r="B1935" t="s">
        <v>68</v>
      </c>
      <c r="C1935">
        <v>11006.360555794299</v>
      </c>
      <c r="D1935" t="s">
        <v>62</v>
      </c>
      <c r="I1935">
        <v>2005</v>
      </c>
      <c r="J1935" t="s">
        <v>116</v>
      </c>
      <c r="K1935" t="s">
        <v>29</v>
      </c>
      <c r="L1935" t="s">
        <v>30</v>
      </c>
      <c r="M1935" t="s">
        <v>31</v>
      </c>
      <c r="N1935" t="s">
        <v>32</v>
      </c>
      <c r="P1935" t="s">
        <v>115</v>
      </c>
      <c r="Q1935" t="s">
        <v>61</v>
      </c>
      <c r="R1935" t="s">
        <v>45</v>
      </c>
      <c r="S1935" t="s">
        <v>35</v>
      </c>
      <c r="T1935" t="s">
        <v>36</v>
      </c>
    </row>
    <row r="1936" spans="1:20" ht="15" x14ac:dyDescent="0.25">
      <c r="A1936" t="s">
        <v>115</v>
      </c>
      <c r="B1936" t="s">
        <v>68</v>
      </c>
      <c r="C1936">
        <v>11574.0280023702</v>
      </c>
      <c r="D1936">
        <v>3.6481999000000001E-2</v>
      </c>
      <c r="H1936">
        <v>3.6481999000000001E-2</v>
      </c>
      <c r="I1936">
        <v>2006</v>
      </c>
      <c r="J1936" t="s">
        <v>116</v>
      </c>
      <c r="K1936" t="s">
        <v>29</v>
      </c>
      <c r="L1936" t="s">
        <v>30</v>
      </c>
      <c r="M1936" t="s">
        <v>31</v>
      </c>
      <c r="N1936" t="s">
        <v>32</v>
      </c>
      <c r="P1936" t="s">
        <v>115</v>
      </c>
      <c r="Q1936" t="s">
        <v>61</v>
      </c>
      <c r="R1936" t="s">
        <v>45</v>
      </c>
      <c r="S1936" t="s">
        <v>35</v>
      </c>
      <c r="T1936" t="s">
        <v>36</v>
      </c>
    </row>
    <row r="1937" spans="1:20" ht="15" x14ac:dyDescent="0.25">
      <c r="A1937" t="s">
        <v>115</v>
      </c>
      <c r="B1937" t="s">
        <v>68</v>
      </c>
      <c r="C1937">
        <v>12173.793083673499</v>
      </c>
      <c r="D1937">
        <v>3.5604997999999999E-2</v>
      </c>
      <c r="H1937">
        <v>3.5604997999999999E-2</v>
      </c>
      <c r="I1937">
        <v>2007</v>
      </c>
      <c r="J1937" t="s">
        <v>116</v>
      </c>
      <c r="K1937" t="s">
        <v>29</v>
      </c>
      <c r="L1937" t="s">
        <v>30</v>
      </c>
      <c r="M1937" t="s">
        <v>31</v>
      </c>
      <c r="N1937" t="s">
        <v>32</v>
      </c>
      <c r="P1937" t="s">
        <v>115</v>
      </c>
      <c r="Q1937" t="s">
        <v>61</v>
      </c>
      <c r="R1937" t="s">
        <v>45</v>
      </c>
      <c r="S1937" t="s">
        <v>35</v>
      </c>
      <c r="T1937" t="s">
        <v>36</v>
      </c>
    </row>
    <row r="1938" spans="1:20" ht="15" x14ac:dyDescent="0.25">
      <c r="A1938" t="s">
        <v>115</v>
      </c>
      <c r="B1938" t="s">
        <v>68</v>
      </c>
      <c r="C1938">
        <v>12294.077844158301</v>
      </c>
      <c r="D1938">
        <v>8.9993000000000004E-2</v>
      </c>
      <c r="H1938">
        <v>8.9993000000000004E-2</v>
      </c>
      <c r="I1938">
        <v>2008</v>
      </c>
      <c r="J1938" t="s">
        <v>116</v>
      </c>
      <c r="K1938" t="s">
        <v>29</v>
      </c>
      <c r="L1938" t="s">
        <v>30</v>
      </c>
      <c r="M1938" t="s">
        <v>31</v>
      </c>
      <c r="N1938" t="s">
        <v>32</v>
      </c>
      <c r="P1938" t="s">
        <v>115</v>
      </c>
      <c r="Q1938" t="s">
        <v>61</v>
      </c>
      <c r="R1938" t="s">
        <v>45</v>
      </c>
      <c r="S1938" t="s">
        <v>35</v>
      </c>
      <c r="T1938" t="s">
        <v>36</v>
      </c>
    </row>
    <row r="1939" spans="1:20" ht="15" x14ac:dyDescent="0.25">
      <c r="A1939" t="s">
        <v>115</v>
      </c>
      <c r="B1939" t="s">
        <v>68</v>
      </c>
      <c r="C1939">
        <v>12160.7690983265</v>
      </c>
      <c r="D1939">
        <v>1.8728999E-2</v>
      </c>
      <c r="H1939">
        <v>1.8728999E-2</v>
      </c>
      <c r="I1939">
        <v>2009</v>
      </c>
      <c r="J1939" t="s">
        <v>116</v>
      </c>
      <c r="K1939" t="s">
        <v>29</v>
      </c>
      <c r="L1939" t="s">
        <v>30</v>
      </c>
      <c r="M1939" t="s">
        <v>31</v>
      </c>
      <c r="N1939" t="s">
        <v>32</v>
      </c>
      <c r="P1939" t="s">
        <v>115</v>
      </c>
      <c r="Q1939" t="s">
        <v>61</v>
      </c>
      <c r="R1939" t="s">
        <v>45</v>
      </c>
      <c r="S1939" t="s">
        <v>35</v>
      </c>
      <c r="T1939" t="s">
        <v>36</v>
      </c>
    </row>
    <row r="1940" spans="1:20" ht="15" x14ac:dyDescent="0.25">
      <c r="A1940" t="s">
        <v>115</v>
      </c>
      <c r="B1940" t="s">
        <v>68</v>
      </c>
      <c r="C1940">
        <v>12917.9587705502</v>
      </c>
      <c r="D1940">
        <v>1.3159999999999999E-3</v>
      </c>
      <c r="H1940">
        <v>1.3159999999999999E-3</v>
      </c>
      <c r="I1940">
        <v>2010</v>
      </c>
      <c r="J1940" t="s">
        <v>116</v>
      </c>
      <c r="K1940" t="s">
        <v>29</v>
      </c>
      <c r="L1940" t="s">
        <v>30</v>
      </c>
      <c r="M1940" t="s">
        <v>31</v>
      </c>
      <c r="N1940" t="s">
        <v>32</v>
      </c>
      <c r="P1940" t="s">
        <v>115</v>
      </c>
      <c r="Q1940" t="s">
        <v>61</v>
      </c>
      <c r="R1940" t="s">
        <v>45</v>
      </c>
      <c r="S1940" t="s">
        <v>35</v>
      </c>
      <c r="T1940" t="s">
        <v>36</v>
      </c>
    </row>
    <row r="1941" spans="1:20" ht="15" x14ac:dyDescent="0.25">
      <c r="A1941" t="s">
        <v>115</v>
      </c>
      <c r="B1941" t="s">
        <v>68</v>
      </c>
      <c r="C1941">
        <v>13208.6805576272</v>
      </c>
      <c r="D1941">
        <v>6.5669999000000003E-3</v>
      </c>
      <c r="H1941">
        <v>6.5669999000000003E-3</v>
      </c>
      <c r="I1941">
        <v>2011</v>
      </c>
      <c r="J1941" t="s">
        <v>116</v>
      </c>
      <c r="K1941" t="s">
        <v>29</v>
      </c>
      <c r="L1941" t="s">
        <v>30</v>
      </c>
      <c r="M1941" t="s">
        <v>31</v>
      </c>
      <c r="N1941" t="s">
        <v>32</v>
      </c>
      <c r="P1941" t="s">
        <v>115</v>
      </c>
      <c r="Q1941" t="s">
        <v>61</v>
      </c>
      <c r="R1941" t="s">
        <v>45</v>
      </c>
      <c r="S1941" t="s">
        <v>35</v>
      </c>
      <c r="T1941" t="s">
        <v>36</v>
      </c>
    </row>
    <row r="1942" spans="1:20" ht="15" x14ac:dyDescent="0.25">
      <c r="A1942" t="s">
        <v>115</v>
      </c>
      <c r="B1942" t="s">
        <v>68</v>
      </c>
      <c r="C1942">
        <v>13795.402239470401</v>
      </c>
      <c r="D1942">
        <v>3.0110000999999998E-3</v>
      </c>
      <c r="H1942">
        <v>3.0110000999999998E-3</v>
      </c>
      <c r="I1942">
        <v>2012</v>
      </c>
      <c r="J1942" t="s">
        <v>116</v>
      </c>
      <c r="K1942" t="s">
        <v>29</v>
      </c>
      <c r="L1942" t="s">
        <v>30</v>
      </c>
      <c r="M1942" t="s">
        <v>31</v>
      </c>
      <c r="N1942" t="s">
        <v>32</v>
      </c>
      <c r="P1942" t="s">
        <v>115</v>
      </c>
      <c r="Q1942" t="s">
        <v>61</v>
      </c>
      <c r="R1942" t="s">
        <v>45</v>
      </c>
      <c r="S1942" t="s">
        <v>35</v>
      </c>
      <c r="T1942" t="s">
        <v>36</v>
      </c>
    </row>
    <row r="1943" spans="1:20" ht="15" x14ac:dyDescent="0.25">
      <c r="A1943" t="s">
        <v>115</v>
      </c>
      <c r="B1943" t="s">
        <v>68</v>
      </c>
      <c r="C1943">
        <v>13839.8453527574</v>
      </c>
      <c r="D1943">
        <v>9.6739996000000002E-3</v>
      </c>
      <c r="H1943">
        <v>9.6739996000000002E-3</v>
      </c>
      <c r="I1943">
        <v>2013</v>
      </c>
      <c r="J1943" t="s">
        <v>116</v>
      </c>
      <c r="K1943" t="s">
        <v>29</v>
      </c>
      <c r="L1943" t="s">
        <v>30</v>
      </c>
      <c r="M1943" t="s">
        <v>31</v>
      </c>
      <c r="N1943" t="s">
        <v>32</v>
      </c>
      <c r="P1943" t="s">
        <v>115</v>
      </c>
      <c r="Q1943" t="s">
        <v>61</v>
      </c>
      <c r="R1943" t="s">
        <v>45</v>
      </c>
      <c r="S1943" t="s">
        <v>35</v>
      </c>
      <c r="T1943" t="s">
        <v>36</v>
      </c>
    </row>
    <row r="1944" spans="1:20" ht="15" x14ac:dyDescent="0.25">
      <c r="A1944" t="s">
        <v>115</v>
      </c>
      <c r="B1944" t="s">
        <v>68</v>
      </c>
      <c r="C1944">
        <v>14105.8074970813</v>
      </c>
      <c r="D1944">
        <v>1.8350999999999999E-2</v>
      </c>
      <c r="H1944">
        <v>1.8350999999999999E-2</v>
      </c>
      <c r="I1944">
        <v>2014</v>
      </c>
      <c r="J1944" t="s">
        <v>116</v>
      </c>
      <c r="K1944" t="s">
        <v>29</v>
      </c>
      <c r="L1944" t="s">
        <v>30</v>
      </c>
      <c r="M1944" t="s">
        <v>31</v>
      </c>
      <c r="N1944" t="s">
        <v>32</v>
      </c>
      <c r="P1944" t="s">
        <v>115</v>
      </c>
      <c r="Q1944" t="s">
        <v>61</v>
      </c>
      <c r="R1944" t="s">
        <v>45</v>
      </c>
      <c r="S1944" t="s">
        <v>35</v>
      </c>
      <c r="T1944" t="s">
        <v>36</v>
      </c>
    </row>
    <row r="1945" spans="1:20" ht="15" x14ac:dyDescent="0.25">
      <c r="A1945" t="s">
        <v>115</v>
      </c>
      <c r="B1945" t="s">
        <v>68</v>
      </c>
      <c r="C1945">
        <v>14461.020853243201</v>
      </c>
      <c r="D1945">
        <v>1.6971E-2</v>
      </c>
      <c r="H1945">
        <v>1.6971E-2</v>
      </c>
      <c r="I1945">
        <v>2015</v>
      </c>
      <c r="J1945" t="s">
        <v>116</v>
      </c>
      <c r="K1945" t="s">
        <v>29</v>
      </c>
      <c r="L1945" t="s">
        <v>30</v>
      </c>
      <c r="M1945" t="s">
        <v>31</v>
      </c>
      <c r="N1945" t="s">
        <v>32</v>
      </c>
      <c r="P1945" t="s">
        <v>115</v>
      </c>
      <c r="Q1945" t="s">
        <v>61</v>
      </c>
      <c r="R1945" t="s">
        <v>45</v>
      </c>
      <c r="S1945" t="s">
        <v>35</v>
      </c>
      <c r="T1945" t="s">
        <v>36</v>
      </c>
    </row>
    <row r="1946" spans="1:20" ht="15" x14ac:dyDescent="0.25">
      <c r="A1946" t="s">
        <v>115</v>
      </c>
      <c r="B1946" t="s">
        <v>68</v>
      </c>
      <c r="C1946">
        <v>14966.012258402699</v>
      </c>
      <c r="D1946">
        <v>4.5593001000000001E-2</v>
      </c>
      <c r="H1946">
        <v>4.5593001000000001E-2</v>
      </c>
      <c r="I1946">
        <v>2016</v>
      </c>
      <c r="J1946" t="s">
        <v>116</v>
      </c>
      <c r="K1946" t="s">
        <v>29</v>
      </c>
      <c r="L1946" t="s">
        <v>30</v>
      </c>
      <c r="M1946" t="s">
        <v>31</v>
      </c>
      <c r="N1946" t="s">
        <v>32</v>
      </c>
      <c r="P1946" t="s">
        <v>115</v>
      </c>
      <c r="Q1946" t="s">
        <v>61</v>
      </c>
      <c r="R1946" t="s">
        <v>45</v>
      </c>
      <c r="S1946" t="s">
        <v>35</v>
      </c>
      <c r="T1946" t="s">
        <v>36</v>
      </c>
    </row>
    <row r="1947" spans="1:20" ht="15" x14ac:dyDescent="0.25">
      <c r="A1947" t="s">
        <v>115</v>
      </c>
      <c r="B1947" t="s">
        <v>68</v>
      </c>
      <c r="C1947">
        <v>15510.387334421401</v>
      </c>
      <c r="D1947">
        <v>3.2531998999999999E-2</v>
      </c>
      <c r="H1947">
        <v>3.2531998999999999E-2</v>
      </c>
      <c r="I1947">
        <v>2017</v>
      </c>
      <c r="J1947" t="s">
        <v>116</v>
      </c>
      <c r="K1947" t="s">
        <v>29</v>
      </c>
      <c r="L1947" t="s">
        <v>30</v>
      </c>
      <c r="M1947" t="s">
        <v>31</v>
      </c>
      <c r="N1947" t="s">
        <v>32</v>
      </c>
      <c r="P1947" t="s">
        <v>115</v>
      </c>
      <c r="Q1947" t="s">
        <v>61</v>
      </c>
      <c r="R1947" t="s">
        <v>45</v>
      </c>
      <c r="S1947" t="s">
        <v>35</v>
      </c>
      <c r="T1947" t="s">
        <v>36</v>
      </c>
    </row>
    <row r="1948" spans="1:20" ht="15" x14ac:dyDescent="0.25">
      <c r="A1948" t="s">
        <v>115</v>
      </c>
      <c r="B1948" t="s">
        <v>68</v>
      </c>
      <c r="D1948" t="s">
        <v>62</v>
      </c>
      <c r="I1948">
        <v>2018</v>
      </c>
      <c r="J1948" t="s">
        <v>116</v>
      </c>
      <c r="K1948" t="s">
        <v>29</v>
      </c>
      <c r="L1948" t="s">
        <v>30</v>
      </c>
      <c r="M1948" t="s">
        <v>31</v>
      </c>
      <c r="N1948" t="s">
        <v>32</v>
      </c>
      <c r="P1948" t="s">
        <v>115</v>
      </c>
      <c r="Q1948" t="s">
        <v>61</v>
      </c>
      <c r="R1948" t="s">
        <v>45</v>
      </c>
      <c r="S1948" t="s">
        <v>35</v>
      </c>
      <c r="T1948" t="s">
        <v>36</v>
      </c>
    </row>
    <row r="1949" spans="1:20" ht="15" x14ac:dyDescent="0.25">
      <c r="A1949" t="s">
        <v>44</v>
      </c>
      <c r="B1949" t="s">
        <v>46</v>
      </c>
      <c r="D1949" t="s">
        <v>62</v>
      </c>
      <c r="I1949">
        <v>1960</v>
      </c>
      <c r="J1949" t="s">
        <v>11</v>
      </c>
      <c r="K1949" t="s">
        <v>29</v>
      </c>
      <c r="L1949" t="s">
        <v>30</v>
      </c>
      <c r="M1949" t="s">
        <v>31</v>
      </c>
      <c r="N1949" t="s">
        <v>32</v>
      </c>
      <c r="P1949" t="s">
        <v>44</v>
      </c>
      <c r="Q1949" t="s">
        <v>33</v>
      </c>
      <c r="R1949" t="s">
        <v>45</v>
      </c>
      <c r="S1949" t="s">
        <v>35</v>
      </c>
      <c r="T1949" t="s">
        <v>36</v>
      </c>
    </row>
    <row r="1950" spans="1:20" ht="15" x14ac:dyDescent="0.25">
      <c r="A1950" t="s">
        <v>44</v>
      </c>
      <c r="B1950" t="s">
        <v>46</v>
      </c>
      <c r="D1950" t="s">
        <v>62</v>
      </c>
      <c r="I1950">
        <v>1961</v>
      </c>
      <c r="J1950" t="s">
        <v>11</v>
      </c>
      <c r="K1950" t="s">
        <v>29</v>
      </c>
      <c r="L1950" t="s">
        <v>30</v>
      </c>
      <c r="M1950" t="s">
        <v>31</v>
      </c>
      <c r="N1950" t="s">
        <v>32</v>
      </c>
      <c r="P1950" t="s">
        <v>44</v>
      </c>
      <c r="Q1950" t="s">
        <v>33</v>
      </c>
      <c r="R1950" t="s">
        <v>45</v>
      </c>
      <c r="S1950" t="s">
        <v>35</v>
      </c>
      <c r="T1950" t="s">
        <v>36</v>
      </c>
    </row>
    <row r="1951" spans="1:20" ht="15" x14ac:dyDescent="0.25">
      <c r="A1951" t="s">
        <v>44</v>
      </c>
      <c r="B1951" t="s">
        <v>46</v>
      </c>
      <c r="D1951" t="s">
        <v>62</v>
      </c>
      <c r="I1951">
        <v>1962</v>
      </c>
      <c r="J1951" t="s">
        <v>11</v>
      </c>
      <c r="K1951" t="s">
        <v>29</v>
      </c>
      <c r="L1951" t="s">
        <v>30</v>
      </c>
      <c r="M1951" t="s">
        <v>31</v>
      </c>
      <c r="N1951" t="s">
        <v>32</v>
      </c>
      <c r="P1951" t="s">
        <v>44</v>
      </c>
      <c r="Q1951" t="s">
        <v>33</v>
      </c>
      <c r="R1951" t="s">
        <v>45</v>
      </c>
      <c r="S1951" t="s">
        <v>35</v>
      </c>
      <c r="T1951" t="s">
        <v>36</v>
      </c>
    </row>
    <row r="1952" spans="1:20" ht="15" x14ac:dyDescent="0.25">
      <c r="A1952" t="s">
        <v>44</v>
      </c>
      <c r="B1952" t="s">
        <v>46</v>
      </c>
      <c r="D1952" t="s">
        <v>62</v>
      </c>
      <c r="I1952">
        <v>1963</v>
      </c>
      <c r="J1952" t="s">
        <v>11</v>
      </c>
      <c r="K1952" t="s">
        <v>29</v>
      </c>
      <c r="L1952" t="s">
        <v>30</v>
      </c>
      <c r="M1952" t="s">
        <v>31</v>
      </c>
      <c r="N1952" t="s">
        <v>32</v>
      </c>
      <c r="P1952" t="s">
        <v>44</v>
      </c>
      <c r="Q1952" t="s">
        <v>33</v>
      </c>
      <c r="R1952" t="s">
        <v>45</v>
      </c>
      <c r="S1952" t="s">
        <v>35</v>
      </c>
      <c r="T1952" t="s">
        <v>36</v>
      </c>
    </row>
    <row r="1953" spans="1:20" ht="15" x14ac:dyDescent="0.25">
      <c r="A1953" t="s">
        <v>44</v>
      </c>
      <c r="B1953" t="s">
        <v>46</v>
      </c>
      <c r="D1953" t="s">
        <v>62</v>
      </c>
      <c r="I1953">
        <v>1964</v>
      </c>
      <c r="J1953" t="s">
        <v>11</v>
      </c>
      <c r="K1953" t="s">
        <v>29</v>
      </c>
      <c r="L1953" t="s">
        <v>30</v>
      </c>
      <c r="M1953" t="s">
        <v>31</v>
      </c>
      <c r="N1953" t="s">
        <v>32</v>
      </c>
      <c r="P1953" t="s">
        <v>44</v>
      </c>
      <c r="Q1953" t="s">
        <v>33</v>
      </c>
      <c r="R1953" t="s">
        <v>45</v>
      </c>
      <c r="S1953" t="s">
        <v>35</v>
      </c>
      <c r="T1953" t="s">
        <v>36</v>
      </c>
    </row>
    <row r="1954" spans="1:20" ht="15" x14ac:dyDescent="0.25">
      <c r="A1954" t="s">
        <v>44</v>
      </c>
      <c r="B1954" t="s">
        <v>46</v>
      </c>
      <c r="D1954" t="s">
        <v>62</v>
      </c>
      <c r="I1954">
        <v>1965</v>
      </c>
      <c r="J1954" t="s">
        <v>11</v>
      </c>
      <c r="K1954" t="s">
        <v>29</v>
      </c>
      <c r="L1954" t="s">
        <v>30</v>
      </c>
      <c r="M1954" t="s">
        <v>31</v>
      </c>
      <c r="N1954" t="s">
        <v>32</v>
      </c>
      <c r="P1954" t="s">
        <v>44</v>
      </c>
      <c r="Q1954" t="s">
        <v>33</v>
      </c>
      <c r="R1954" t="s">
        <v>45</v>
      </c>
      <c r="S1954" t="s">
        <v>35</v>
      </c>
      <c r="T1954" t="s">
        <v>36</v>
      </c>
    </row>
    <row r="1955" spans="1:20" ht="15" x14ac:dyDescent="0.25">
      <c r="A1955" t="s">
        <v>44</v>
      </c>
      <c r="B1955" t="s">
        <v>46</v>
      </c>
      <c r="D1955" t="s">
        <v>62</v>
      </c>
      <c r="I1955">
        <v>1966</v>
      </c>
      <c r="J1955" t="s">
        <v>11</v>
      </c>
      <c r="K1955" t="s">
        <v>29</v>
      </c>
      <c r="L1955" t="s">
        <v>30</v>
      </c>
      <c r="M1955" t="s">
        <v>31</v>
      </c>
      <c r="N1955" t="s">
        <v>32</v>
      </c>
      <c r="P1955" t="s">
        <v>44</v>
      </c>
      <c r="Q1955" t="s">
        <v>33</v>
      </c>
      <c r="R1955" t="s">
        <v>45</v>
      </c>
      <c r="S1955" t="s">
        <v>35</v>
      </c>
      <c r="T1955" t="s">
        <v>36</v>
      </c>
    </row>
    <row r="1956" spans="1:20" ht="15" x14ac:dyDescent="0.25">
      <c r="A1956" t="s">
        <v>44</v>
      </c>
      <c r="B1956" t="s">
        <v>46</v>
      </c>
      <c r="D1956" t="s">
        <v>62</v>
      </c>
      <c r="I1956">
        <v>1967</v>
      </c>
      <c r="J1956" t="s">
        <v>11</v>
      </c>
      <c r="K1956" t="s">
        <v>29</v>
      </c>
      <c r="L1956" t="s">
        <v>30</v>
      </c>
      <c r="M1956" t="s">
        <v>31</v>
      </c>
      <c r="N1956" t="s">
        <v>32</v>
      </c>
      <c r="P1956" t="s">
        <v>44</v>
      </c>
      <c r="Q1956" t="s">
        <v>33</v>
      </c>
      <c r="R1956" t="s">
        <v>45</v>
      </c>
      <c r="S1956" t="s">
        <v>35</v>
      </c>
      <c r="T1956" t="s">
        <v>36</v>
      </c>
    </row>
    <row r="1957" spans="1:20" ht="15" x14ac:dyDescent="0.25">
      <c r="A1957" t="s">
        <v>44</v>
      </c>
      <c r="B1957" t="s">
        <v>46</v>
      </c>
      <c r="D1957" t="s">
        <v>62</v>
      </c>
      <c r="I1957">
        <v>1968</v>
      </c>
      <c r="J1957" t="s">
        <v>11</v>
      </c>
      <c r="K1957" t="s">
        <v>29</v>
      </c>
      <c r="L1957" t="s">
        <v>30</v>
      </c>
      <c r="M1957" t="s">
        <v>31</v>
      </c>
      <c r="N1957" t="s">
        <v>32</v>
      </c>
      <c r="P1957" t="s">
        <v>44</v>
      </c>
      <c r="Q1957" t="s">
        <v>33</v>
      </c>
      <c r="R1957" t="s">
        <v>45</v>
      </c>
      <c r="S1957" t="s">
        <v>35</v>
      </c>
      <c r="T1957" t="s">
        <v>36</v>
      </c>
    </row>
    <row r="1958" spans="1:20" ht="15" x14ac:dyDescent="0.25">
      <c r="A1958" t="s">
        <v>44</v>
      </c>
      <c r="B1958" t="s">
        <v>46</v>
      </c>
      <c r="D1958" t="s">
        <v>62</v>
      </c>
      <c r="I1958">
        <v>1969</v>
      </c>
      <c r="J1958" t="s">
        <v>11</v>
      </c>
      <c r="K1958" t="s">
        <v>29</v>
      </c>
      <c r="L1958" t="s">
        <v>30</v>
      </c>
      <c r="M1958" t="s">
        <v>31</v>
      </c>
      <c r="N1958" t="s">
        <v>32</v>
      </c>
      <c r="P1958" t="s">
        <v>44</v>
      </c>
      <c r="Q1958" t="s">
        <v>33</v>
      </c>
      <c r="R1958" t="s">
        <v>45</v>
      </c>
      <c r="S1958" t="s">
        <v>35</v>
      </c>
      <c r="T1958" t="s">
        <v>36</v>
      </c>
    </row>
    <row r="1959" spans="1:20" ht="15" x14ac:dyDescent="0.25">
      <c r="A1959" t="s">
        <v>44</v>
      </c>
      <c r="B1959" t="s">
        <v>46</v>
      </c>
      <c r="D1959" t="s">
        <v>62</v>
      </c>
      <c r="I1959">
        <v>1970</v>
      </c>
      <c r="J1959" t="s">
        <v>11</v>
      </c>
      <c r="K1959" t="s">
        <v>29</v>
      </c>
      <c r="L1959" t="s">
        <v>30</v>
      </c>
      <c r="M1959" t="s">
        <v>31</v>
      </c>
      <c r="N1959" t="s">
        <v>32</v>
      </c>
      <c r="P1959" t="s">
        <v>44</v>
      </c>
      <c r="Q1959" t="s">
        <v>33</v>
      </c>
      <c r="R1959" t="s">
        <v>45</v>
      </c>
      <c r="S1959" t="s">
        <v>35</v>
      </c>
      <c r="T1959" t="s">
        <v>36</v>
      </c>
    </row>
    <row r="1960" spans="1:20" ht="15" x14ac:dyDescent="0.25">
      <c r="A1960" t="s">
        <v>44</v>
      </c>
      <c r="B1960" t="s">
        <v>46</v>
      </c>
      <c r="D1960" t="s">
        <v>62</v>
      </c>
      <c r="I1960">
        <v>1971</v>
      </c>
      <c r="J1960" t="s">
        <v>11</v>
      </c>
      <c r="K1960" t="s">
        <v>29</v>
      </c>
      <c r="L1960" t="s">
        <v>30</v>
      </c>
      <c r="M1960" t="s">
        <v>31</v>
      </c>
      <c r="N1960" t="s">
        <v>32</v>
      </c>
      <c r="P1960" t="s">
        <v>44</v>
      </c>
      <c r="Q1960" t="s">
        <v>33</v>
      </c>
      <c r="R1960" t="s">
        <v>45</v>
      </c>
      <c r="S1960" t="s">
        <v>35</v>
      </c>
      <c r="T1960" t="s">
        <v>36</v>
      </c>
    </row>
    <row r="1961" spans="1:20" ht="15" x14ac:dyDescent="0.25">
      <c r="A1961" t="s">
        <v>44</v>
      </c>
      <c r="B1961" t="s">
        <v>46</v>
      </c>
      <c r="D1961" t="s">
        <v>62</v>
      </c>
      <c r="I1961">
        <v>1972</v>
      </c>
      <c r="J1961" t="s">
        <v>11</v>
      </c>
      <c r="K1961" t="s">
        <v>29</v>
      </c>
      <c r="L1961" t="s">
        <v>30</v>
      </c>
      <c r="M1961" t="s">
        <v>31</v>
      </c>
      <c r="N1961" t="s">
        <v>32</v>
      </c>
      <c r="P1961" t="s">
        <v>44</v>
      </c>
      <c r="Q1961" t="s">
        <v>33</v>
      </c>
      <c r="R1961" t="s">
        <v>45</v>
      </c>
      <c r="S1961" t="s">
        <v>35</v>
      </c>
      <c r="T1961" t="s">
        <v>36</v>
      </c>
    </row>
    <row r="1962" spans="1:20" ht="15" x14ac:dyDescent="0.25">
      <c r="A1962" t="s">
        <v>44</v>
      </c>
      <c r="B1962" t="s">
        <v>46</v>
      </c>
      <c r="D1962" t="s">
        <v>62</v>
      </c>
      <c r="I1962">
        <v>1973</v>
      </c>
      <c r="J1962" t="s">
        <v>11</v>
      </c>
      <c r="K1962" t="s">
        <v>29</v>
      </c>
      <c r="L1962" t="s">
        <v>30</v>
      </c>
      <c r="M1962" t="s">
        <v>31</v>
      </c>
      <c r="N1962" t="s">
        <v>32</v>
      </c>
      <c r="P1962" t="s">
        <v>44</v>
      </c>
      <c r="Q1962" t="s">
        <v>33</v>
      </c>
      <c r="R1962" t="s">
        <v>45</v>
      </c>
      <c r="S1962" t="s">
        <v>35</v>
      </c>
      <c r="T1962" t="s">
        <v>36</v>
      </c>
    </row>
    <row r="1963" spans="1:20" ht="15" x14ac:dyDescent="0.25">
      <c r="A1963" t="s">
        <v>44</v>
      </c>
      <c r="B1963" t="s">
        <v>46</v>
      </c>
      <c r="D1963" t="s">
        <v>62</v>
      </c>
      <c r="I1963">
        <v>1974</v>
      </c>
      <c r="J1963" t="s">
        <v>11</v>
      </c>
      <c r="K1963" t="s">
        <v>29</v>
      </c>
      <c r="L1963" t="s">
        <v>30</v>
      </c>
      <c r="M1963" t="s">
        <v>31</v>
      </c>
      <c r="N1963" t="s">
        <v>32</v>
      </c>
      <c r="P1963" t="s">
        <v>44</v>
      </c>
      <c r="Q1963" t="s">
        <v>33</v>
      </c>
      <c r="R1963" t="s">
        <v>45</v>
      </c>
      <c r="S1963" t="s">
        <v>35</v>
      </c>
      <c r="T1963" t="s">
        <v>36</v>
      </c>
    </row>
    <row r="1964" spans="1:20" ht="15" x14ac:dyDescent="0.25">
      <c r="A1964" t="s">
        <v>44</v>
      </c>
      <c r="B1964" t="s">
        <v>46</v>
      </c>
      <c r="D1964" t="s">
        <v>62</v>
      </c>
      <c r="I1964">
        <v>1975</v>
      </c>
      <c r="J1964" t="s">
        <v>11</v>
      </c>
      <c r="K1964" t="s">
        <v>29</v>
      </c>
      <c r="L1964" t="s">
        <v>30</v>
      </c>
      <c r="M1964" t="s">
        <v>31</v>
      </c>
      <c r="N1964" t="s">
        <v>32</v>
      </c>
      <c r="P1964" t="s">
        <v>44</v>
      </c>
      <c r="Q1964" t="s">
        <v>33</v>
      </c>
      <c r="R1964" t="s">
        <v>45</v>
      </c>
      <c r="S1964" t="s">
        <v>35</v>
      </c>
      <c r="T1964" t="s">
        <v>36</v>
      </c>
    </row>
    <row r="1965" spans="1:20" ht="15" x14ac:dyDescent="0.25">
      <c r="A1965" t="s">
        <v>44</v>
      </c>
      <c r="B1965" t="s">
        <v>46</v>
      </c>
      <c r="D1965" t="s">
        <v>62</v>
      </c>
      <c r="I1965">
        <v>1976</v>
      </c>
      <c r="J1965" t="s">
        <v>11</v>
      </c>
      <c r="K1965" t="s">
        <v>29</v>
      </c>
      <c r="L1965" t="s">
        <v>30</v>
      </c>
      <c r="M1965" t="s">
        <v>31</v>
      </c>
      <c r="N1965" t="s">
        <v>32</v>
      </c>
      <c r="P1965" t="s">
        <v>44</v>
      </c>
      <c r="Q1965" t="s">
        <v>33</v>
      </c>
      <c r="R1965" t="s">
        <v>45</v>
      </c>
      <c r="S1965" t="s">
        <v>35</v>
      </c>
      <c r="T1965" t="s">
        <v>36</v>
      </c>
    </row>
    <row r="1966" spans="1:20" ht="15" x14ac:dyDescent="0.25">
      <c r="A1966" t="s">
        <v>44</v>
      </c>
      <c r="B1966" t="s">
        <v>46</v>
      </c>
      <c r="D1966" t="s">
        <v>62</v>
      </c>
      <c r="I1966">
        <v>1977</v>
      </c>
      <c r="J1966" t="s">
        <v>11</v>
      </c>
      <c r="K1966" t="s">
        <v>29</v>
      </c>
      <c r="L1966" t="s">
        <v>30</v>
      </c>
      <c r="M1966" t="s">
        <v>31</v>
      </c>
      <c r="N1966" t="s">
        <v>32</v>
      </c>
      <c r="P1966" t="s">
        <v>44</v>
      </c>
      <c r="Q1966" t="s">
        <v>33</v>
      </c>
      <c r="R1966" t="s">
        <v>45</v>
      </c>
      <c r="S1966" t="s">
        <v>35</v>
      </c>
      <c r="T1966" t="s">
        <v>36</v>
      </c>
    </row>
    <row r="1967" spans="1:20" ht="15" x14ac:dyDescent="0.25">
      <c r="A1967" t="s">
        <v>44</v>
      </c>
      <c r="B1967" t="s">
        <v>46</v>
      </c>
      <c r="D1967" t="s">
        <v>62</v>
      </c>
      <c r="I1967">
        <v>1978</v>
      </c>
      <c r="J1967" t="s">
        <v>11</v>
      </c>
      <c r="K1967" t="s">
        <v>29</v>
      </c>
      <c r="L1967" t="s">
        <v>30</v>
      </c>
      <c r="M1967" t="s">
        <v>31</v>
      </c>
      <c r="N1967" t="s">
        <v>32</v>
      </c>
      <c r="P1967" t="s">
        <v>44</v>
      </c>
      <c r="Q1967" t="s">
        <v>33</v>
      </c>
      <c r="R1967" t="s">
        <v>45</v>
      </c>
      <c r="S1967" t="s">
        <v>35</v>
      </c>
      <c r="T1967" t="s">
        <v>36</v>
      </c>
    </row>
    <row r="1968" spans="1:20" ht="15" x14ac:dyDescent="0.25">
      <c r="A1968" t="s">
        <v>44</v>
      </c>
      <c r="B1968" t="s">
        <v>46</v>
      </c>
      <c r="D1968" t="s">
        <v>62</v>
      </c>
      <c r="I1968">
        <v>1979</v>
      </c>
      <c r="J1968" t="s">
        <v>11</v>
      </c>
      <c r="K1968" t="s">
        <v>29</v>
      </c>
      <c r="L1968" t="s">
        <v>30</v>
      </c>
      <c r="M1968" t="s">
        <v>31</v>
      </c>
      <c r="N1968" t="s">
        <v>32</v>
      </c>
      <c r="P1968" t="s">
        <v>44</v>
      </c>
      <c r="Q1968" t="s">
        <v>33</v>
      </c>
      <c r="R1968" t="s">
        <v>45</v>
      </c>
      <c r="S1968" t="s">
        <v>35</v>
      </c>
      <c r="T1968" t="s">
        <v>36</v>
      </c>
    </row>
    <row r="1969" spans="1:20" ht="15" x14ac:dyDescent="0.25">
      <c r="A1969" t="s">
        <v>44</v>
      </c>
      <c r="B1969" t="s">
        <v>46</v>
      </c>
      <c r="D1969" t="s">
        <v>62</v>
      </c>
      <c r="I1969">
        <v>1980</v>
      </c>
      <c r="J1969" t="s">
        <v>11</v>
      </c>
      <c r="K1969" t="s">
        <v>29</v>
      </c>
      <c r="L1969" t="s">
        <v>30</v>
      </c>
      <c r="M1969" t="s">
        <v>31</v>
      </c>
      <c r="N1969" t="s">
        <v>32</v>
      </c>
      <c r="P1969" t="s">
        <v>44</v>
      </c>
      <c r="Q1969" t="s">
        <v>33</v>
      </c>
      <c r="R1969" t="s">
        <v>45</v>
      </c>
      <c r="S1969" t="s">
        <v>35</v>
      </c>
      <c r="T1969" t="s">
        <v>36</v>
      </c>
    </row>
    <row r="1970" spans="1:20" ht="15" x14ac:dyDescent="0.25">
      <c r="A1970" t="s">
        <v>44</v>
      </c>
      <c r="B1970" t="s">
        <v>46</v>
      </c>
      <c r="D1970" t="s">
        <v>62</v>
      </c>
      <c r="I1970">
        <v>1981</v>
      </c>
      <c r="J1970" t="s">
        <v>11</v>
      </c>
      <c r="K1970" t="s">
        <v>29</v>
      </c>
      <c r="L1970" t="s">
        <v>30</v>
      </c>
      <c r="M1970" t="s">
        <v>31</v>
      </c>
      <c r="N1970" t="s">
        <v>32</v>
      </c>
      <c r="P1970" t="s">
        <v>44</v>
      </c>
      <c r="Q1970" t="s">
        <v>33</v>
      </c>
      <c r="R1970" t="s">
        <v>45</v>
      </c>
      <c r="S1970" t="s">
        <v>35</v>
      </c>
      <c r="T1970" t="s">
        <v>36</v>
      </c>
    </row>
    <row r="1971" spans="1:20" ht="15" x14ac:dyDescent="0.25">
      <c r="A1971" t="s">
        <v>44</v>
      </c>
      <c r="B1971" t="s">
        <v>46</v>
      </c>
      <c r="D1971" t="s">
        <v>62</v>
      </c>
      <c r="I1971">
        <v>1982</v>
      </c>
      <c r="J1971" t="s">
        <v>11</v>
      </c>
      <c r="K1971" t="s">
        <v>29</v>
      </c>
      <c r="L1971" t="s">
        <v>30</v>
      </c>
      <c r="M1971" t="s">
        <v>31</v>
      </c>
      <c r="N1971" t="s">
        <v>32</v>
      </c>
      <c r="P1971" t="s">
        <v>44</v>
      </c>
      <c r="Q1971" t="s">
        <v>33</v>
      </c>
      <c r="R1971" t="s">
        <v>45</v>
      </c>
      <c r="S1971" t="s">
        <v>35</v>
      </c>
      <c r="T1971" t="s">
        <v>36</v>
      </c>
    </row>
    <row r="1972" spans="1:20" ht="15" x14ac:dyDescent="0.25">
      <c r="A1972" t="s">
        <v>44</v>
      </c>
      <c r="B1972" t="s">
        <v>46</v>
      </c>
      <c r="D1972" t="s">
        <v>62</v>
      </c>
      <c r="I1972">
        <v>1983</v>
      </c>
      <c r="J1972" t="s">
        <v>11</v>
      </c>
      <c r="K1972" t="s">
        <v>29</v>
      </c>
      <c r="L1972" t="s">
        <v>30</v>
      </c>
      <c r="M1972" t="s">
        <v>31</v>
      </c>
      <c r="N1972" t="s">
        <v>32</v>
      </c>
      <c r="P1972" t="s">
        <v>44</v>
      </c>
      <c r="Q1972" t="s">
        <v>33</v>
      </c>
      <c r="R1972" t="s">
        <v>45</v>
      </c>
      <c r="S1972" t="s">
        <v>35</v>
      </c>
      <c r="T1972" t="s">
        <v>36</v>
      </c>
    </row>
    <row r="1973" spans="1:20" ht="15" x14ac:dyDescent="0.25">
      <c r="A1973" t="s">
        <v>44</v>
      </c>
      <c r="B1973" t="s">
        <v>46</v>
      </c>
      <c r="D1973" t="s">
        <v>62</v>
      </c>
      <c r="I1973">
        <v>1984</v>
      </c>
      <c r="J1973" t="s">
        <v>11</v>
      </c>
      <c r="K1973" t="s">
        <v>29</v>
      </c>
      <c r="L1973" t="s">
        <v>30</v>
      </c>
      <c r="M1973" t="s">
        <v>31</v>
      </c>
      <c r="N1973" t="s">
        <v>32</v>
      </c>
      <c r="P1973" t="s">
        <v>44</v>
      </c>
      <c r="Q1973" t="s">
        <v>33</v>
      </c>
      <c r="R1973" t="s">
        <v>45</v>
      </c>
      <c r="S1973" t="s">
        <v>35</v>
      </c>
      <c r="T1973" t="s">
        <v>36</v>
      </c>
    </row>
    <row r="1974" spans="1:20" ht="15" x14ac:dyDescent="0.25">
      <c r="A1974" t="s">
        <v>44</v>
      </c>
      <c r="B1974" t="s">
        <v>46</v>
      </c>
      <c r="D1974" t="s">
        <v>62</v>
      </c>
      <c r="I1974">
        <v>1985</v>
      </c>
      <c r="J1974" t="s">
        <v>11</v>
      </c>
      <c r="K1974" t="s">
        <v>29</v>
      </c>
      <c r="L1974" t="s">
        <v>30</v>
      </c>
      <c r="M1974" t="s">
        <v>31</v>
      </c>
      <c r="N1974" t="s">
        <v>32</v>
      </c>
      <c r="P1974" t="s">
        <v>44</v>
      </c>
      <c r="Q1974" t="s">
        <v>33</v>
      </c>
      <c r="R1974" t="s">
        <v>45</v>
      </c>
      <c r="S1974" t="s">
        <v>35</v>
      </c>
      <c r="T1974" t="s">
        <v>36</v>
      </c>
    </row>
    <row r="1975" spans="1:20" ht="15" x14ac:dyDescent="0.25">
      <c r="A1975" t="s">
        <v>44</v>
      </c>
      <c r="B1975" t="s">
        <v>46</v>
      </c>
      <c r="D1975" t="s">
        <v>62</v>
      </c>
      <c r="I1975">
        <v>1986</v>
      </c>
      <c r="J1975" t="s">
        <v>11</v>
      </c>
      <c r="K1975" t="s">
        <v>29</v>
      </c>
      <c r="L1975" t="s">
        <v>30</v>
      </c>
      <c r="M1975" t="s">
        <v>31</v>
      </c>
      <c r="N1975" t="s">
        <v>32</v>
      </c>
      <c r="P1975" t="s">
        <v>44</v>
      </c>
      <c r="Q1975" t="s">
        <v>33</v>
      </c>
      <c r="R1975" t="s">
        <v>45</v>
      </c>
      <c r="S1975" t="s">
        <v>35</v>
      </c>
      <c r="T1975" t="s">
        <v>36</v>
      </c>
    </row>
    <row r="1976" spans="1:20" ht="15" x14ac:dyDescent="0.25">
      <c r="A1976" t="s">
        <v>44</v>
      </c>
      <c r="B1976" t="s">
        <v>46</v>
      </c>
      <c r="D1976" t="s">
        <v>62</v>
      </c>
      <c r="I1976">
        <v>1987</v>
      </c>
      <c r="J1976" t="s">
        <v>11</v>
      </c>
      <c r="K1976" t="s">
        <v>29</v>
      </c>
      <c r="L1976" t="s">
        <v>30</v>
      </c>
      <c r="M1976" t="s">
        <v>31</v>
      </c>
      <c r="N1976" t="s">
        <v>32</v>
      </c>
      <c r="P1976" t="s">
        <v>44</v>
      </c>
      <c r="Q1976" t="s">
        <v>33</v>
      </c>
      <c r="R1976" t="s">
        <v>45</v>
      </c>
      <c r="S1976" t="s">
        <v>35</v>
      </c>
      <c r="T1976" t="s">
        <v>36</v>
      </c>
    </row>
    <row r="1977" spans="1:20" ht="15" x14ac:dyDescent="0.25">
      <c r="A1977" t="s">
        <v>44</v>
      </c>
      <c r="B1977" t="s">
        <v>46</v>
      </c>
      <c r="D1977" t="s">
        <v>62</v>
      </c>
      <c r="I1977">
        <v>1988</v>
      </c>
      <c r="J1977" t="s">
        <v>11</v>
      </c>
      <c r="K1977" t="s">
        <v>29</v>
      </c>
      <c r="L1977" t="s">
        <v>30</v>
      </c>
      <c r="M1977" t="s">
        <v>31</v>
      </c>
      <c r="N1977" t="s">
        <v>32</v>
      </c>
      <c r="P1977" t="s">
        <v>44</v>
      </c>
      <c r="Q1977" t="s">
        <v>33</v>
      </c>
      <c r="R1977" t="s">
        <v>45</v>
      </c>
      <c r="S1977" t="s">
        <v>35</v>
      </c>
      <c r="T1977" t="s">
        <v>36</v>
      </c>
    </row>
    <row r="1978" spans="1:20" ht="15" x14ac:dyDescent="0.25">
      <c r="A1978" t="s">
        <v>44</v>
      </c>
      <c r="B1978" t="s">
        <v>46</v>
      </c>
      <c r="D1978" t="s">
        <v>62</v>
      </c>
      <c r="I1978">
        <v>1989</v>
      </c>
      <c r="J1978" t="s">
        <v>11</v>
      </c>
      <c r="K1978" t="s">
        <v>29</v>
      </c>
      <c r="L1978" t="s">
        <v>30</v>
      </c>
      <c r="M1978" t="s">
        <v>31</v>
      </c>
      <c r="N1978" t="s">
        <v>32</v>
      </c>
      <c r="P1978" t="s">
        <v>44</v>
      </c>
      <c r="Q1978" t="s">
        <v>33</v>
      </c>
      <c r="R1978" t="s">
        <v>45</v>
      </c>
      <c r="S1978" t="s">
        <v>35</v>
      </c>
      <c r="T1978" t="s">
        <v>36</v>
      </c>
    </row>
    <row r="1979" spans="1:20" ht="15" x14ac:dyDescent="0.25">
      <c r="A1979" t="s">
        <v>44</v>
      </c>
      <c r="B1979" t="s">
        <v>46</v>
      </c>
      <c r="C1979">
        <v>11214.2179446337</v>
      </c>
      <c r="D1979" t="s">
        <v>62</v>
      </c>
      <c r="I1979">
        <v>1990</v>
      </c>
      <c r="J1979" t="s">
        <v>11</v>
      </c>
      <c r="K1979" t="s">
        <v>29</v>
      </c>
      <c r="L1979" t="s">
        <v>30</v>
      </c>
      <c r="M1979" t="s">
        <v>31</v>
      </c>
      <c r="N1979" t="s">
        <v>32</v>
      </c>
      <c r="P1979" t="s">
        <v>44</v>
      </c>
      <c r="Q1979" t="s">
        <v>33</v>
      </c>
      <c r="R1979" t="s">
        <v>45</v>
      </c>
      <c r="S1979" t="s">
        <v>35</v>
      </c>
      <c r="T1979" t="s">
        <v>36</v>
      </c>
    </row>
    <row r="1980" spans="1:20" ht="15" x14ac:dyDescent="0.25">
      <c r="A1980" t="s">
        <v>44</v>
      </c>
      <c r="B1980" t="s">
        <v>46</v>
      </c>
      <c r="C1980">
        <v>11099.4707213723</v>
      </c>
      <c r="D1980">
        <v>7.7822000000000002E-2</v>
      </c>
      <c r="F1980">
        <v>7.7822000000000002E-2</v>
      </c>
      <c r="I1980">
        <v>1991</v>
      </c>
      <c r="J1980" t="s">
        <v>11</v>
      </c>
      <c r="K1980" t="s">
        <v>29</v>
      </c>
      <c r="L1980" t="s">
        <v>30</v>
      </c>
      <c r="M1980" t="s">
        <v>31</v>
      </c>
      <c r="N1980" t="s">
        <v>32</v>
      </c>
      <c r="P1980" t="s">
        <v>44</v>
      </c>
      <c r="Q1980" t="s">
        <v>33</v>
      </c>
      <c r="R1980" t="s">
        <v>45</v>
      </c>
      <c r="S1980" t="s">
        <v>35</v>
      </c>
      <c r="T1980" t="s">
        <v>36</v>
      </c>
    </row>
    <row r="1981" spans="1:20" ht="15" x14ac:dyDescent="0.25">
      <c r="A1981" t="s">
        <v>44</v>
      </c>
      <c r="B1981" t="s">
        <v>46</v>
      </c>
      <c r="C1981">
        <v>11481.8455708319</v>
      </c>
      <c r="D1981">
        <v>5.4301001000000002E-2</v>
      </c>
      <c r="F1981">
        <v>5.4301001000000002E-2</v>
      </c>
      <c r="I1981">
        <v>1992</v>
      </c>
      <c r="J1981" t="s">
        <v>11</v>
      </c>
      <c r="K1981" t="s">
        <v>29</v>
      </c>
      <c r="L1981" t="s">
        <v>30</v>
      </c>
      <c r="M1981" t="s">
        <v>31</v>
      </c>
      <c r="N1981" t="s">
        <v>32</v>
      </c>
      <c r="P1981" t="s">
        <v>44</v>
      </c>
      <c r="Q1981" t="s">
        <v>33</v>
      </c>
      <c r="R1981" t="s">
        <v>45</v>
      </c>
      <c r="S1981" t="s">
        <v>35</v>
      </c>
      <c r="T1981" t="s">
        <v>36</v>
      </c>
    </row>
    <row r="1982" spans="1:20" ht="15" x14ac:dyDescent="0.25">
      <c r="A1982" t="s">
        <v>44</v>
      </c>
      <c r="B1982" t="s">
        <v>46</v>
      </c>
      <c r="C1982">
        <v>12174.023809735299</v>
      </c>
      <c r="D1982">
        <v>3.5505001000000001E-2</v>
      </c>
      <c r="F1982">
        <v>3.5505001000000001E-2</v>
      </c>
      <c r="I1982">
        <v>1993</v>
      </c>
      <c r="J1982" t="s">
        <v>11</v>
      </c>
      <c r="K1982" t="s">
        <v>29</v>
      </c>
      <c r="L1982" t="s">
        <v>30</v>
      </c>
      <c r="M1982" t="s">
        <v>31</v>
      </c>
      <c r="N1982" t="s">
        <v>32</v>
      </c>
      <c r="P1982" t="s">
        <v>44</v>
      </c>
      <c r="Q1982" t="s">
        <v>33</v>
      </c>
      <c r="R1982" t="s">
        <v>45</v>
      </c>
      <c r="S1982" t="s">
        <v>35</v>
      </c>
      <c r="T1982" t="s">
        <v>36</v>
      </c>
    </row>
    <row r="1983" spans="1:20" ht="15" x14ac:dyDescent="0.25">
      <c r="A1983" t="s">
        <v>44</v>
      </c>
      <c r="B1983" t="s">
        <v>46</v>
      </c>
      <c r="C1983">
        <v>11316.8971505429</v>
      </c>
      <c r="D1983">
        <v>4.4024002E-2</v>
      </c>
      <c r="F1983">
        <v>4.4024002E-2</v>
      </c>
      <c r="I1983">
        <v>1994</v>
      </c>
      <c r="J1983" t="s">
        <v>11</v>
      </c>
      <c r="K1983" t="s">
        <v>29</v>
      </c>
      <c r="L1983" t="s">
        <v>30</v>
      </c>
      <c r="M1983" t="s">
        <v>31</v>
      </c>
      <c r="N1983" t="s">
        <v>32</v>
      </c>
      <c r="P1983" t="s">
        <v>44</v>
      </c>
      <c r="Q1983" t="s">
        <v>33</v>
      </c>
      <c r="R1983" t="s">
        <v>45</v>
      </c>
      <c r="S1983" t="s">
        <v>35</v>
      </c>
      <c r="T1983" t="s">
        <v>36</v>
      </c>
    </row>
    <row r="1984" spans="1:20" ht="15" x14ac:dyDescent="0.25">
      <c r="A1984" t="s">
        <v>44</v>
      </c>
      <c r="B1984" t="s">
        <v>46</v>
      </c>
      <c r="C1984">
        <v>12089.3282685176</v>
      </c>
      <c r="D1984">
        <v>6.2286999000000003E-2</v>
      </c>
      <c r="F1984">
        <v>6.2286999000000003E-2</v>
      </c>
      <c r="I1984">
        <v>1995</v>
      </c>
      <c r="J1984" t="s">
        <v>11</v>
      </c>
      <c r="K1984" t="s">
        <v>29</v>
      </c>
      <c r="L1984" t="s">
        <v>30</v>
      </c>
      <c r="M1984" t="s">
        <v>31</v>
      </c>
      <c r="N1984" t="s">
        <v>32</v>
      </c>
      <c r="P1984" t="s">
        <v>44</v>
      </c>
      <c r="Q1984" t="s">
        <v>33</v>
      </c>
      <c r="R1984" t="s">
        <v>45</v>
      </c>
      <c r="S1984" t="s">
        <v>35</v>
      </c>
      <c r="T1984" t="s">
        <v>36</v>
      </c>
    </row>
    <row r="1985" spans="1:20" ht="15" x14ac:dyDescent="0.25">
      <c r="A1985" t="s">
        <v>44</v>
      </c>
      <c r="B1985" t="s">
        <v>46</v>
      </c>
      <c r="C1985">
        <v>12803.611375726699</v>
      </c>
      <c r="D1985">
        <v>4.7711997999999999E-2</v>
      </c>
      <c r="F1985">
        <v>4.7711997999999999E-2</v>
      </c>
      <c r="I1985">
        <v>1996</v>
      </c>
      <c r="J1985" t="s">
        <v>11</v>
      </c>
      <c r="K1985" t="s">
        <v>29</v>
      </c>
      <c r="L1985" t="s">
        <v>30</v>
      </c>
      <c r="M1985" t="s">
        <v>31</v>
      </c>
      <c r="N1985" t="s">
        <v>32</v>
      </c>
      <c r="P1985" t="s">
        <v>44</v>
      </c>
      <c r="Q1985" t="s">
        <v>33</v>
      </c>
      <c r="R1985" t="s">
        <v>45</v>
      </c>
      <c r="S1985" t="s">
        <v>35</v>
      </c>
      <c r="T1985" t="s">
        <v>36</v>
      </c>
    </row>
    <row r="1986" spans="1:20" ht="15" x14ac:dyDescent="0.25">
      <c r="A1986" t="s">
        <v>44</v>
      </c>
      <c r="B1986" t="s">
        <v>46</v>
      </c>
      <c r="C1986">
        <v>13562.268566877799</v>
      </c>
      <c r="D1986">
        <v>3.9879001999999997E-2</v>
      </c>
      <c r="F1986">
        <v>3.9879001999999997E-2</v>
      </c>
      <c r="I1986">
        <v>1997</v>
      </c>
      <c r="J1986" t="s">
        <v>11</v>
      </c>
      <c r="K1986" t="s">
        <v>29</v>
      </c>
      <c r="L1986" t="s">
        <v>30</v>
      </c>
      <c r="M1986" t="s">
        <v>31</v>
      </c>
      <c r="N1986" t="s">
        <v>32</v>
      </c>
      <c r="P1986" t="s">
        <v>44</v>
      </c>
      <c r="Q1986" t="s">
        <v>33</v>
      </c>
      <c r="R1986" t="s">
        <v>45</v>
      </c>
      <c r="S1986" t="s">
        <v>35</v>
      </c>
      <c r="T1986" t="s">
        <v>36</v>
      </c>
    </row>
    <row r="1987" spans="1:20" ht="15" x14ac:dyDescent="0.25">
      <c r="A1987" t="s">
        <v>44</v>
      </c>
      <c r="B1987" t="s">
        <v>46</v>
      </c>
      <c r="C1987">
        <v>13718.7739531835</v>
      </c>
      <c r="D1987">
        <v>3.3298999000000003E-2</v>
      </c>
      <c r="F1987">
        <v>3.3298999000000003E-2</v>
      </c>
      <c r="I1987">
        <v>1998</v>
      </c>
      <c r="J1987" t="s">
        <v>11</v>
      </c>
      <c r="K1987" t="s">
        <v>29</v>
      </c>
      <c r="L1987" t="s">
        <v>30</v>
      </c>
      <c r="M1987" t="s">
        <v>31</v>
      </c>
      <c r="N1987" t="s">
        <v>32</v>
      </c>
      <c r="P1987" t="s">
        <v>44</v>
      </c>
      <c r="Q1987" t="s">
        <v>33</v>
      </c>
      <c r="R1987" t="s">
        <v>45</v>
      </c>
      <c r="S1987" t="s">
        <v>35</v>
      </c>
      <c r="T1987" t="s">
        <v>36</v>
      </c>
    </row>
    <row r="1988" spans="1:20" ht="15" x14ac:dyDescent="0.25">
      <c r="A1988" t="s">
        <v>44</v>
      </c>
      <c r="B1988" t="s">
        <v>46</v>
      </c>
      <c r="C1988">
        <v>13009.6425846772</v>
      </c>
      <c r="D1988">
        <v>6.4951002999999993E-2</v>
      </c>
      <c r="F1988">
        <v>6.4951002999999993E-2</v>
      </c>
      <c r="I1988">
        <v>1999</v>
      </c>
      <c r="J1988" t="s">
        <v>11</v>
      </c>
      <c r="K1988" t="s">
        <v>29</v>
      </c>
      <c r="L1988" t="s">
        <v>30</v>
      </c>
      <c r="M1988" t="s">
        <v>31</v>
      </c>
      <c r="N1988" t="s">
        <v>32</v>
      </c>
      <c r="P1988" t="s">
        <v>44</v>
      </c>
      <c r="Q1988" t="s">
        <v>33</v>
      </c>
      <c r="R1988" t="s">
        <v>45</v>
      </c>
      <c r="S1988" t="s">
        <v>35</v>
      </c>
      <c r="T1988" t="s">
        <v>36</v>
      </c>
    </row>
    <row r="1989" spans="1:20" ht="15" x14ac:dyDescent="0.25">
      <c r="A1989" t="s">
        <v>44</v>
      </c>
      <c r="B1989" t="s">
        <v>46</v>
      </c>
      <c r="C1989">
        <v>13656.49820387</v>
      </c>
      <c r="D1989">
        <v>4.0692001999999998E-2</v>
      </c>
      <c r="F1989">
        <v>4.0692001999999998E-2</v>
      </c>
      <c r="I1989">
        <v>2000</v>
      </c>
      <c r="J1989" t="s">
        <v>11</v>
      </c>
      <c r="K1989" t="s">
        <v>29</v>
      </c>
      <c r="L1989" t="s">
        <v>30</v>
      </c>
      <c r="M1989" t="s">
        <v>31</v>
      </c>
      <c r="N1989" t="s">
        <v>32</v>
      </c>
      <c r="P1989" t="s">
        <v>44</v>
      </c>
      <c r="Q1989" t="s">
        <v>33</v>
      </c>
      <c r="R1989" t="s">
        <v>45</v>
      </c>
      <c r="S1989" t="s">
        <v>35</v>
      </c>
      <c r="T1989" t="s">
        <v>36</v>
      </c>
    </row>
    <row r="1990" spans="1:20" ht="15" x14ac:dyDescent="0.25">
      <c r="A1990" t="s">
        <v>44</v>
      </c>
      <c r="B1990" t="s">
        <v>46</v>
      </c>
      <c r="C1990">
        <v>12518.063285586501</v>
      </c>
      <c r="D1990">
        <v>4.3269001000000001E-2</v>
      </c>
      <c r="F1990">
        <v>4.3269001000000001E-2</v>
      </c>
      <c r="I1990">
        <v>2001</v>
      </c>
      <c r="J1990" t="s">
        <v>11</v>
      </c>
      <c r="K1990" t="s">
        <v>29</v>
      </c>
      <c r="L1990" t="s">
        <v>30</v>
      </c>
      <c r="M1990" t="s">
        <v>31</v>
      </c>
      <c r="N1990" t="s">
        <v>32</v>
      </c>
      <c r="P1990" t="s">
        <v>44</v>
      </c>
      <c r="Q1990" t="s">
        <v>33</v>
      </c>
      <c r="R1990" t="s">
        <v>45</v>
      </c>
      <c r="S1990" t="s">
        <v>35</v>
      </c>
      <c r="T1990" t="s">
        <v>36</v>
      </c>
    </row>
    <row r="1991" spans="1:20" ht="15" x14ac:dyDescent="0.25">
      <c r="A1991" t="s">
        <v>44</v>
      </c>
      <c r="B1991" t="s">
        <v>46</v>
      </c>
      <c r="C1991">
        <v>13208.089932275099</v>
      </c>
      <c r="D1991">
        <v>4.0555999000000002E-2</v>
      </c>
      <c r="F1991">
        <v>4.0555999000000002E-2</v>
      </c>
      <c r="I1991">
        <v>2002</v>
      </c>
      <c r="J1991" t="s">
        <v>11</v>
      </c>
      <c r="K1991" t="s">
        <v>29</v>
      </c>
      <c r="L1991" t="s">
        <v>30</v>
      </c>
      <c r="M1991" t="s">
        <v>31</v>
      </c>
      <c r="N1991" t="s">
        <v>32</v>
      </c>
      <c r="P1991" t="s">
        <v>44</v>
      </c>
      <c r="Q1991" t="s">
        <v>33</v>
      </c>
      <c r="R1991" t="s">
        <v>45</v>
      </c>
      <c r="S1991" t="s">
        <v>35</v>
      </c>
      <c r="T1991" t="s">
        <v>36</v>
      </c>
    </row>
    <row r="1992" spans="1:20" ht="15" x14ac:dyDescent="0.25">
      <c r="A1992" t="s">
        <v>44</v>
      </c>
      <c r="B1992" t="s">
        <v>46</v>
      </c>
      <c r="C1992">
        <v>13766.7115256536</v>
      </c>
      <c r="D1992">
        <v>3.8447997999999997E-2</v>
      </c>
      <c r="F1992">
        <v>3.8447997999999997E-2</v>
      </c>
      <c r="I1992">
        <v>2003</v>
      </c>
      <c r="J1992" t="s">
        <v>11</v>
      </c>
      <c r="K1992" t="s">
        <v>29</v>
      </c>
      <c r="L1992" t="s">
        <v>30</v>
      </c>
      <c r="M1992" t="s">
        <v>31</v>
      </c>
      <c r="N1992" t="s">
        <v>32</v>
      </c>
      <c r="P1992" t="s">
        <v>44</v>
      </c>
      <c r="Q1992" t="s">
        <v>33</v>
      </c>
      <c r="R1992" t="s">
        <v>45</v>
      </c>
      <c r="S1992" t="s">
        <v>35</v>
      </c>
      <c r="T1992" t="s">
        <v>36</v>
      </c>
    </row>
    <row r="1993" spans="1:20" ht="15" x14ac:dyDescent="0.25">
      <c r="A1993" t="s">
        <v>44</v>
      </c>
      <c r="B1993" t="s">
        <v>46</v>
      </c>
      <c r="C1993">
        <v>14945.999018621</v>
      </c>
      <c r="D1993">
        <v>0.112737</v>
      </c>
      <c r="F1993">
        <v>0.112737</v>
      </c>
      <c r="I1993">
        <v>2004</v>
      </c>
      <c r="J1993" t="s">
        <v>11</v>
      </c>
      <c r="K1993" t="s">
        <v>29</v>
      </c>
      <c r="L1993" t="s">
        <v>30</v>
      </c>
      <c r="M1993" t="s">
        <v>31</v>
      </c>
      <c r="N1993" t="s">
        <v>32</v>
      </c>
      <c r="P1993" t="s">
        <v>44</v>
      </c>
      <c r="Q1993" t="s">
        <v>33</v>
      </c>
      <c r="R1993" t="s">
        <v>45</v>
      </c>
      <c r="S1993" t="s">
        <v>35</v>
      </c>
      <c r="T1993" t="s">
        <v>36</v>
      </c>
    </row>
    <row r="1994" spans="1:20" ht="15" x14ac:dyDescent="0.25">
      <c r="A1994" t="s">
        <v>44</v>
      </c>
      <c r="B1994" t="s">
        <v>46</v>
      </c>
      <c r="C1994">
        <v>16129.3397084551</v>
      </c>
      <c r="D1994">
        <v>0.16627701</v>
      </c>
      <c r="F1994">
        <v>0.16627701</v>
      </c>
      <c r="I1994">
        <v>2005</v>
      </c>
      <c r="J1994" t="s">
        <v>11</v>
      </c>
      <c r="K1994" t="s">
        <v>29</v>
      </c>
      <c r="L1994" t="s">
        <v>30</v>
      </c>
      <c r="M1994" t="s">
        <v>31</v>
      </c>
      <c r="N1994" t="s">
        <v>32</v>
      </c>
      <c r="P1994" t="s">
        <v>44</v>
      </c>
      <c r="Q1994" t="s">
        <v>33</v>
      </c>
      <c r="R1994" t="s">
        <v>45</v>
      </c>
      <c r="S1994" t="s">
        <v>35</v>
      </c>
      <c r="T1994" t="s">
        <v>36</v>
      </c>
    </row>
    <row r="1995" spans="1:20" ht="15" x14ac:dyDescent="0.25">
      <c r="A1995" t="s">
        <v>44</v>
      </c>
      <c r="B1995" t="s">
        <v>46</v>
      </c>
      <c r="C1995">
        <v>17060.217332236301</v>
      </c>
      <c r="D1995">
        <v>0.17873099000000001</v>
      </c>
      <c r="F1995">
        <v>0.17873099000000001</v>
      </c>
      <c r="I1995">
        <v>2006</v>
      </c>
      <c r="J1995" t="s">
        <v>11</v>
      </c>
      <c r="K1995" t="s">
        <v>29</v>
      </c>
      <c r="L1995" t="s">
        <v>30</v>
      </c>
      <c r="M1995" t="s">
        <v>31</v>
      </c>
      <c r="N1995" t="s">
        <v>32</v>
      </c>
      <c r="P1995" t="s">
        <v>44</v>
      </c>
      <c r="Q1995" t="s">
        <v>33</v>
      </c>
      <c r="R1995" t="s">
        <v>45</v>
      </c>
      <c r="S1995" t="s">
        <v>35</v>
      </c>
      <c r="T1995" t="s">
        <v>36</v>
      </c>
    </row>
    <row r="1996" spans="1:20" ht="15" x14ac:dyDescent="0.25">
      <c r="A1996" t="s">
        <v>44</v>
      </c>
      <c r="B1996" t="s">
        <v>46</v>
      </c>
      <c r="C1996">
        <v>17730.218417052802</v>
      </c>
      <c r="D1996">
        <v>9.1430000999999997E-2</v>
      </c>
      <c r="F1996">
        <v>9.1430000999999997E-2</v>
      </c>
      <c r="I1996">
        <v>2007</v>
      </c>
      <c r="J1996" t="s">
        <v>11</v>
      </c>
      <c r="K1996" t="s">
        <v>29</v>
      </c>
      <c r="L1996" t="s">
        <v>30</v>
      </c>
      <c r="M1996" t="s">
        <v>31</v>
      </c>
      <c r="N1996" t="s">
        <v>32</v>
      </c>
      <c r="P1996" t="s">
        <v>44</v>
      </c>
      <c r="Q1996" t="s">
        <v>33</v>
      </c>
      <c r="R1996" t="s">
        <v>45</v>
      </c>
      <c r="S1996" t="s">
        <v>35</v>
      </c>
      <c r="T1996" t="s">
        <v>36</v>
      </c>
    </row>
    <row r="1997" spans="1:20" ht="15" x14ac:dyDescent="0.25">
      <c r="A1997" t="s">
        <v>44</v>
      </c>
      <c r="B1997" t="s">
        <v>46</v>
      </c>
      <c r="C1997">
        <v>17656.140605160301</v>
      </c>
      <c r="D1997">
        <v>0.105199</v>
      </c>
      <c r="F1997">
        <v>0.105199</v>
      </c>
      <c r="I1997">
        <v>2008</v>
      </c>
      <c r="J1997" t="s">
        <v>11</v>
      </c>
      <c r="K1997" t="s">
        <v>29</v>
      </c>
      <c r="L1997" t="s">
        <v>30</v>
      </c>
      <c r="M1997" t="s">
        <v>31</v>
      </c>
      <c r="N1997" t="s">
        <v>32</v>
      </c>
      <c r="P1997" t="s">
        <v>44</v>
      </c>
      <c r="Q1997" t="s">
        <v>33</v>
      </c>
      <c r="R1997" t="s">
        <v>45</v>
      </c>
      <c r="S1997" t="s">
        <v>35</v>
      </c>
      <c r="T1997" t="s">
        <v>36</v>
      </c>
    </row>
    <row r="1998" spans="1:20" ht="15" x14ac:dyDescent="0.25">
      <c r="A1998" t="s">
        <v>44</v>
      </c>
      <c r="B1998" t="s">
        <v>46</v>
      </c>
      <c r="C1998">
        <v>16580.044147152799</v>
      </c>
      <c r="D1998">
        <v>0.11450100000000001</v>
      </c>
      <c r="F1998">
        <v>0.11450100000000001</v>
      </c>
      <c r="I1998">
        <v>2009</v>
      </c>
      <c r="J1998" t="s">
        <v>11</v>
      </c>
      <c r="K1998" t="s">
        <v>29</v>
      </c>
      <c r="L1998" t="s">
        <v>30</v>
      </c>
      <c r="M1998" t="s">
        <v>31</v>
      </c>
      <c r="N1998" t="s">
        <v>32</v>
      </c>
      <c r="P1998" t="s">
        <v>44</v>
      </c>
      <c r="Q1998" t="s">
        <v>33</v>
      </c>
      <c r="R1998" t="s">
        <v>45</v>
      </c>
      <c r="S1998" t="s">
        <v>35</v>
      </c>
      <c r="T1998" t="s">
        <v>36</v>
      </c>
    </row>
    <row r="1999" spans="1:20" ht="15" x14ac:dyDescent="0.25">
      <c r="A1999" t="s">
        <v>44</v>
      </c>
      <c r="B1999" t="s">
        <v>46</v>
      </c>
      <c r="C1999">
        <v>17803.940573553198</v>
      </c>
      <c r="D1999">
        <v>0.13122401</v>
      </c>
      <c r="F1999">
        <v>0.13122401</v>
      </c>
      <c r="I1999">
        <v>2010</v>
      </c>
      <c r="J1999" t="s">
        <v>11</v>
      </c>
      <c r="K1999" t="s">
        <v>29</v>
      </c>
      <c r="L1999" t="s">
        <v>30</v>
      </c>
      <c r="M1999" t="s">
        <v>31</v>
      </c>
      <c r="N1999" t="s">
        <v>32</v>
      </c>
      <c r="P1999" t="s">
        <v>44</v>
      </c>
      <c r="Q1999" t="s">
        <v>33</v>
      </c>
      <c r="R1999" t="s">
        <v>45</v>
      </c>
      <c r="S1999" t="s">
        <v>35</v>
      </c>
      <c r="T1999" t="s">
        <v>36</v>
      </c>
    </row>
    <row r="2000" spans="1:20" ht="15" x14ac:dyDescent="0.25">
      <c r="A2000" t="s">
        <v>44</v>
      </c>
      <c r="B2000" t="s">
        <v>46</v>
      </c>
      <c r="C2000">
        <v>19489.701700176101</v>
      </c>
      <c r="D2000">
        <v>0.16483399000000001</v>
      </c>
      <c r="F2000">
        <v>0.16483399000000001</v>
      </c>
      <c r="I2000">
        <v>2011</v>
      </c>
      <c r="J2000" t="s">
        <v>11</v>
      </c>
      <c r="K2000" t="s">
        <v>29</v>
      </c>
      <c r="L2000" t="s">
        <v>30</v>
      </c>
      <c r="M2000" t="s">
        <v>31</v>
      </c>
      <c r="N2000" t="s">
        <v>32</v>
      </c>
      <c r="P2000" t="s">
        <v>44</v>
      </c>
      <c r="Q2000" t="s">
        <v>33</v>
      </c>
      <c r="R2000" t="s">
        <v>45</v>
      </c>
      <c r="S2000" t="s">
        <v>35</v>
      </c>
      <c r="T2000" t="s">
        <v>36</v>
      </c>
    </row>
    <row r="2001" spans="1:20" ht="15" x14ac:dyDescent="0.25">
      <c r="A2001" t="s">
        <v>44</v>
      </c>
      <c r="B2001" t="s">
        <v>46</v>
      </c>
      <c r="C2001">
        <v>20128.457512405399</v>
      </c>
      <c r="D2001">
        <v>0.32218300999999999</v>
      </c>
      <c r="F2001">
        <v>0.32218300999999999</v>
      </c>
      <c r="I2001">
        <v>2012</v>
      </c>
      <c r="J2001" t="s">
        <v>11</v>
      </c>
      <c r="K2001" t="s">
        <v>29</v>
      </c>
      <c r="L2001" t="s">
        <v>30</v>
      </c>
      <c r="M2001" t="s">
        <v>31</v>
      </c>
      <c r="N2001" t="s">
        <v>32</v>
      </c>
      <c r="P2001" t="s">
        <v>44</v>
      </c>
      <c r="Q2001" t="s">
        <v>33</v>
      </c>
      <c r="R2001" t="s">
        <v>45</v>
      </c>
      <c r="S2001" t="s">
        <v>35</v>
      </c>
      <c r="T2001" t="s">
        <v>36</v>
      </c>
    </row>
    <row r="2002" spans="1:20" ht="15" x14ac:dyDescent="0.25">
      <c r="A2002" t="s">
        <v>44</v>
      </c>
      <c r="B2002" t="s">
        <v>46</v>
      </c>
      <c r="C2002">
        <v>21453.432904797301</v>
      </c>
      <c r="D2002">
        <v>0.40337399000000002</v>
      </c>
      <c r="F2002">
        <v>0.40337399000000002</v>
      </c>
      <c r="I2002">
        <v>2013</v>
      </c>
      <c r="J2002" t="s">
        <v>11</v>
      </c>
      <c r="K2002" t="s">
        <v>29</v>
      </c>
      <c r="L2002" t="s">
        <v>30</v>
      </c>
      <c r="M2002" t="s">
        <v>31</v>
      </c>
      <c r="N2002" t="s">
        <v>32</v>
      </c>
      <c r="P2002" t="s">
        <v>44</v>
      </c>
      <c r="Q2002" t="s">
        <v>33</v>
      </c>
      <c r="R2002" t="s">
        <v>45</v>
      </c>
      <c r="S2002" t="s">
        <v>35</v>
      </c>
      <c r="T2002" t="s">
        <v>36</v>
      </c>
    </row>
    <row r="2003" spans="1:20" ht="15" x14ac:dyDescent="0.25">
      <c r="A2003" t="s">
        <v>44</v>
      </c>
      <c r="B2003" t="s">
        <v>46</v>
      </c>
      <c r="C2003">
        <v>22203.323385932701</v>
      </c>
      <c r="D2003">
        <v>0.44882499999999997</v>
      </c>
      <c r="F2003">
        <v>0.44882499999999997</v>
      </c>
      <c r="I2003">
        <v>2014</v>
      </c>
      <c r="J2003" t="s">
        <v>11</v>
      </c>
      <c r="K2003" t="s">
        <v>29</v>
      </c>
      <c r="L2003" t="s">
        <v>30</v>
      </c>
      <c r="M2003" t="s">
        <v>31</v>
      </c>
      <c r="N2003" t="s">
        <v>32</v>
      </c>
      <c r="P2003" t="s">
        <v>44</v>
      </c>
      <c r="Q2003" t="s">
        <v>33</v>
      </c>
      <c r="R2003" t="s">
        <v>45</v>
      </c>
      <c r="S2003" t="s">
        <v>35</v>
      </c>
      <c r="T2003" t="s">
        <v>36</v>
      </c>
    </row>
    <row r="2004" spans="1:20" ht="15" x14ac:dyDescent="0.25">
      <c r="A2004" t="s">
        <v>44</v>
      </c>
      <c r="B2004" t="s">
        <v>46</v>
      </c>
      <c r="C2004">
        <v>23124.590714005801</v>
      </c>
      <c r="D2004">
        <v>0.50053000000000003</v>
      </c>
      <c r="F2004">
        <v>0.50053000000000003</v>
      </c>
      <c r="I2004">
        <v>2015</v>
      </c>
      <c r="J2004" t="s">
        <v>11</v>
      </c>
      <c r="K2004" t="s">
        <v>29</v>
      </c>
      <c r="L2004" t="s">
        <v>30</v>
      </c>
      <c r="M2004" t="s">
        <v>31</v>
      </c>
      <c r="N2004" t="s">
        <v>32</v>
      </c>
      <c r="P2004" t="s">
        <v>44</v>
      </c>
      <c r="Q2004" t="s">
        <v>33</v>
      </c>
      <c r="R2004" t="s">
        <v>45</v>
      </c>
      <c r="S2004" t="s">
        <v>35</v>
      </c>
      <c r="T2004" t="s">
        <v>36</v>
      </c>
    </row>
    <row r="2005" spans="1:20" ht="15" x14ac:dyDescent="0.25">
      <c r="A2005" t="s">
        <v>44</v>
      </c>
      <c r="B2005" t="s">
        <v>46</v>
      </c>
      <c r="C2005">
        <v>23500.019711850699</v>
      </c>
      <c r="D2005">
        <v>0.75547200000000003</v>
      </c>
      <c r="F2005">
        <v>0.75547200000000003</v>
      </c>
      <c r="I2005">
        <v>2016</v>
      </c>
      <c r="J2005" t="s">
        <v>11</v>
      </c>
      <c r="K2005" t="s">
        <v>29</v>
      </c>
      <c r="L2005" t="s">
        <v>30</v>
      </c>
      <c r="M2005" t="s">
        <v>31</v>
      </c>
      <c r="N2005" t="s">
        <v>32</v>
      </c>
      <c r="P2005" t="s">
        <v>44</v>
      </c>
      <c r="Q2005" t="s">
        <v>33</v>
      </c>
      <c r="R2005" t="s">
        <v>45</v>
      </c>
      <c r="S2005" t="s">
        <v>35</v>
      </c>
      <c r="T2005" t="s">
        <v>36</v>
      </c>
    </row>
    <row r="2006" spans="1:20" ht="15" x14ac:dyDescent="0.25">
      <c r="A2006" t="s">
        <v>44</v>
      </c>
      <c r="B2006" t="s">
        <v>46</v>
      </c>
      <c r="C2006">
        <v>24808.157849313899</v>
      </c>
      <c r="D2006">
        <v>0.95378702999999998</v>
      </c>
      <c r="F2006">
        <v>0.95378702999999998</v>
      </c>
      <c r="I2006">
        <v>2017</v>
      </c>
      <c r="J2006" t="s">
        <v>11</v>
      </c>
      <c r="K2006" t="s">
        <v>29</v>
      </c>
      <c r="L2006" t="s">
        <v>30</v>
      </c>
      <c r="M2006" t="s">
        <v>31</v>
      </c>
      <c r="N2006" t="s">
        <v>32</v>
      </c>
      <c r="P2006" t="s">
        <v>44</v>
      </c>
      <c r="Q2006" t="s">
        <v>33</v>
      </c>
      <c r="R2006" t="s">
        <v>45</v>
      </c>
      <c r="S2006" t="s">
        <v>35</v>
      </c>
      <c r="T2006" t="s">
        <v>36</v>
      </c>
    </row>
    <row r="2007" spans="1:20" ht="15" x14ac:dyDescent="0.25">
      <c r="A2007" t="s">
        <v>44</v>
      </c>
      <c r="B2007" t="s">
        <v>46</v>
      </c>
      <c r="D2007" t="s">
        <v>62</v>
      </c>
      <c r="I2007">
        <v>2018</v>
      </c>
      <c r="J2007" t="s">
        <v>11</v>
      </c>
      <c r="K2007" t="s">
        <v>29</v>
      </c>
      <c r="L2007" t="s">
        <v>30</v>
      </c>
      <c r="M2007" t="s">
        <v>31</v>
      </c>
      <c r="N2007" t="s">
        <v>32</v>
      </c>
      <c r="P2007" t="s">
        <v>44</v>
      </c>
      <c r="Q2007" t="s">
        <v>33</v>
      </c>
      <c r="R2007" t="s">
        <v>45</v>
      </c>
      <c r="S2007" t="s">
        <v>35</v>
      </c>
      <c r="T2007" t="s">
        <v>36</v>
      </c>
    </row>
    <row r="2008" spans="1:20" ht="15" x14ac:dyDescent="0.25">
      <c r="A2008" t="s">
        <v>47</v>
      </c>
      <c r="B2008" t="s">
        <v>50</v>
      </c>
      <c r="D2008" t="s">
        <v>62</v>
      </c>
      <c r="I2008">
        <v>1960</v>
      </c>
      <c r="J2008" t="s">
        <v>48</v>
      </c>
      <c r="K2008" t="s">
        <v>29</v>
      </c>
      <c r="L2008" t="s">
        <v>30</v>
      </c>
      <c r="M2008" t="s">
        <v>31</v>
      </c>
      <c r="N2008" t="s">
        <v>32</v>
      </c>
      <c r="P2008" t="s">
        <v>47</v>
      </c>
      <c r="Q2008" t="s">
        <v>49</v>
      </c>
      <c r="R2008" t="s">
        <v>34</v>
      </c>
      <c r="S2008" t="s">
        <v>35</v>
      </c>
      <c r="T2008" t="s">
        <v>36</v>
      </c>
    </row>
    <row r="2009" spans="1:20" ht="15" x14ac:dyDescent="0.25">
      <c r="A2009" t="s">
        <v>47</v>
      </c>
      <c r="B2009" t="s">
        <v>50</v>
      </c>
      <c r="D2009" t="s">
        <v>62</v>
      </c>
      <c r="I2009">
        <v>1961</v>
      </c>
      <c r="J2009" t="s">
        <v>48</v>
      </c>
      <c r="K2009" t="s">
        <v>29</v>
      </c>
      <c r="L2009" t="s">
        <v>30</v>
      </c>
      <c r="M2009" t="s">
        <v>31</v>
      </c>
      <c r="N2009" t="s">
        <v>32</v>
      </c>
      <c r="P2009" t="s">
        <v>47</v>
      </c>
      <c r="Q2009" t="s">
        <v>49</v>
      </c>
      <c r="R2009" t="s">
        <v>34</v>
      </c>
      <c r="S2009" t="s">
        <v>35</v>
      </c>
      <c r="T2009" t="s">
        <v>36</v>
      </c>
    </row>
    <row r="2010" spans="1:20" ht="15" x14ac:dyDescent="0.25">
      <c r="A2010" t="s">
        <v>47</v>
      </c>
      <c r="B2010" t="s">
        <v>50</v>
      </c>
      <c r="D2010" t="s">
        <v>62</v>
      </c>
      <c r="I2010">
        <v>1962</v>
      </c>
      <c r="J2010" t="s">
        <v>48</v>
      </c>
      <c r="K2010" t="s">
        <v>29</v>
      </c>
      <c r="L2010" t="s">
        <v>30</v>
      </c>
      <c r="M2010" t="s">
        <v>31</v>
      </c>
      <c r="N2010" t="s">
        <v>32</v>
      </c>
      <c r="P2010" t="s">
        <v>47</v>
      </c>
      <c r="Q2010" t="s">
        <v>49</v>
      </c>
      <c r="R2010" t="s">
        <v>34</v>
      </c>
      <c r="S2010" t="s">
        <v>35</v>
      </c>
      <c r="T2010" t="s">
        <v>36</v>
      </c>
    </row>
    <row r="2011" spans="1:20" ht="15" x14ac:dyDescent="0.25">
      <c r="A2011" t="s">
        <v>47</v>
      </c>
      <c r="B2011" t="s">
        <v>50</v>
      </c>
      <c r="D2011" t="s">
        <v>62</v>
      </c>
      <c r="I2011">
        <v>1963</v>
      </c>
      <c r="J2011" t="s">
        <v>48</v>
      </c>
      <c r="K2011" t="s">
        <v>29</v>
      </c>
      <c r="L2011" t="s">
        <v>30</v>
      </c>
      <c r="M2011" t="s">
        <v>31</v>
      </c>
      <c r="N2011" t="s">
        <v>32</v>
      </c>
      <c r="P2011" t="s">
        <v>47</v>
      </c>
      <c r="Q2011" t="s">
        <v>49</v>
      </c>
      <c r="R2011" t="s">
        <v>34</v>
      </c>
      <c r="S2011" t="s">
        <v>35</v>
      </c>
      <c r="T2011" t="s">
        <v>36</v>
      </c>
    </row>
    <row r="2012" spans="1:20" ht="15" x14ac:dyDescent="0.25">
      <c r="A2012" t="s">
        <v>47</v>
      </c>
      <c r="B2012" t="s">
        <v>50</v>
      </c>
      <c r="D2012" t="s">
        <v>62</v>
      </c>
      <c r="I2012">
        <v>1964</v>
      </c>
      <c r="J2012" t="s">
        <v>48</v>
      </c>
      <c r="K2012" t="s">
        <v>29</v>
      </c>
      <c r="L2012" t="s">
        <v>30</v>
      </c>
      <c r="M2012" t="s">
        <v>31</v>
      </c>
      <c r="N2012" t="s">
        <v>32</v>
      </c>
      <c r="P2012" t="s">
        <v>47</v>
      </c>
      <c r="Q2012" t="s">
        <v>49</v>
      </c>
      <c r="R2012" t="s">
        <v>34</v>
      </c>
      <c r="S2012" t="s">
        <v>35</v>
      </c>
      <c r="T2012" t="s">
        <v>36</v>
      </c>
    </row>
    <row r="2013" spans="1:20" ht="15" x14ac:dyDescent="0.25">
      <c r="A2013" t="s">
        <v>47</v>
      </c>
      <c r="B2013" t="s">
        <v>50</v>
      </c>
      <c r="D2013" t="s">
        <v>62</v>
      </c>
      <c r="I2013">
        <v>1965</v>
      </c>
      <c r="J2013" t="s">
        <v>48</v>
      </c>
      <c r="K2013" t="s">
        <v>29</v>
      </c>
      <c r="L2013" t="s">
        <v>30</v>
      </c>
      <c r="M2013" t="s">
        <v>31</v>
      </c>
      <c r="N2013" t="s">
        <v>32</v>
      </c>
      <c r="P2013" t="s">
        <v>47</v>
      </c>
      <c r="Q2013" t="s">
        <v>49</v>
      </c>
      <c r="R2013" t="s">
        <v>34</v>
      </c>
      <c r="S2013" t="s">
        <v>35</v>
      </c>
      <c r="T2013" t="s">
        <v>36</v>
      </c>
    </row>
    <row r="2014" spans="1:20" ht="15" x14ac:dyDescent="0.25">
      <c r="A2014" t="s">
        <v>47</v>
      </c>
      <c r="B2014" t="s">
        <v>50</v>
      </c>
      <c r="D2014" t="s">
        <v>62</v>
      </c>
      <c r="I2014">
        <v>1966</v>
      </c>
      <c r="J2014" t="s">
        <v>48</v>
      </c>
      <c r="K2014" t="s">
        <v>29</v>
      </c>
      <c r="L2014" t="s">
        <v>30</v>
      </c>
      <c r="M2014" t="s">
        <v>31</v>
      </c>
      <c r="N2014" t="s">
        <v>32</v>
      </c>
      <c r="P2014" t="s">
        <v>47</v>
      </c>
      <c r="Q2014" t="s">
        <v>49</v>
      </c>
      <c r="R2014" t="s">
        <v>34</v>
      </c>
      <c r="S2014" t="s">
        <v>35</v>
      </c>
      <c r="T2014" t="s">
        <v>36</v>
      </c>
    </row>
    <row r="2015" spans="1:20" ht="15" x14ac:dyDescent="0.25">
      <c r="A2015" t="s">
        <v>47</v>
      </c>
      <c r="B2015" t="s">
        <v>50</v>
      </c>
      <c r="D2015" t="s">
        <v>62</v>
      </c>
      <c r="I2015">
        <v>1967</v>
      </c>
      <c r="J2015" t="s">
        <v>48</v>
      </c>
      <c r="K2015" t="s">
        <v>29</v>
      </c>
      <c r="L2015" t="s">
        <v>30</v>
      </c>
      <c r="M2015" t="s">
        <v>31</v>
      </c>
      <c r="N2015" t="s">
        <v>32</v>
      </c>
      <c r="P2015" t="s">
        <v>47</v>
      </c>
      <c r="Q2015" t="s">
        <v>49</v>
      </c>
      <c r="R2015" t="s">
        <v>34</v>
      </c>
      <c r="S2015" t="s">
        <v>35</v>
      </c>
      <c r="T2015" t="s">
        <v>36</v>
      </c>
    </row>
    <row r="2016" spans="1:20" ht="15" x14ac:dyDescent="0.25">
      <c r="A2016" t="s">
        <v>47</v>
      </c>
      <c r="B2016" t="s">
        <v>50</v>
      </c>
      <c r="D2016" t="s">
        <v>62</v>
      </c>
      <c r="I2016">
        <v>1968</v>
      </c>
      <c r="J2016" t="s">
        <v>48</v>
      </c>
      <c r="K2016" t="s">
        <v>29</v>
      </c>
      <c r="L2016" t="s">
        <v>30</v>
      </c>
      <c r="M2016" t="s">
        <v>31</v>
      </c>
      <c r="N2016" t="s">
        <v>32</v>
      </c>
      <c r="P2016" t="s">
        <v>47</v>
      </c>
      <c r="Q2016" t="s">
        <v>49</v>
      </c>
      <c r="R2016" t="s">
        <v>34</v>
      </c>
      <c r="S2016" t="s">
        <v>35</v>
      </c>
      <c r="T2016" t="s">
        <v>36</v>
      </c>
    </row>
    <row r="2017" spans="1:20" ht="15" x14ac:dyDescent="0.25">
      <c r="A2017" t="s">
        <v>47</v>
      </c>
      <c r="B2017" t="s">
        <v>50</v>
      </c>
      <c r="D2017" t="s">
        <v>62</v>
      </c>
      <c r="I2017">
        <v>1969</v>
      </c>
      <c r="J2017" t="s">
        <v>48</v>
      </c>
      <c r="K2017" t="s">
        <v>29</v>
      </c>
      <c r="L2017" t="s">
        <v>30</v>
      </c>
      <c r="M2017" t="s">
        <v>31</v>
      </c>
      <c r="N2017" t="s">
        <v>32</v>
      </c>
      <c r="P2017" t="s">
        <v>47</v>
      </c>
      <c r="Q2017" t="s">
        <v>49</v>
      </c>
      <c r="R2017" t="s">
        <v>34</v>
      </c>
      <c r="S2017" t="s">
        <v>35</v>
      </c>
      <c r="T2017" t="s">
        <v>36</v>
      </c>
    </row>
    <row r="2018" spans="1:20" ht="15" x14ac:dyDescent="0.25">
      <c r="A2018" t="s">
        <v>47</v>
      </c>
      <c r="B2018" t="s">
        <v>50</v>
      </c>
      <c r="D2018" t="s">
        <v>62</v>
      </c>
      <c r="I2018">
        <v>1970</v>
      </c>
      <c r="J2018" t="s">
        <v>48</v>
      </c>
      <c r="K2018" t="s">
        <v>29</v>
      </c>
      <c r="L2018" t="s">
        <v>30</v>
      </c>
      <c r="M2018" t="s">
        <v>31</v>
      </c>
      <c r="N2018" t="s">
        <v>32</v>
      </c>
      <c r="P2018" t="s">
        <v>47</v>
      </c>
      <c r="Q2018" t="s">
        <v>49</v>
      </c>
      <c r="R2018" t="s">
        <v>34</v>
      </c>
      <c r="S2018" t="s">
        <v>35</v>
      </c>
      <c r="T2018" t="s">
        <v>36</v>
      </c>
    </row>
    <row r="2019" spans="1:20" ht="15" x14ac:dyDescent="0.25">
      <c r="A2019" t="s">
        <v>47</v>
      </c>
      <c r="B2019" t="s">
        <v>50</v>
      </c>
      <c r="D2019" t="s">
        <v>62</v>
      </c>
      <c r="I2019">
        <v>1971</v>
      </c>
      <c r="J2019" t="s">
        <v>48</v>
      </c>
      <c r="K2019" t="s">
        <v>29</v>
      </c>
      <c r="L2019" t="s">
        <v>30</v>
      </c>
      <c r="M2019" t="s">
        <v>31</v>
      </c>
      <c r="N2019" t="s">
        <v>32</v>
      </c>
      <c r="P2019" t="s">
        <v>47</v>
      </c>
      <c r="Q2019" t="s">
        <v>49</v>
      </c>
      <c r="R2019" t="s">
        <v>34</v>
      </c>
      <c r="S2019" t="s">
        <v>35</v>
      </c>
      <c r="T2019" t="s">
        <v>36</v>
      </c>
    </row>
    <row r="2020" spans="1:20" ht="15" x14ac:dyDescent="0.25">
      <c r="A2020" t="s">
        <v>47</v>
      </c>
      <c r="B2020" t="s">
        <v>50</v>
      </c>
      <c r="D2020" t="s">
        <v>62</v>
      </c>
      <c r="I2020">
        <v>1972</v>
      </c>
      <c r="J2020" t="s">
        <v>48</v>
      </c>
      <c r="K2020" t="s">
        <v>29</v>
      </c>
      <c r="L2020" t="s">
        <v>30</v>
      </c>
      <c r="M2020" t="s">
        <v>31</v>
      </c>
      <c r="N2020" t="s">
        <v>32</v>
      </c>
      <c r="P2020" t="s">
        <v>47</v>
      </c>
      <c r="Q2020" t="s">
        <v>49</v>
      </c>
      <c r="R2020" t="s">
        <v>34</v>
      </c>
      <c r="S2020" t="s">
        <v>35</v>
      </c>
      <c r="T2020" t="s">
        <v>36</v>
      </c>
    </row>
    <row r="2021" spans="1:20" ht="15" x14ac:dyDescent="0.25">
      <c r="A2021" t="s">
        <v>47</v>
      </c>
      <c r="B2021" t="s">
        <v>50</v>
      </c>
      <c r="D2021" t="s">
        <v>62</v>
      </c>
      <c r="I2021">
        <v>1973</v>
      </c>
      <c r="J2021" t="s">
        <v>48</v>
      </c>
      <c r="K2021" t="s">
        <v>29</v>
      </c>
      <c r="L2021" t="s">
        <v>30</v>
      </c>
      <c r="M2021" t="s">
        <v>31</v>
      </c>
      <c r="N2021" t="s">
        <v>32</v>
      </c>
      <c r="P2021" t="s">
        <v>47</v>
      </c>
      <c r="Q2021" t="s">
        <v>49</v>
      </c>
      <c r="R2021" t="s">
        <v>34</v>
      </c>
      <c r="S2021" t="s">
        <v>35</v>
      </c>
      <c r="T2021" t="s">
        <v>36</v>
      </c>
    </row>
    <row r="2022" spans="1:20" ht="15" x14ac:dyDescent="0.25">
      <c r="A2022" t="s">
        <v>47</v>
      </c>
      <c r="B2022" t="s">
        <v>50</v>
      </c>
      <c r="D2022" t="s">
        <v>62</v>
      </c>
      <c r="I2022">
        <v>1974</v>
      </c>
      <c r="J2022" t="s">
        <v>48</v>
      </c>
      <c r="K2022" t="s">
        <v>29</v>
      </c>
      <c r="L2022" t="s">
        <v>30</v>
      </c>
      <c r="M2022" t="s">
        <v>31</v>
      </c>
      <c r="N2022" t="s">
        <v>32</v>
      </c>
      <c r="P2022" t="s">
        <v>47</v>
      </c>
      <c r="Q2022" t="s">
        <v>49</v>
      </c>
      <c r="R2022" t="s">
        <v>34</v>
      </c>
      <c r="S2022" t="s">
        <v>35</v>
      </c>
      <c r="T2022" t="s">
        <v>36</v>
      </c>
    </row>
    <row r="2023" spans="1:20" ht="15" x14ac:dyDescent="0.25">
      <c r="A2023" t="s">
        <v>47</v>
      </c>
      <c r="B2023" t="s">
        <v>50</v>
      </c>
      <c r="D2023" t="s">
        <v>62</v>
      </c>
      <c r="I2023">
        <v>1975</v>
      </c>
      <c r="J2023" t="s">
        <v>48</v>
      </c>
      <c r="K2023" t="s">
        <v>29</v>
      </c>
      <c r="L2023" t="s">
        <v>30</v>
      </c>
      <c r="M2023" t="s">
        <v>31</v>
      </c>
      <c r="N2023" t="s">
        <v>32</v>
      </c>
      <c r="P2023" t="s">
        <v>47</v>
      </c>
      <c r="Q2023" t="s">
        <v>49</v>
      </c>
      <c r="R2023" t="s">
        <v>34</v>
      </c>
      <c r="S2023" t="s">
        <v>35</v>
      </c>
      <c r="T2023" t="s">
        <v>36</v>
      </c>
    </row>
    <row r="2024" spans="1:20" ht="15" x14ac:dyDescent="0.25">
      <c r="A2024" t="s">
        <v>47</v>
      </c>
      <c r="B2024" t="s">
        <v>50</v>
      </c>
      <c r="D2024" t="s">
        <v>62</v>
      </c>
      <c r="I2024">
        <v>1976</v>
      </c>
      <c r="J2024" t="s">
        <v>48</v>
      </c>
      <c r="K2024" t="s">
        <v>29</v>
      </c>
      <c r="L2024" t="s">
        <v>30</v>
      </c>
      <c r="M2024" t="s">
        <v>31</v>
      </c>
      <c r="N2024" t="s">
        <v>32</v>
      </c>
      <c r="P2024" t="s">
        <v>47</v>
      </c>
      <c r="Q2024" t="s">
        <v>49</v>
      </c>
      <c r="R2024" t="s">
        <v>34</v>
      </c>
      <c r="S2024" t="s">
        <v>35</v>
      </c>
      <c r="T2024" t="s">
        <v>36</v>
      </c>
    </row>
    <row r="2025" spans="1:20" ht="15" x14ac:dyDescent="0.25">
      <c r="A2025" t="s">
        <v>47</v>
      </c>
      <c r="B2025" t="s">
        <v>50</v>
      </c>
      <c r="D2025" t="s">
        <v>62</v>
      </c>
      <c r="I2025">
        <v>1977</v>
      </c>
      <c r="J2025" t="s">
        <v>48</v>
      </c>
      <c r="K2025" t="s">
        <v>29</v>
      </c>
      <c r="L2025" t="s">
        <v>30</v>
      </c>
      <c r="M2025" t="s">
        <v>31</v>
      </c>
      <c r="N2025" t="s">
        <v>32</v>
      </c>
      <c r="P2025" t="s">
        <v>47</v>
      </c>
      <c r="Q2025" t="s">
        <v>49</v>
      </c>
      <c r="R2025" t="s">
        <v>34</v>
      </c>
      <c r="S2025" t="s">
        <v>35</v>
      </c>
      <c r="T2025" t="s">
        <v>36</v>
      </c>
    </row>
    <row r="2026" spans="1:20" ht="15" x14ac:dyDescent="0.25">
      <c r="A2026" t="s">
        <v>47</v>
      </c>
      <c r="B2026" t="s">
        <v>50</v>
      </c>
      <c r="D2026" t="s">
        <v>62</v>
      </c>
      <c r="I2026">
        <v>1978</v>
      </c>
      <c r="J2026" t="s">
        <v>48</v>
      </c>
      <c r="K2026" t="s">
        <v>29</v>
      </c>
      <c r="L2026" t="s">
        <v>30</v>
      </c>
      <c r="M2026" t="s">
        <v>31</v>
      </c>
      <c r="N2026" t="s">
        <v>32</v>
      </c>
      <c r="P2026" t="s">
        <v>47</v>
      </c>
      <c r="Q2026" t="s">
        <v>49</v>
      </c>
      <c r="R2026" t="s">
        <v>34</v>
      </c>
      <c r="S2026" t="s">
        <v>35</v>
      </c>
      <c r="T2026" t="s">
        <v>36</v>
      </c>
    </row>
    <row r="2027" spans="1:20" ht="15" x14ac:dyDescent="0.25">
      <c r="A2027" t="s">
        <v>47</v>
      </c>
      <c r="B2027" t="s">
        <v>50</v>
      </c>
      <c r="D2027" t="s">
        <v>62</v>
      </c>
      <c r="I2027">
        <v>1979</v>
      </c>
      <c r="J2027" t="s">
        <v>48</v>
      </c>
      <c r="K2027" t="s">
        <v>29</v>
      </c>
      <c r="L2027" t="s">
        <v>30</v>
      </c>
      <c r="M2027" t="s">
        <v>31</v>
      </c>
      <c r="N2027" t="s">
        <v>32</v>
      </c>
      <c r="P2027" t="s">
        <v>47</v>
      </c>
      <c r="Q2027" t="s">
        <v>49</v>
      </c>
      <c r="R2027" t="s">
        <v>34</v>
      </c>
      <c r="S2027" t="s">
        <v>35</v>
      </c>
      <c r="T2027" t="s">
        <v>36</v>
      </c>
    </row>
    <row r="2028" spans="1:20" ht="15" x14ac:dyDescent="0.25">
      <c r="A2028" t="s">
        <v>47</v>
      </c>
      <c r="B2028" t="s">
        <v>50</v>
      </c>
      <c r="D2028" t="s">
        <v>62</v>
      </c>
      <c r="I2028">
        <v>1980</v>
      </c>
      <c r="J2028" t="s">
        <v>48</v>
      </c>
      <c r="K2028" t="s">
        <v>29</v>
      </c>
      <c r="L2028" t="s">
        <v>30</v>
      </c>
      <c r="M2028" t="s">
        <v>31</v>
      </c>
      <c r="N2028" t="s">
        <v>32</v>
      </c>
      <c r="P2028" t="s">
        <v>47</v>
      </c>
      <c r="Q2028" t="s">
        <v>49</v>
      </c>
      <c r="R2028" t="s">
        <v>34</v>
      </c>
      <c r="S2028" t="s">
        <v>35</v>
      </c>
      <c r="T2028" t="s">
        <v>36</v>
      </c>
    </row>
    <row r="2029" spans="1:20" ht="15" x14ac:dyDescent="0.25">
      <c r="A2029" t="s">
        <v>47</v>
      </c>
      <c r="B2029" t="s">
        <v>50</v>
      </c>
      <c r="D2029" t="s">
        <v>62</v>
      </c>
      <c r="I2029">
        <v>1981</v>
      </c>
      <c r="J2029" t="s">
        <v>48</v>
      </c>
      <c r="K2029" t="s">
        <v>29</v>
      </c>
      <c r="L2029" t="s">
        <v>30</v>
      </c>
      <c r="M2029" t="s">
        <v>31</v>
      </c>
      <c r="N2029" t="s">
        <v>32</v>
      </c>
      <c r="P2029" t="s">
        <v>47</v>
      </c>
      <c r="Q2029" t="s">
        <v>49</v>
      </c>
      <c r="R2029" t="s">
        <v>34</v>
      </c>
      <c r="S2029" t="s">
        <v>35</v>
      </c>
      <c r="T2029" t="s">
        <v>36</v>
      </c>
    </row>
    <row r="2030" spans="1:20" ht="15" x14ac:dyDescent="0.25">
      <c r="A2030" t="s">
        <v>47</v>
      </c>
      <c r="B2030" t="s">
        <v>50</v>
      </c>
      <c r="D2030" t="s">
        <v>62</v>
      </c>
      <c r="I2030">
        <v>1982</v>
      </c>
      <c r="J2030" t="s">
        <v>48</v>
      </c>
      <c r="K2030" t="s">
        <v>29</v>
      </c>
      <c r="L2030" t="s">
        <v>30</v>
      </c>
      <c r="M2030" t="s">
        <v>31</v>
      </c>
      <c r="N2030" t="s">
        <v>32</v>
      </c>
      <c r="P2030" t="s">
        <v>47</v>
      </c>
      <c r="Q2030" t="s">
        <v>49</v>
      </c>
      <c r="R2030" t="s">
        <v>34</v>
      </c>
      <c r="S2030" t="s">
        <v>35</v>
      </c>
      <c r="T2030" t="s">
        <v>36</v>
      </c>
    </row>
    <row r="2031" spans="1:20" ht="15" x14ac:dyDescent="0.25">
      <c r="A2031" t="s">
        <v>47</v>
      </c>
      <c r="B2031" t="s">
        <v>50</v>
      </c>
      <c r="D2031" t="s">
        <v>62</v>
      </c>
      <c r="I2031">
        <v>1983</v>
      </c>
      <c r="J2031" t="s">
        <v>48</v>
      </c>
      <c r="K2031" t="s">
        <v>29</v>
      </c>
      <c r="L2031" t="s">
        <v>30</v>
      </c>
      <c r="M2031" t="s">
        <v>31</v>
      </c>
      <c r="N2031" t="s">
        <v>32</v>
      </c>
      <c r="P2031" t="s">
        <v>47</v>
      </c>
      <c r="Q2031" t="s">
        <v>49</v>
      </c>
      <c r="R2031" t="s">
        <v>34</v>
      </c>
      <c r="S2031" t="s">
        <v>35</v>
      </c>
      <c r="T2031" t="s">
        <v>36</v>
      </c>
    </row>
    <row r="2032" spans="1:20" ht="15" x14ac:dyDescent="0.25">
      <c r="A2032" t="s">
        <v>47</v>
      </c>
      <c r="B2032" t="s">
        <v>50</v>
      </c>
      <c r="D2032" t="s">
        <v>62</v>
      </c>
      <c r="I2032">
        <v>1984</v>
      </c>
      <c r="J2032" t="s">
        <v>48</v>
      </c>
      <c r="K2032" t="s">
        <v>29</v>
      </c>
      <c r="L2032" t="s">
        <v>30</v>
      </c>
      <c r="M2032" t="s">
        <v>31</v>
      </c>
      <c r="N2032" t="s">
        <v>32</v>
      </c>
      <c r="P2032" t="s">
        <v>47</v>
      </c>
      <c r="Q2032" t="s">
        <v>49</v>
      </c>
      <c r="R2032" t="s">
        <v>34</v>
      </c>
      <c r="S2032" t="s">
        <v>35</v>
      </c>
      <c r="T2032" t="s">
        <v>36</v>
      </c>
    </row>
    <row r="2033" spans="1:20" ht="15" x14ac:dyDescent="0.25">
      <c r="A2033" t="s">
        <v>47</v>
      </c>
      <c r="B2033" t="s">
        <v>50</v>
      </c>
      <c r="D2033" t="s">
        <v>62</v>
      </c>
      <c r="I2033">
        <v>1985</v>
      </c>
      <c r="J2033" t="s">
        <v>48</v>
      </c>
      <c r="K2033" t="s">
        <v>29</v>
      </c>
      <c r="L2033" t="s">
        <v>30</v>
      </c>
      <c r="M2033" t="s">
        <v>31</v>
      </c>
      <c r="N2033" t="s">
        <v>32</v>
      </c>
      <c r="P2033" t="s">
        <v>47</v>
      </c>
      <c r="Q2033" t="s">
        <v>49</v>
      </c>
      <c r="R2033" t="s">
        <v>34</v>
      </c>
      <c r="S2033" t="s">
        <v>35</v>
      </c>
      <c r="T2033" t="s">
        <v>36</v>
      </c>
    </row>
    <row r="2034" spans="1:20" ht="15" x14ac:dyDescent="0.25">
      <c r="A2034" t="s">
        <v>47</v>
      </c>
      <c r="B2034" t="s">
        <v>50</v>
      </c>
      <c r="D2034" t="s">
        <v>62</v>
      </c>
      <c r="I2034">
        <v>1986</v>
      </c>
      <c r="J2034" t="s">
        <v>48</v>
      </c>
      <c r="K2034" t="s">
        <v>29</v>
      </c>
      <c r="L2034" t="s">
        <v>30</v>
      </c>
      <c r="M2034" t="s">
        <v>31</v>
      </c>
      <c r="N2034" t="s">
        <v>32</v>
      </c>
      <c r="P2034" t="s">
        <v>47</v>
      </c>
      <c r="Q2034" t="s">
        <v>49</v>
      </c>
      <c r="R2034" t="s">
        <v>34</v>
      </c>
      <c r="S2034" t="s">
        <v>35</v>
      </c>
      <c r="T2034" t="s">
        <v>36</v>
      </c>
    </row>
    <row r="2035" spans="1:20" ht="15" x14ac:dyDescent="0.25">
      <c r="A2035" t="s">
        <v>47</v>
      </c>
      <c r="B2035" t="s">
        <v>50</v>
      </c>
      <c r="D2035" t="s">
        <v>62</v>
      </c>
      <c r="I2035">
        <v>1987</v>
      </c>
      <c r="J2035" t="s">
        <v>48</v>
      </c>
      <c r="K2035" t="s">
        <v>29</v>
      </c>
      <c r="L2035" t="s">
        <v>30</v>
      </c>
      <c r="M2035" t="s">
        <v>31</v>
      </c>
      <c r="N2035" t="s">
        <v>32</v>
      </c>
      <c r="P2035" t="s">
        <v>47</v>
      </c>
      <c r="Q2035" t="s">
        <v>49</v>
      </c>
      <c r="R2035" t="s">
        <v>34</v>
      </c>
      <c r="S2035" t="s">
        <v>35</v>
      </c>
      <c r="T2035" t="s">
        <v>36</v>
      </c>
    </row>
    <row r="2036" spans="1:20" ht="15" x14ac:dyDescent="0.25">
      <c r="A2036" t="s">
        <v>47</v>
      </c>
      <c r="B2036" t="s">
        <v>50</v>
      </c>
      <c r="D2036" t="s">
        <v>62</v>
      </c>
      <c r="I2036">
        <v>1988</v>
      </c>
      <c r="J2036" t="s">
        <v>48</v>
      </c>
      <c r="K2036" t="s">
        <v>29</v>
      </c>
      <c r="L2036" t="s">
        <v>30</v>
      </c>
      <c r="M2036" t="s">
        <v>31</v>
      </c>
      <c r="N2036" t="s">
        <v>32</v>
      </c>
      <c r="P2036" t="s">
        <v>47</v>
      </c>
      <c r="Q2036" t="s">
        <v>49</v>
      </c>
      <c r="R2036" t="s">
        <v>34</v>
      </c>
      <c r="S2036" t="s">
        <v>35</v>
      </c>
      <c r="T2036" t="s">
        <v>36</v>
      </c>
    </row>
    <row r="2037" spans="1:20" ht="15" x14ac:dyDescent="0.25">
      <c r="A2037" t="s">
        <v>47</v>
      </c>
      <c r="B2037" t="s">
        <v>50</v>
      </c>
      <c r="D2037" t="s">
        <v>62</v>
      </c>
      <c r="I2037">
        <v>1989</v>
      </c>
      <c r="J2037" t="s">
        <v>48</v>
      </c>
      <c r="K2037" t="s">
        <v>29</v>
      </c>
      <c r="L2037" t="s">
        <v>30</v>
      </c>
      <c r="M2037" t="s">
        <v>31</v>
      </c>
      <c r="N2037" t="s">
        <v>32</v>
      </c>
      <c r="P2037" t="s">
        <v>47</v>
      </c>
      <c r="Q2037" t="s">
        <v>49</v>
      </c>
      <c r="R2037" t="s">
        <v>34</v>
      </c>
      <c r="S2037" t="s">
        <v>35</v>
      </c>
      <c r="T2037" t="s">
        <v>36</v>
      </c>
    </row>
    <row r="2038" spans="1:20" ht="15" x14ac:dyDescent="0.25">
      <c r="A2038" t="s">
        <v>47</v>
      </c>
      <c r="B2038" t="s">
        <v>50</v>
      </c>
      <c r="D2038" t="s">
        <v>62</v>
      </c>
      <c r="I2038">
        <v>1990</v>
      </c>
      <c r="J2038" t="s">
        <v>48</v>
      </c>
      <c r="K2038" t="s">
        <v>29</v>
      </c>
      <c r="L2038" t="s">
        <v>30</v>
      </c>
      <c r="M2038" t="s">
        <v>31</v>
      </c>
      <c r="N2038" t="s">
        <v>32</v>
      </c>
      <c r="P2038" t="s">
        <v>47</v>
      </c>
      <c r="Q2038" t="s">
        <v>49</v>
      </c>
      <c r="R2038" t="s">
        <v>34</v>
      </c>
      <c r="S2038" t="s">
        <v>35</v>
      </c>
      <c r="T2038" t="s">
        <v>36</v>
      </c>
    </row>
    <row r="2039" spans="1:20" ht="15" x14ac:dyDescent="0.25">
      <c r="A2039" t="s">
        <v>47</v>
      </c>
      <c r="B2039" t="s">
        <v>50</v>
      </c>
      <c r="D2039" t="s">
        <v>62</v>
      </c>
      <c r="I2039">
        <v>1991</v>
      </c>
      <c r="J2039" t="s">
        <v>48</v>
      </c>
      <c r="K2039" t="s">
        <v>29</v>
      </c>
      <c r="L2039" t="s">
        <v>30</v>
      </c>
      <c r="M2039" t="s">
        <v>31</v>
      </c>
      <c r="N2039" t="s">
        <v>32</v>
      </c>
      <c r="P2039" t="s">
        <v>47</v>
      </c>
      <c r="Q2039" t="s">
        <v>49</v>
      </c>
      <c r="R2039" t="s">
        <v>34</v>
      </c>
      <c r="S2039" t="s">
        <v>35</v>
      </c>
      <c r="T2039" t="s">
        <v>36</v>
      </c>
    </row>
    <row r="2040" spans="1:20" ht="15" x14ac:dyDescent="0.25">
      <c r="A2040" t="s">
        <v>47</v>
      </c>
      <c r="B2040" t="s">
        <v>50</v>
      </c>
      <c r="D2040" t="s">
        <v>62</v>
      </c>
      <c r="I2040">
        <v>1992</v>
      </c>
      <c r="J2040" t="s">
        <v>48</v>
      </c>
      <c r="K2040" t="s">
        <v>29</v>
      </c>
      <c r="L2040" t="s">
        <v>30</v>
      </c>
      <c r="M2040" t="s">
        <v>31</v>
      </c>
      <c r="N2040" t="s">
        <v>32</v>
      </c>
      <c r="P2040" t="s">
        <v>47</v>
      </c>
      <c r="Q2040" t="s">
        <v>49</v>
      </c>
      <c r="R2040" t="s">
        <v>34</v>
      </c>
      <c r="S2040" t="s">
        <v>35</v>
      </c>
      <c r="T2040" t="s">
        <v>36</v>
      </c>
    </row>
    <row r="2041" spans="1:20" ht="15" x14ac:dyDescent="0.25">
      <c r="A2041" t="s">
        <v>47</v>
      </c>
      <c r="B2041" t="s">
        <v>50</v>
      </c>
      <c r="D2041" t="s">
        <v>62</v>
      </c>
      <c r="I2041">
        <v>1993</v>
      </c>
      <c r="J2041" t="s">
        <v>48</v>
      </c>
      <c r="K2041" t="s">
        <v>29</v>
      </c>
      <c r="L2041" t="s">
        <v>30</v>
      </c>
      <c r="M2041" t="s">
        <v>31</v>
      </c>
      <c r="N2041" t="s">
        <v>32</v>
      </c>
      <c r="P2041" t="s">
        <v>47</v>
      </c>
      <c r="Q2041" t="s">
        <v>49</v>
      </c>
      <c r="R2041" t="s">
        <v>34</v>
      </c>
      <c r="S2041" t="s">
        <v>35</v>
      </c>
      <c r="T2041" t="s">
        <v>36</v>
      </c>
    </row>
    <row r="2042" spans="1:20" ht="15" x14ac:dyDescent="0.25">
      <c r="A2042" t="s">
        <v>47</v>
      </c>
      <c r="B2042" t="s">
        <v>50</v>
      </c>
      <c r="D2042" t="s">
        <v>62</v>
      </c>
      <c r="I2042">
        <v>1994</v>
      </c>
      <c r="J2042" t="s">
        <v>48</v>
      </c>
      <c r="K2042" t="s">
        <v>29</v>
      </c>
      <c r="L2042" t="s">
        <v>30</v>
      </c>
      <c r="M2042" t="s">
        <v>31</v>
      </c>
      <c r="N2042" t="s">
        <v>32</v>
      </c>
      <c r="P2042" t="s">
        <v>47</v>
      </c>
      <c r="Q2042" t="s">
        <v>49</v>
      </c>
      <c r="R2042" t="s">
        <v>34</v>
      </c>
      <c r="S2042" t="s">
        <v>35</v>
      </c>
      <c r="T2042" t="s">
        <v>36</v>
      </c>
    </row>
    <row r="2043" spans="1:20" ht="15" x14ac:dyDescent="0.25">
      <c r="A2043" t="s">
        <v>47</v>
      </c>
      <c r="B2043" t="s">
        <v>50</v>
      </c>
      <c r="D2043" t="s">
        <v>62</v>
      </c>
      <c r="I2043">
        <v>1995</v>
      </c>
      <c r="J2043" t="s">
        <v>48</v>
      </c>
      <c r="K2043" t="s">
        <v>29</v>
      </c>
      <c r="L2043" t="s">
        <v>30</v>
      </c>
      <c r="M2043" t="s">
        <v>31</v>
      </c>
      <c r="N2043" t="s">
        <v>32</v>
      </c>
      <c r="P2043" t="s">
        <v>47</v>
      </c>
      <c r="Q2043" t="s">
        <v>49</v>
      </c>
      <c r="R2043" t="s">
        <v>34</v>
      </c>
      <c r="S2043" t="s">
        <v>35</v>
      </c>
      <c r="T2043" t="s">
        <v>36</v>
      </c>
    </row>
    <row r="2044" spans="1:20" ht="15" x14ac:dyDescent="0.25">
      <c r="A2044" t="s">
        <v>47</v>
      </c>
      <c r="B2044" t="s">
        <v>50</v>
      </c>
      <c r="D2044" t="s">
        <v>62</v>
      </c>
      <c r="I2044">
        <v>1996</v>
      </c>
      <c r="J2044" t="s">
        <v>48</v>
      </c>
      <c r="K2044" t="s">
        <v>29</v>
      </c>
      <c r="L2044" t="s">
        <v>30</v>
      </c>
      <c r="M2044" t="s">
        <v>31</v>
      </c>
      <c r="N2044" t="s">
        <v>32</v>
      </c>
      <c r="P2044" t="s">
        <v>47</v>
      </c>
      <c r="Q2044" t="s">
        <v>49</v>
      </c>
      <c r="R2044" t="s">
        <v>34</v>
      </c>
      <c r="S2044" t="s">
        <v>35</v>
      </c>
      <c r="T2044" t="s">
        <v>36</v>
      </c>
    </row>
    <row r="2045" spans="1:20" ht="15" x14ac:dyDescent="0.25">
      <c r="A2045" t="s">
        <v>47</v>
      </c>
      <c r="B2045" t="s">
        <v>50</v>
      </c>
      <c r="D2045" t="s">
        <v>62</v>
      </c>
      <c r="I2045">
        <v>1997</v>
      </c>
      <c r="J2045" t="s">
        <v>48</v>
      </c>
      <c r="K2045" t="s">
        <v>29</v>
      </c>
      <c r="L2045" t="s">
        <v>30</v>
      </c>
      <c r="M2045" t="s">
        <v>31</v>
      </c>
      <c r="N2045" t="s">
        <v>32</v>
      </c>
      <c r="P2045" t="s">
        <v>47</v>
      </c>
      <c r="Q2045" t="s">
        <v>49</v>
      </c>
      <c r="R2045" t="s">
        <v>34</v>
      </c>
      <c r="S2045" t="s">
        <v>35</v>
      </c>
      <c r="T2045" t="s">
        <v>36</v>
      </c>
    </row>
    <row r="2046" spans="1:20" ht="15" x14ac:dyDescent="0.25">
      <c r="A2046" t="s">
        <v>47</v>
      </c>
      <c r="B2046" t="s">
        <v>50</v>
      </c>
      <c r="D2046" t="s">
        <v>62</v>
      </c>
      <c r="I2046">
        <v>1998</v>
      </c>
      <c r="J2046" t="s">
        <v>48</v>
      </c>
      <c r="K2046" t="s">
        <v>29</v>
      </c>
      <c r="L2046" t="s">
        <v>30</v>
      </c>
      <c r="M2046" t="s">
        <v>31</v>
      </c>
      <c r="N2046" t="s">
        <v>32</v>
      </c>
      <c r="P2046" t="s">
        <v>47</v>
      </c>
      <c r="Q2046" t="s">
        <v>49</v>
      </c>
      <c r="R2046" t="s">
        <v>34</v>
      </c>
      <c r="S2046" t="s">
        <v>35</v>
      </c>
      <c r="T2046" t="s">
        <v>36</v>
      </c>
    </row>
    <row r="2047" spans="1:20" ht="15" x14ac:dyDescent="0.25">
      <c r="A2047" t="s">
        <v>47</v>
      </c>
      <c r="B2047" t="s">
        <v>50</v>
      </c>
      <c r="D2047" t="s">
        <v>62</v>
      </c>
      <c r="I2047">
        <v>1999</v>
      </c>
      <c r="J2047" t="s">
        <v>48</v>
      </c>
      <c r="K2047" t="s">
        <v>29</v>
      </c>
      <c r="L2047" t="s">
        <v>30</v>
      </c>
      <c r="M2047" t="s">
        <v>31</v>
      </c>
      <c r="N2047" t="s">
        <v>32</v>
      </c>
      <c r="P2047" t="s">
        <v>47</v>
      </c>
      <c r="Q2047" t="s">
        <v>49</v>
      </c>
      <c r="R2047" t="s">
        <v>34</v>
      </c>
      <c r="S2047" t="s">
        <v>35</v>
      </c>
      <c r="T2047" t="s">
        <v>36</v>
      </c>
    </row>
    <row r="2048" spans="1:20" ht="15" x14ac:dyDescent="0.25">
      <c r="A2048" t="s">
        <v>47</v>
      </c>
      <c r="B2048" t="s">
        <v>50</v>
      </c>
      <c r="D2048" t="s">
        <v>62</v>
      </c>
      <c r="I2048">
        <v>2000</v>
      </c>
      <c r="J2048" t="s">
        <v>48</v>
      </c>
      <c r="K2048" t="s">
        <v>29</v>
      </c>
      <c r="L2048" t="s">
        <v>30</v>
      </c>
      <c r="M2048" t="s">
        <v>31</v>
      </c>
      <c r="N2048" t="s">
        <v>32</v>
      </c>
      <c r="P2048" t="s">
        <v>47</v>
      </c>
      <c r="Q2048" t="s">
        <v>49</v>
      </c>
      <c r="R2048" t="s">
        <v>34</v>
      </c>
      <c r="S2048" t="s">
        <v>35</v>
      </c>
      <c r="T2048" t="s">
        <v>36</v>
      </c>
    </row>
    <row r="2049" spans="1:20" ht="15" x14ac:dyDescent="0.25">
      <c r="A2049" t="s">
        <v>47</v>
      </c>
      <c r="B2049" t="s">
        <v>50</v>
      </c>
      <c r="C2049">
        <v>103605.970445946</v>
      </c>
      <c r="D2049" t="s">
        <v>62</v>
      </c>
      <c r="I2049">
        <v>2001</v>
      </c>
      <c r="J2049" t="s">
        <v>48</v>
      </c>
      <c r="K2049" t="s">
        <v>29</v>
      </c>
      <c r="L2049" t="s">
        <v>30</v>
      </c>
      <c r="M2049" t="s">
        <v>31</v>
      </c>
      <c r="N2049" t="s">
        <v>32</v>
      </c>
      <c r="P2049" t="s">
        <v>47</v>
      </c>
      <c r="Q2049" t="s">
        <v>49</v>
      </c>
      <c r="R2049" t="s">
        <v>34</v>
      </c>
      <c r="S2049" t="s">
        <v>35</v>
      </c>
      <c r="T2049" t="s">
        <v>36</v>
      </c>
    </row>
    <row r="2050" spans="1:20" ht="15" x14ac:dyDescent="0.25">
      <c r="A2050" t="s">
        <v>47</v>
      </c>
      <c r="B2050" t="s">
        <v>50</v>
      </c>
      <c r="C2050">
        <v>96710.184030014803</v>
      </c>
      <c r="D2050" t="s">
        <v>62</v>
      </c>
      <c r="I2050">
        <v>2002</v>
      </c>
      <c r="J2050" t="s">
        <v>48</v>
      </c>
      <c r="K2050" t="s">
        <v>29</v>
      </c>
      <c r="L2050" t="s">
        <v>30</v>
      </c>
      <c r="M2050" t="s">
        <v>31</v>
      </c>
      <c r="N2050" t="s">
        <v>32</v>
      </c>
      <c r="P2050" t="s">
        <v>47</v>
      </c>
      <c r="Q2050" t="s">
        <v>49</v>
      </c>
      <c r="R2050" t="s">
        <v>34</v>
      </c>
      <c r="S2050" t="s">
        <v>35</v>
      </c>
      <c r="T2050" t="s">
        <v>36</v>
      </c>
    </row>
    <row r="2051" spans="1:20" ht="15" x14ac:dyDescent="0.25">
      <c r="A2051" t="s">
        <v>47</v>
      </c>
      <c r="B2051" t="s">
        <v>50</v>
      </c>
      <c r="C2051">
        <v>97744.169906350202</v>
      </c>
      <c r="D2051" t="s">
        <v>62</v>
      </c>
      <c r="I2051">
        <v>2003</v>
      </c>
      <c r="J2051" t="s">
        <v>48</v>
      </c>
      <c r="K2051" t="s">
        <v>29</v>
      </c>
      <c r="L2051" t="s">
        <v>30</v>
      </c>
      <c r="M2051" t="s">
        <v>31</v>
      </c>
      <c r="N2051" t="s">
        <v>32</v>
      </c>
      <c r="P2051" t="s">
        <v>47</v>
      </c>
      <c r="Q2051" t="s">
        <v>49</v>
      </c>
      <c r="R2051" t="s">
        <v>34</v>
      </c>
      <c r="S2051" t="s">
        <v>35</v>
      </c>
      <c r="T2051" t="s">
        <v>36</v>
      </c>
    </row>
    <row r="2052" spans="1:20" ht="15" x14ac:dyDescent="0.25">
      <c r="A2052" t="s">
        <v>47</v>
      </c>
      <c r="B2052" t="s">
        <v>50</v>
      </c>
      <c r="C2052">
        <v>98543.692383007306</v>
      </c>
      <c r="D2052" t="s">
        <v>62</v>
      </c>
      <c r="I2052">
        <v>2004</v>
      </c>
      <c r="J2052" t="s">
        <v>48</v>
      </c>
      <c r="K2052" t="s">
        <v>29</v>
      </c>
      <c r="L2052" t="s">
        <v>30</v>
      </c>
      <c r="M2052" t="s">
        <v>31</v>
      </c>
      <c r="N2052" t="s">
        <v>32</v>
      </c>
      <c r="P2052" t="s">
        <v>47</v>
      </c>
      <c r="Q2052" t="s">
        <v>49</v>
      </c>
      <c r="R2052" t="s">
        <v>34</v>
      </c>
      <c r="S2052" t="s">
        <v>35</v>
      </c>
      <c r="T2052" t="s">
        <v>36</v>
      </c>
    </row>
    <row r="2053" spans="1:20" ht="15" x14ac:dyDescent="0.25">
      <c r="A2053" t="s">
        <v>47</v>
      </c>
      <c r="B2053" t="s">
        <v>50</v>
      </c>
      <c r="C2053">
        <v>93350.352939001896</v>
      </c>
      <c r="D2053" t="s">
        <v>62</v>
      </c>
      <c r="I2053">
        <v>2005</v>
      </c>
      <c r="J2053" t="s">
        <v>48</v>
      </c>
      <c r="K2053" t="s">
        <v>29</v>
      </c>
      <c r="L2053" t="s">
        <v>30</v>
      </c>
      <c r="M2053" t="s">
        <v>31</v>
      </c>
      <c r="N2053" t="s">
        <v>32</v>
      </c>
      <c r="P2053" t="s">
        <v>47</v>
      </c>
      <c r="Q2053" t="s">
        <v>49</v>
      </c>
      <c r="R2053" t="s">
        <v>34</v>
      </c>
      <c r="S2053" t="s">
        <v>35</v>
      </c>
      <c r="T2053" t="s">
        <v>36</v>
      </c>
    </row>
    <row r="2054" spans="1:20" ht="15" x14ac:dyDescent="0.25">
      <c r="A2054" t="s">
        <v>47</v>
      </c>
      <c r="B2054" t="s">
        <v>50</v>
      </c>
      <c r="C2054">
        <v>90191.315967766801</v>
      </c>
      <c r="D2054" t="s">
        <v>62</v>
      </c>
      <c r="I2054">
        <v>2006</v>
      </c>
      <c r="J2054" t="s">
        <v>48</v>
      </c>
      <c r="K2054" t="s">
        <v>29</v>
      </c>
      <c r="L2054" t="s">
        <v>30</v>
      </c>
      <c r="M2054" t="s">
        <v>31</v>
      </c>
      <c r="N2054" t="s">
        <v>32</v>
      </c>
      <c r="P2054" t="s">
        <v>47</v>
      </c>
      <c r="Q2054" t="s">
        <v>49</v>
      </c>
      <c r="R2054" t="s">
        <v>34</v>
      </c>
      <c r="S2054" t="s">
        <v>35</v>
      </c>
      <c r="T2054" t="s">
        <v>36</v>
      </c>
    </row>
    <row r="2055" spans="1:20" ht="15" x14ac:dyDescent="0.25">
      <c r="A2055" t="s">
        <v>47</v>
      </c>
      <c r="B2055" t="s">
        <v>50</v>
      </c>
      <c r="C2055">
        <v>81740.638905261498</v>
      </c>
      <c r="D2055" t="s">
        <v>62</v>
      </c>
      <c r="I2055">
        <v>2007</v>
      </c>
      <c r="J2055" t="s">
        <v>48</v>
      </c>
      <c r="K2055" t="s">
        <v>29</v>
      </c>
      <c r="L2055" t="s">
        <v>30</v>
      </c>
      <c r="M2055" t="s">
        <v>31</v>
      </c>
      <c r="N2055" t="s">
        <v>32</v>
      </c>
      <c r="P2055" t="s">
        <v>47</v>
      </c>
      <c r="Q2055" t="s">
        <v>49</v>
      </c>
      <c r="R2055" t="s">
        <v>34</v>
      </c>
      <c r="S2055" t="s">
        <v>35</v>
      </c>
      <c r="T2055" t="s">
        <v>36</v>
      </c>
    </row>
    <row r="2056" spans="1:20" ht="15" x14ac:dyDescent="0.25">
      <c r="A2056" t="s">
        <v>47</v>
      </c>
      <c r="B2056" t="s">
        <v>50</v>
      </c>
      <c r="C2056">
        <v>72358.780884271095</v>
      </c>
      <c r="D2056" t="s">
        <v>62</v>
      </c>
      <c r="I2056">
        <v>2008</v>
      </c>
      <c r="J2056" t="s">
        <v>48</v>
      </c>
      <c r="K2056" t="s">
        <v>29</v>
      </c>
      <c r="L2056" t="s">
        <v>30</v>
      </c>
      <c r="M2056" t="s">
        <v>31</v>
      </c>
      <c r="N2056" t="s">
        <v>32</v>
      </c>
      <c r="P2056" t="s">
        <v>47</v>
      </c>
      <c r="Q2056" t="s">
        <v>49</v>
      </c>
      <c r="R2056" t="s">
        <v>34</v>
      </c>
      <c r="S2056" t="s">
        <v>35</v>
      </c>
      <c r="T2056" t="s">
        <v>36</v>
      </c>
    </row>
    <row r="2057" spans="1:20" ht="15" x14ac:dyDescent="0.25">
      <c r="A2057" t="s">
        <v>47</v>
      </c>
      <c r="B2057" t="s">
        <v>50</v>
      </c>
      <c r="C2057">
        <v>61431.008948706898</v>
      </c>
      <c r="D2057">
        <v>0.36959499000000001</v>
      </c>
      <c r="G2057">
        <v>0.36959499000000001</v>
      </c>
      <c r="I2057">
        <v>2009</v>
      </c>
      <c r="J2057" t="s">
        <v>48</v>
      </c>
      <c r="K2057" t="s">
        <v>29</v>
      </c>
      <c r="L2057" t="s">
        <v>30</v>
      </c>
      <c r="M2057" t="s">
        <v>31</v>
      </c>
      <c r="N2057" t="s">
        <v>32</v>
      </c>
      <c r="P2057" t="s">
        <v>47</v>
      </c>
      <c r="Q2057" t="s">
        <v>49</v>
      </c>
      <c r="R2057" t="s">
        <v>34</v>
      </c>
      <c r="S2057" t="s">
        <v>35</v>
      </c>
      <c r="T2057" t="s">
        <v>36</v>
      </c>
    </row>
    <row r="2058" spans="1:20" ht="15" x14ac:dyDescent="0.25">
      <c r="A2058" t="s">
        <v>47</v>
      </c>
      <c r="B2058" t="s">
        <v>50</v>
      </c>
      <c r="C2058">
        <v>57211.173699125902</v>
      </c>
      <c r="D2058">
        <v>0.14473800000000001</v>
      </c>
      <c r="G2058">
        <v>0.14473800000000001</v>
      </c>
      <c r="I2058">
        <v>2010</v>
      </c>
      <c r="J2058" t="s">
        <v>48</v>
      </c>
      <c r="K2058" t="s">
        <v>29</v>
      </c>
      <c r="L2058" t="s">
        <v>30</v>
      </c>
      <c r="M2058" t="s">
        <v>31</v>
      </c>
      <c r="N2058" t="s">
        <v>32</v>
      </c>
      <c r="P2058" t="s">
        <v>47</v>
      </c>
      <c r="Q2058" t="s">
        <v>49</v>
      </c>
      <c r="R2058" t="s">
        <v>34</v>
      </c>
      <c r="S2058" t="s">
        <v>35</v>
      </c>
      <c r="T2058" t="s">
        <v>36</v>
      </c>
    </row>
    <row r="2059" spans="1:20" ht="15" x14ac:dyDescent="0.25">
      <c r="A2059" t="s">
        <v>47</v>
      </c>
      <c r="B2059" t="s">
        <v>50</v>
      </c>
      <c r="C2059">
        <v>58381.987380043298</v>
      </c>
      <c r="D2059">
        <v>0.20655100000000001</v>
      </c>
      <c r="G2059">
        <v>0.20655100000000001</v>
      </c>
      <c r="I2059">
        <v>2011</v>
      </c>
      <c r="J2059" t="s">
        <v>48</v>
      </c>
      <c r="K2059" t="s">
        <v>29</v>
      </c>
      <c r="L2059" t="s">
        <v>30</v>
      </c>
      <c r="M2059" t="s">
        <v>31</v>
      </c>
      <c r="N2059" t="s">
        <v>32</v>
      </c>
      <c r="P2059" t="s">
        <v>47</v>
      </c>
      <c r="Q2059" t="s">
        <v>49</v>
      </c>
      <c r="R2059" t="s">
        <v>34</v>
      </c>
      <c r="S2059" t="s">
        <v>35</v>
      </c>
      <c r="T2059" t="s">
        <v>36</v>
      </c>
    </row>
    <row r="2060" spans="1:20" ht="15" x14ac:dyDescent="0.25">
      <c r="A2060" t="s">
        <v>47</v>
      </c>
      <c r="B2060" t="s">
        <v>50</v>
      </c>
      <c r="C2060">
        <v>59469.123991797896</v>
      </c>
      <c r="D2060">
        <v>0.203765</v>
      </c>
      <c r="G2060">
        <v>0.203765</v>
      </c>
      <c r="I2060">
        <v>2012</v>
      </c>
      <c r="J2060" t="s">
        <v>48</v>
      </c>
      <c r="K2060" t="s">
        <v>29</v>
      </c>
      <c r="L2060" t="s">
        <v>30</v>
      </c>
      <c r="M2060" t="s">
        <v>31</v>
      </c>
      <c r="N2060" t="s">
        <v>32</v>
      </c>
      <c r="P2060" t="s">
        <v>47</v>
      </c>
      <c r="Q2060" t="s">
        <v>49</v>
      </c>
      <c r="R2060" t="s">
        <v>34</v>
      </c>
      <c r="S2060" t="s">
        <v>35</v>
      </c>
      <c r="T2060" t="s">
        <v>36</v>
      </c>
    </row>
    <row r="2061" spans="1:20" ht="15" x14ac:dyDescent="0.25">
      <c r="A2061" t="s">
        <v>47</v>
      </c>
      <c r="B2061" t="s">
        <v>50</v>
      </c>
      <c r="C2061">
        <v>61966.011789504802</v>
      </c>
      <c r="D2061">
        <v>1.3416671</v>
      </c>
      <c r="G2061">
        <v>1.3416671</v>
      </c>
      <c r="I2061">
        <v>2013</v>
      </c>
      <c r="J2061" t="s">
        <v>48</v>
      </c>
      <c r="K2061" t="s">
        <v>29</v>
      </c>
      <c r="L2061" t="s">
        <v>30</v>
      </c>
      <c r="M2061" t="s">
        <v>31</v>
      </c>
      <c r="N2061" t="s">
        <v>32</v>
      </c>
      <c r="P2061" t="s">
        <v>47</v>
      </c>
      <c r="Q2061" t="s">
        <v>49</v>
      </c>
      <c r="R2061" t="s">
        <v>34</v>
      </c>
      <c r="S2061" t="s">
        <v>35</v>
      </c>
      <c r="T2061" t="s">
        <v>36</v>
      </c>
    </row>
    <row r="2062" spans="1:20" ht="15" x14ac:dyDescent="0.25">
      <c r="A2062" t="s">
        <v>47</v>
      </c>
      <c r="B2062" t="s">
        <v>50</v>
      </c>
      <c r="C2062">
        <v>64058.436086940797</v>
      </c>
      <c r="D2062">
        <v>1.2598670000000001</v>
      </c>
      <c r="G2062">
        <v>1.2598670000000001</v>
      </c>
      <c r="I2062">
        <v>2014</v>
      </c>
      <c r="J2062" t="s">
        <v>48</v>
      </c>
      <c r="K2062" t="s">
        <v>29</v>
      </c>
      <c r="L2062" t="s">
        <v>30</v>
      </c>
      <c r="M2062" t="s">
        <v>31</v>
      </c>
      <c r="N2062" t="s">
        <v>32</v>
      </c>
      <c r="P2062" t="s">
        <v>47</v>
      </c>
      <c r="Q2062" t="s">
        <v>49</v>
      </c>
      <c r="R2062" t="s">
        <v>34</v>
      </c>
      <c r="S2062" t="s">
        <v>35</v>
      </c>
      <c r="T2062" t="s">
        <v>36</v>
      </c>
    </row>
    <row r="2063" spans="1:20" ht="15" x14ac:dyDescent="0.25">
      <c r="A2063" t="s">
        <v>47</v>
      </c>
      <c r="B2063" t="s">
        <v>50</v>
      </c>
      <c r="C2063">
        <v>66877.115406229495</v>
      </c>
      <c r="D2063">
        <v>1.1823360000000001</v>
      </c>
      <c r="G2063">
        <v>1.1823360000000001</v>
      </c>
      <c r="I2063">
        <v>2015</v>
      </c>
      <c r="J2063" t="s">
        <v>48</v>
      </c>
      <c r="K2063" t="s">
        <v>29</v>
      </c>
      <c r="L2063" t="s">
        <v>30</v>
      </c>
      <c r="M2063" t="s">
        <v>31</v>
      </c>
      <c r="N2063" t="s">
        <v>32</v>
      </c>
      <c r="P2063" t="s">
        <v>47</v>
      </c>
      <c r="Q2063" t="s">
        <v>49</v>
      </c>
      <c r="R2063" t="s">
        <v>34</v>
      </c>
      <c r="S2063" t="s">
        <v>35</v>
      </c>
      <c r="T2063" t="s">
        <v>36</v>
      </c>
    </row>
    <row r="2064" spans="1:20" ht="15" x14ac:dyDescent="0.25">
      <c r="A2064" t="s">
        <v>47</v>
      </c>
      <c r="B2064" t="s">
        <v>50</v>
      </c>
      <c r="C2064">
        <v>68074.322494684195</v>
      </c>
      <c r="D2064">
        <v>1.2083900000000001</v>
      </c>
      <c r="G2064">
        <v>1.2083900000000001</v>
      </c>
      <c r="I2064">
        <v>2016</v>
      </c>
      <c r="J2064" t="s">
        <v>48</v>
      </c>
      <c r="K2064" t="s">
        <v>29</v>
      </c>
      <c r="L2064" t="s">
        <v>30</v>
      </c>
      <c r="M2064" t="s">
        <v>31</v>
      </c>
      <c r="N2064" t="s">
        <v>32</v>
      </c>
      <c r="P2064" t="s">
        <v>47</v>
      </c>
      <c r="Q2064" t="s">
        <v>49</v>
      </c>
      <c r="R2064" t="s">
        <v>34</v>
      </c>
      <c r="S2064" t="s">
        <v>35</v>
      </c>
      <c r="T2064" t="s">
        <v>36</v>
      </c>
    </row>
    <row r="2065" spans="1:20" ht="15" x14ac:dyDescent="0.25">
      <c r="A2065" t="s">
        <v>47</v>
      </c>
      <c r="B2065" t="s">
        <v>50</v>
      </c>
      <c r="C2065">
        <v>67757.743221266806</v>
      </c>
      <c r="D2065">
        <v>1.0269189999999999</v>
      </c>
      <c r="G2065">
        <v>1.0269189999999999</v>
      </c>
      <c r="I2065">
        <v>2017</v>
      </c>
      <c r="J2065" t="s">
        <v>48</v>
      </c>
      <c r="K2065" t="s">
        <v>29</v>
      </c>
      <c r="L2065" t="s">
        <v>30</v>
      </c>
      <c r="M2065" t="s">
        <v>31</v>
      </c>
      <c r="N2065" t="s">
        <v>32</v>
      </c>
      <c r="P2065" t="s">
        <v>47</v>
      </c>
      <c r="Q2065" t="s">
        <v>49</v>
      </c>
      <c r="R2065" t="s">
        <v>34</v>
      </c>
      <c r="S2065" t="s">
        <v>35</v>
      </c>
      <c r="T2065" t="s">
        <v>36</v>
      </c>
    </row>
    <row r="2066" spans="1:20" ht="15" x14ac:dyDescent="0.25">
      <c r="A2066" t="s">
        <v>47</v>
      </c>
      <c r="B2066" t="s">
        <v>50</v>
      </c>
      <c r="D2066" t="s">
        <v>62</v>
      </c>
      <c r="I2066">
        <v>2018</v>
      </c>
      <c r="J2066" t="s">
        <v>48</v>
      </c>
      <c r="K2066" t="s">
        <v>29</v>
      </c>
      <c r="L2066" t="s">
        <v>30</v>
      </c>
      <c r="M2066" t="s">
        <v>31</v>
      </c>
      <c r="N2066" t="s">
        <v>32</v>
      </c>
      <c r="P2066" t="s">
        <v>47</v>
      </c>
      <c r="Q2066" t="s">
        <v>49</v>
      </c>
      <c r="R2066" t="s">
        <v>34</v>
      </c>
      <c r="S2066" t="s">
        <v>35</v>
      </c>
      <c r="T2066" t="s">
        <v>36</v>
      </c>
    </row>
    <row r="2067" spans="1:20" ht="15" x14ac:dyDescent="0.25">
      <c r="A2067" t="s">
        <v>51</v>
      </c>
      <c r="B2067" t="s">
        <v>38</v>
      </c>
      <c r="D2067" t="s">
        <v>62</v>
      </c>
      <c r="I2067">
        <v>1960</v>
      </c>
      <c r="J2067" t="s">
        <v>6</v>
      </c>
      <c r="K2067" t="s">
        <v>29</v>
      </c>
      <c r="L2067" t="s">
        <v>30</v>
      </c>
      <c r="M2067" t="s">
        <v>31</v>
      </c>
      <c r="N2067" t="s">
        <v>32</v>
      </c>
      <c r="P2067" t="s">
        <v>51</v>
      </c>
      <c r="Q2067" t="s">
        <v>33</v>
      </c>
      <c r="R2067" t="s">
        <v>34</v>
      </c>
      <c r="S2067" t="s">
        <v>35</v>
      </c>
      <c r="T2067" t="s">
        <v>36</v>
      </c>
    </row>
    <row r="2068" spans="1:20" ht="15" x14ac:dyDescent="0.25">
      <c r="A2068" t="s">
        <v>51</v>
      </c>
      <c r="B2068" t="s">
        <v>38</v>
      </c>
      <c r="D2068" t="s">
        <v>62</v>
      </c>
      <c r="I2068">
        <v>1961</v>
      </c>
      <c r="J2068" t="s">
        <v>6</v>
      </c>
      <c r="K2068" t="s">
        <v>29</v>
      </c>
      <c r="L2068" t="s">
        <v>30</v>
      </c>
      <c r="M2068" t="s">
        <v>31</v>
      </c>
      <c r="N2068" t="s">
        <v>32</v>
      </c>
      <c r="P2068" t="s">
        <v>51</v>
      </c>
      <c r="Q2068" t="s">
        <v>33</v>
      </c>
      <c r="R2068" t="s">
        <v>34</v>
      </c>
      <c r="S2068" t="s">
        <v>35</v>
      </c>
      <c r="T2068" t="s">
        <v>36</v>
      </c>
    </row>
    <row r="2069" spans="1:20" ht="15" x14ac:dyDescent="0.25">
      <c r="A2069" t="s">
        <v>51</v>
      </c>
      <c r="B2069" t="s">
        <v>38</v>
      </c>
      <c r="D2069" t="s">
        <v>62</v>
      </c>
      <c r="I2069">
        <v>1962</v>
      </c>
      <c r="J2069" t="s">
        <v>6</v>
      </c>
      <c r="K2069" t="s">
        <v>29</v>
      </c>
      <c r="L2069" t="s">
        <v>30</v>
      </c>
      <c r="M2069" t="s">
        <v>31</v>
      </c>
      <c r="N2069" t="s">
        <v>32</v>
      </c>
      <c r="P2069" t="s">
        <v>51</v>
      </c>
      <c r="Q2069" t="s">
        <v>33</v>
      </c>
      <c r="R2069" t="s">
        <v>34</v>
      </c>
      <c r="S2069" t="s">
        <v>35</v>
      </c>
      <c r="T2069" t="s">
        <v>36</v>
      </c>
    </row>
    <row r="2070" spans="1:20" ht="15" x14ac:dyDescent="0.25">
      <c r="A2070" t="s">
        <v>51</v>
      </c>
      <c r="B2070" t="s">
        <v>38</v>
      </c>
      <c r="D2070" t="s">
        <v>62</v>
      </c>
      <c r="I2070">
        <v>1963</v>
      </c>
      <c r="J2070" t="s">
        <v>6</v>
      </c>
      <c r="K2070" t="s">
        <v>29</v>
      </c>
      <c r="L2070" t="s">
        <v>30</v>
      </c>
      <c r="M2070" t="s">
        <v>31</v>
      </c>
      <c r="N2070" t="s">
        <v>32</v>
      </c>
      <c r="P2070" t="s">
        <v>51</v>
      </c>
      <c r="Q2070" t="s">
        <v>33</v>
      </c>
      <c r="R2070" t="s">
        <v>34</v>
      </c>
      <c r="S2070" t="s">
        <v>35</v>
      </c>
      <c r="T2070" t="s">
        <v>36</v>
      </c>
    </row>
    <row r="2071" spans="1:20" ht="15" x14ac:dyDescent="0.25">
      <c r="A2071" t="s">
        <v>51</v>
      </c>
      <c r="B2071" t="s">
        <v>38</v>
      </c>
      <c r="D2071" t="s">
        <v>62</v>
      </c>
      <c r="I2071">
        <v>1964</v>
      </c>
      <c r="J2071" t="s">
        <v>6</v>
      </c>
      <c r="K2071" t="s">
        <v>29</v>
      </c>
      <c r="L2071" t="s">
        <v>30</v>
      </c>
      <c r="M2071" t="s">
        <v>31</v>
      </c>
      <c r="N2071" t="s">
        <v>32</v>
      </c>
      <c r="P2071" t="s">
        <v>51</v>
      </c>
      <c r="Q2071" t="s">
        <v>33</v>
      </c>
      <c r="R2071" t="s">
        <v>34</v>
      </c>
      <c r="S2071" t="s">
        <v>35</v>
      </c>
      <c r="T2071" t="s">
        <v>36</v>
      </c>
    </row>
    <row r="2072" spans="1:20" ht="15" x14ac:dyDescent="0.25">
      <c r="A2072" t="s">
        <v>51</v>
      </c>
      <c r="B2072" t="s">
        <v>38</v>
      </c>
      <c r="D2072" t="s">
        <v>62</v>
      </c>
      <c r="I2072">
        <v>1965</v>
      </c>
      <c r="J2072" t="s">
        <v>6</v>
      </c>
      <c r="K2072" t="s">
        <v>29</v>
      </c>
      <c r="L2072" t="s">
        <v>30</v>
      </c>
      <c r="M2072" t="s">
        <v>31</v>
      </c>
      <c r="N2072" t="s">
        <v>32</v>
      </c>
      <c r="P2072" t="s">
        <v>51</v>
      </c>
      <c r="Q2072" t="s">
        <v>33</v>
      </c>
      <c r="R2072" t="s">
        <v>34</v>
      </c>
      <c r="S2072" t="s">
        <v>35</v>
      </c>
      <c r="T2072" t="s">
        <v>36</v>
      </c>
    </row>
    <row r="2073" spans="1:20" ht="15" x14ac:dyDescent="0.25">
      <c r="A2073" t="s">
        <v>51</v>
      </c>
      <c r="B2073" t="s">
        <v>38</v>
      </c>
      <c r="D2073" t="s">
        <v>62</v>
      </c>
      <c r="I2073">
        <v>1966</v>
      </c>
      <c r="J2073" t="s">
        <v>6</v>
      </c>
      <c r="K2073" t="s">
        <v>29</v>
      </c>
      <c r="L2073" t="s">
        <v>30</v>
      </c>
      <c r="M2073" t="s">
        <v>31</v>
      </c>
      <c r="N2073" t="s">
        <v>32</v>
      </c>
      <c r="P2073" t="s">
        <v>51</v>
      </c>
      <c r="Q2073" t="s">
        <v>33</v>
      </c>
      <c r="R2073" t="s">
        <v>34</v>
      </c>
      <c r="S2073" t="s">
        <v>35</v>
      </c>
      <c r="T2073" t="s">
        <v>36</v>
      </c>
    </row>
    <row r="2074" spans="1:20" ht="15" x14ac:dyDescent="0.25">
      <c r="A2074" t="s">
        <v>51</v>
      </c>
      <c r="B2074" t="s">
        <v>38</v>
      </c>
      <c r="D2074" t="s">
        <v>62</v>
      </c>
      <c r="I2074">
        <v>1967</v>
      </c>
      <c r="J2074" t="s">
        <v>6</v>
      </c>
      <c r="K2074" t="s">
        <v>29</v>
      </c>
      <c r="L2074" t="s">
        <v>30</v>
      </c>
      <c r="M2074" t="s">
        <v>31</v>
      </c>
      <c r="N2074" t="s">
        <v>32</v>
      </c>
      <c r="P2074" t="s">
        <v>51</v>
      </c>
      <c r="Q2074" t="s">
        <v>33</v>
      </c>
      <c r="R2074" t="s">
        <v>34</v>
      </c>
      <c r="S2074" t="s">
        <v>35</v>
      </c>
      <c r="T2074" t="s">
        <v>36</v>
      </c>
    </row>
    <row r="2075" spans="1:20" ht="15" x14ac:dyDescent="0.25">
      <c r="A2075" t="s">
        <v>51</v>
      </c>
      <c r="B2075" t="s">
        <v>38</v>
      </c>
      <c r="D2075" t="s">
        <v>62</v>
      </c>
      <c r="I2075">
        <v>1968</v>
      </c>
      <c r="J2075" t="s">
        <v>6</v>
      </c>
      <c r="K2075" t="s">
        <v>29</v>
      </c>
      <c r="L2075" t="s">
        <v>30</v>
      </c>
      <c r="M2075" t="s">
        <v>31</v>
      </c>
      <c r="N2075" t="s">
        <v>32</v>
      </c>
      <c r="P2075" t="s">
        <v>51</v>
      </c>
      <c r="Q2075" t="s">
        <v>33</v>
      </c>
      <c r="R2075" t="s">
        <v>34</v>
      </c>
      <c r="S2075" t="s">
        <v>35</v>
      </c>
      <c r="T2075" t="s">
        <v>36</v>
      </c>
    </row>
    <row r="2076" spans="1:20" ht="15" x14ac:dyDescent="0.25">
      <c r="A2076" t="s">
        <v>51</v>
      </c>
      <c r="B2076" t="s">
        <v>38</v>
      </c>
      <c r="D2076" t="s">
        <v>62</v>
      </c>
      <c r="I2076">
        <v>1969</v>
      </c>
      <c r="J2076" t="s">
        <v>6</v>
      </c>
      <c r="K2076" t="s">
        <v>29</v>
      </c>
      <c r="L2076" t="s">
        <v>30</v>
      </c>
      <c r="M2076" t="s">
        <v>31</v>
      </c>
      <c r="N2076" t="s">
        <v>32</v>
      </c>
      <c r="P2076" t="s">
        <v>51</v>
      </c>
      <c r="Q2076" t="s">
        <v>33</v>
      </c>
      <c r="R2076" t="s">
        <v>34</v>
      </c>
      <c r="S2076" t="s">
        <v>35</v>
      </c>
      <c r="T2076" t="s">
        <v>36</v>
      </c>
    </row>
    <row r="2077" spans="1:20" ht="15" x14ac:dyDescent="0.25">
      <c r="A2077" t="s">
        <v>51</v>
      </c>
      <c r="B2077" t="s">
        <v>38</v>
      </c>
      <c r="D2077" t="s">
        <v>62</v>
      </c>
      <c r="I2077">
        <v>1970</v>
      </c>
      <c r="J2077" t="s">
        <v>6</v>
      </c>
      <c r="K2077" t="s">
        <v>29</v>
      </c>
      <c r="L2077" t="s">
        <v>30</v>
      </c>
      <c r="M2077" t="s">
        <v>31</v>
      </c>
      <c r="N2077" t="s">
        <v>32</v>
      </c>
      <c r="P2077" t="s">
        <v>51</v>
      </c>
      <c r="Q2077" t="s">
        <v>33</v>
      </c>
      <c r="R2077" t="s">
        <v>34</v>
      </c>
      <c r="S2077" t="s">
        <v>35</v>
      </c>
      <c r="T2077" t="s">
        <v>36</v>
      </c>
    </row>
    <row r="2078" spans="1:20" ht="15" x14ac:dyDescent="0.25">
      <c r="A2078" t="s">
        <v>51</v>
      </c>
      <c r="B2078" t="s">
        <v>38</v>
      </c>
      <c r="D2078" t="s">
        <v>62</v>
      </c>
      <c r="I2078">
        <v>1971</v>
      </c>
      <c r="J2078" t="s">
        <v>6</v>
      </c>
      <c r="K2078" t="s">
        <v>29</v>
      </c>
      <c r="L2078" t="s">
        <v>30</v>
      </c>
      <c r="M2078" t="s">
        <v>31</v>
      </c>
      <c r="N2078" t="s">
        <v>32</v>
      </c>
      <c r="P2078" t="s">
        <v>51</v>
      </c>
      <c r="Q2078" t="s">
        <v>33</v>
      </c>
      <c r="R2078" t="s">
        <v>34</v>
      </c>
      <c r="S2078" t="s">
        <v>35</v>
      </c>
      <c r="T2078" t="s">
        <v>36</v>
      </c>
    </row>
    <row r="2079" spans="1:20" ht="15" x14ac:dyDescent="0.25">
      <c r="A2079" t="s">
        <v>51</v>
      </c>
      <c r="B2079" t="s">
        <v>38</v>
      </c>
      <c r="D2079" t="s">
        <v>62</v>
      </c>
      <c r="I2079">
        <v>1972</v>
      </c>
      <c r="J2079" t="s">
        <v>6</v>
      </c>
      <c r="K2079" t="s">
        <v>29</v>
      </c>
      <c r="L2079" t="s">
        <v>30</v>
      </c>
      <c r="M2079" t="s">
        <v>31</v>
      </c>
      <c r="N2079" t="s">
        <v>32</v>
      </c>
      <c r="P2079" t="s">
        <v>51</v>
      </c>
      <c r="Q2079" t="s">
        <v>33</v>
      </c>
      <c r="R2079" t="s">
        <v>34</v>
      </c>
      <c r="S2079" t="s">
        <v>35</v>
      </c>
      <c r="T2079" t="s">
        <v>36</v>
      </c>
    </row>
    <row r="2080" spans="1:20" ht="15" x14ac:dyDescent="0.25">
      <c r="A2080" t="s">
        <v>51</v>
      </c>
      <c r="B2080" t="s">
        <v>38</v>
      </c>
      <c r="D2080" t="s">
        <v>62</v>
      </c>
      <c r="I2080">
        <v>1973</v>
      </c>
      <c r="J2080" t="s">
        <v>6</v>
      </c>
      <c r="K2080" t="s">
        <v>29</v>
      </c>
      <c r="L2080" t="s">
        <v>30</v>
      </c>
      <c r="M2080" t="s">
        <v>31</v>
      </c>
      <c r="N2080" t="s">
        <v>32</v>
      </c>
      <c r="P2080" t="s">
        <v>51</v>
      </c>
      <c r="Q2080" t="s">
        <v>33</v>
      </c>
      <c r="R2080" t="s">
        <v>34</v>
      </c>
      <c r="S2080" t="s">
        <v>35</v>
      </c>
      <c r="T2080" t="s">
        <v>36</v>
      </c>
    </row>
    <row r="2081" spans="1:20" ht="15" x14ac:dyDescent="0.25">
      <c r="A2081" t="s">
        <v>51</v>
      </c>
      <c r="B2081" t="s">
        <v>38</v>
      </c>
      <c r="D2081" t="s">
        <v>62</v>
      </c>
      <c r="I2081">
        <v>1974</v>
      </c>
      <c r="J2081" t="s">
        <v>6</v>
      </c>
      <c r="K2081" t="s">
        <v>29</v>
      </c>
      <c r="L2081" t="s">
        <v>30</v>
      </c>
      <c r="M2081" t="s">
        <v>31</v>
      </c>
      <c r="N2081" t="s">
        <v>32</v>
      </c>
      <c r="P2081" t="s">
        <v>51</v>
      </c>
      <c r="Q2081" t="s">
        <v>33</v>
      </c>
      <c r="R2081" t="s">
        <v>34</v>
      </c>
      <c r="S2081" t="s">
        <v>35</v>
      </c>
      <c r="T2081" t="s">
        <v>36</v>
      </c>
    </row>
    <row r="2082" spans="1:20" ht="15" x14ac:dyDescent="0.25">
      <c r="A2082" t="s">
        <v>51</v>
      </c>
      <c r="B2082" t="s">
        <v>38</v>
      </c>
      <c r="D2082" t="s">
        <v>62</v>
      </c>
      <c r="I2082">
        <v>1975</v>
      </c>
      <c r="J2082" t="s">
        <v>6</v>
      </c>
      <c r="K2082" t="s">
        <v>29</v>
      </c>
      <c r="L2082" t="s">
        <v>30</v>
      </c>
      <c r="M2082" t="s">
        <v>31</v>
      </c>
      <c r="N2082" t="s">
        <v>32</v>
      </c>
      <c r="P2082" t="s">
        <v>51</v>
      </c>
      <c r="Q2082" t="s">
        <v>33</v>
      </c>
      <c r="R2082" t="s">
        <v>34</v>
      </c>
      <c r="S2082" t="s">
        <v>35</v>
      </c>
      <c r="T2082" t="s">
        <v>36</v>
      </c>
    </row>
    <row r="2083" spans="1:20" ht="15" x14ac:dyDescent="0.25">
      <c r="A2083" t="s">
        <v>51</v>
      </c>
      <c r="B2083" t="s">
        <v>38</v>
      </c>
      <c r="D2083" t="s">
        <v>62</v>
      </c>
      <c r="I2083">
        <v>1976</v>
      </c>
      <c r="J2083" t="s">
        <v>6</v>
      </c>
      <c r="K2083" t="s">
        <v>29</v>
      </c>
      <c r="L2083" t="s">
        <v>30</v>
      </c>
      <c r="M2083" t="s">
        <v>31</v>
      </c>
      <c r="N2083" t="s">
        <v>32</v>
      </c>
      <c r="P2083" t="s">
        <v>51</v>
      </c>
      <c r="Q2083" t="s">
        <v>33</v>
      </c>
      <c r="R2083" t="s">
        <v>34</v>
      </c>
      <c r="S2083" t="s">
        <v>35</v>
      </c>
      <c r="T2083" t="s">
        <v>36</v>
      </c>
    </row>
    <row r="2084" spans="1:20" ht="15" x14ac:dyDescent="0.25">
      <c r="A2084" t="s">
        <v>51</v>
      </c>
      <c r="B2084" t="s">
        <v>38</v>
      </c>
      <c r="D2084" t="s">
        <v>62</v>
      </c>
      <c r="I2084">
        <v>1977</v>
      </c>
      <c r="J2084" t="s">
        <v>6</v>
      </c>
      <c r="K2084" t="s">
        <v>29</v>
      </c>
      <c r="L2084" t="s">
        <v>30</v>
      </c>
      <c r="M2084" t="s">
        <v>31</v>
      </c>
      <c r="N2084" t="s">
        <v>32</v>
      </c>
      <c r="P2084" t="s">
        <v>51</v>
      </c>
      <c r="Q2084" t="s">
        <v>33</v>
      </c>
      <c r="R2084" t="s">
        <v>34</v>
      </c>
      <c r="S2084" t="s">
        <v>35</v>
      </c>
      <c r="T2084" t="s">
        <v>36</v>
      </c>
    </row>
    <row r="2085" spans="1:20" ht="15" x14ac:dyDescent="0.25">
      <c r="A2085" t="s">
        <v>51</v>
      </c>
      <c r="B2085" t="s">
        <v>38</v>
      </c>
      <c r="D2085" t="s">
        <v>62</v>
      </c>
      <c r="I2085">
        <v>1978</v>
      </c>
      <c r="J2085" t="s">
        <v>6</v>
      </c>
      <c r="K2085" t="s">
        <v>29</v>
      </c>
      <c r="L2085" t="s">
        <v>30</v>
      </c>
      <c r="M2085" t="s">
        <v>31</v>
      </c>
      <c r="N2085" t="s">
        <v>32</v>
      </c>
      <c r="P2085" t="s">
        <v>51</v>
      </c>
      <c r="Q2085" t="s">
        <v>33</v>
      </c>
      <c r="R2085" t="s">
        <v>34</v>
      </c>
      <c r="S2085" t="s">
        <v>35</v>
      </c>
      <c r="T2085" t="s">
        <v>36</v>
      </c>
    </row>
    <row r="2086" spans="1:20" ht="15" x14ac:dyDescent="0.25">
      <c r="A2086" t="s">
        <v>51</v>
      </c>
      <c r="B2086" t="s">
        <v>38</v>
      </c>
      <c r="D2086" t="s">
        <v>62</v>
      </c>
      <c r="I2086">
        <v>1979</v>
      </c>
      <c r="J2086" t="s">
        <v>6</v>
      </c>
      <c r="K2086" t="s">
        <v>29</v>
      </c>
      <c r="L2086" t="s">
        <v>30</v>
      </c>
      <c r="M2086" t="s">
        <v>31</v>
      </c>
      <c r="N2086" t="s">
        <v>32</v>
      </c>
      <c r="P2086" t="s">
        <v>51</v>
      </c>
      <c r="Q2086" t="s">
        <v>33</v>
      </c>
      <c r="R2086" t="s">
        <v>34</v>
      </c>
      <c r="S2086" t="s">
        <v>35</v>
      </c>
      <c r="T2086" t="s">
        <v>36</v>
      </c>
    </row>
    <row r="2087" spans="1:20" ht="15" x14ac:dyDescent="0.25">
      <c r="A2087" t="s">
        <v>51</v>
      </c>
      <c r="B2087" t="s">
        <v>38</v>
      </c>
      <c r="D2087" t="s">
        <v>62</v>
      </c>
      <c r="I2087">
        <v>1980</v>
      </c>
      <c r="J2087" t="s">
        <v>6</v>
      </c>
      <c r="K2087" t="s">
        <v>29</v>
      </c>
      <c r="L2087" t="s">
        <v>30</v>
      </c>
      <c r="M2087" t="s">
        <v>31</v>
      </c>
      <c r="N2087" t="s">
        <v>32</v>
      </c>
      <c r="P2087" t="s">
        <v>51</v>
      </c>
      <c r="Q2087" t="s">
        <v>33</v>
      </c>
      <c r="R2087" t="s">
        <v>34</v>
      </c>
      <c r="S2087" t="s">
        <v>35</v>
      </c>
      <c r="T2087" t="s">
        <v>36</v>
      </c>
    </row>
    <row r="2088" spans="1:20" ht="15" x14ac:dyDescent="0.25">
      <c r="A2088" t="s">
        <v>51</v>
      </c>
      <c r="B2088" t="s">
        <v>38</v>
      </c>
      <c r="D2088" t="s">
        <v>62</v>
      </c>
      <c r="I2088">
        <v>1981</v>
      </c>
      <c r="J2088" t="s">
        <v>6</v>
      </c>
      <c r="K2088" t="s">
        <v>29</v>
      </c>
      <c r="L2088" t="s">
        <v>30</v>
      </c>
      <c r="M2088" t="s">
        <v>31</v>
      </c>
      <c r="N2088" t="s">
        <v>32</v>
      </c>
      <c r="P2088" t="s">
        <v>51</v>
      </c>
      <c r="Q2088" t="s">
        <v>33</v>
      </c>
      <c r="R2088" t="s">
        <v>34</v>
      </c>
      <c r="S2088" t="s">
        <v>35</v>
      </c>
      <c r="T2088" t="s">
        <v>36</v>
      </c>
    </row>
    <row r="2089" spans="1:20" ht="15" x14ac:dyDescent="0.25">
      <c r="A2089" t="s">
        <v>51</v>
      </c>
      <c r="B2089" t="s">
        <v>38</v>
      </c>
      <c r="D2089" t="s">
        <v>62</v>
      </c>
      <c r="I2089">
        <v>1982</v>
      </c>
      <c r="J2089" t="s">
        <v>6</v>
      </c>
      <c r="K2089" t="s">
        <v>29</v>
      </c>
      <c r="L2089" t="s">
        <v>30</v>
      </c>
      <c r="M2089" t="s">
        <v>31</v>
      </c>
      <c r="N2089" t="s">
        <v>32</v>
      </c>
      <c r="P2089" t="s">
        <v>51</v>
      </c>
      <c r="Q2089" t="s">
        <v>33</v>
      </c>
      <c r="R2089" t="s">
        <v>34</v>
      </c>
      <c r="S2089" t="s">
        <v>35</v>
      </c>
      <c r="T2089" t="s">
        <v>36</v>
      </c>
    </row>
    <row r="2090" spans="1:20" ht="15" x14ac:dyDescent="0.25">
      <c r="A2090" t="s">
        <v>51</v>
      </c>
      <c r="B2090" t="s">
        <v>38</v>
      </c>
      <c r="D2090" t="s">
        <v>62</v>
      </c>
      <c r="I2090">
        <v>1983</v>
      </c>
      <c r="J2090" t="s">
        <v>6</v>
      </c>
      <c r="K2090" t="s">
        <v>29</v>
      </c>
      <c r="L2090" t="s">
        <v>30</v>
      </c>
      <c r="M2090" t="s">
        <v>31</v>
      </c>
      <c r="N2090" t="s">
        <v>32</v>
      </c>
      <c r="P2090" t="s">
        <v>51</v>
      </c>
      <c r="Q2090" t="s">
        <v>33</v>
      </c>
      <c r="R2090" t="s">
        <v>34</v>
      </c>
      <c r="S2090" t="s">
        <v>35</v>
      </c>
      <c r="T2090" t="s">
        <v>36</v>
      </c>
    </row>
    <row r="2091" spans="1:20" ht="15" x14ac:dyDescent="0.25">
      <c r="A2091" t="s">
        <v>51</v>
      </c>
      <c r="B2091" t="s">
        <v>38</v>
      </c>
      <c r="D2091" t="s">
        <v>62</v>
      </c>
      <c r="I2091">
        <v>1984</v>
      </c>
      <c r="J2091" t="s">
        <v>6</v>
      </c>
      <c r="K2091" t="s">
        <v>29</v>
      </c>
      <c r="L2091" t="s">
        <v>30</v>
      </c>
      <c r="M2091" t="s">
        <v>31</v>
      </c>
      <c r="N2091" t="s">
        <v>32</v>
      </c>
      <c r="P2091" t="s">
        <v>51</v>
      </c>
      <c r="Q2091" t="s">
        <v>33</v>
      </c>
      <c r="R2091" t="s">
        <v>34</v>
      </c>
      <c r="S2091" t="s">
        <v>35</v>
      </c>
      <c r="T2091" t="s">
        <v>36</v>
      </c>
    </row>
    <row r="2092" spans="1:20" ht="15" x14ac:dyDescent="0.25">
      <c r="A2092" t="s">
        <v>51</v>
      </c>
      <c r="B2092" t="s">
        <v>38</v>
      </c>
      <c r="D2092" t="s">
        <v>62</v>
      </c>
      <c r="I2092">
        <v>1985</v>
      </c>
      <c r="J2092" t="s">
        <v>6</v>
      </c>
      <c r="K2092" t="s">
        <v>29</v>
      </c>
      <c r="L2092" t="s">
        <v>30</v>
      </c>
      <c r="M2092" t="s">
        <v>31</v>
      </c>
      <c r="N2092" t="s">
        <v>32</v>
      </c>
      <c r="P2092" t="s">
        <v>51</v>
      </c>
      <c r="Q2092" t="s">
        <v>33</v>
      </c>
      <c r="R2092" t="s">
        <v>34</v>
      </c>
      <c r="S2092" t="s">
        <v>35</v>
      </c>
      <c r="T2092" t="s">
        <v>36</v>
      </c>
    </row>
    <row r="2093" spans="1:20" ht="15" x14ac:dyDescent="0.25">
      <c r="A2093" t="s">
        <v>51</v>
      </c>
      <c r="B2093" t="s">
        <v>38</v>
      </c>
      <c r="D2093" t="s">
        <v>62</v>
      </c>
      <c r="I2093">
        <v>1986</v>
      </c>
      <c r="J2093" t="s">
        <v>6</v>
      </c>
      <c r="K2093" t="s">
        <v>29</v>
      </c>
      <c r="L2093" t="s">
        <v>30</v>
      </c>
      <c r="M2093" t="s">
        <v>31</v>
      </c>
      <c r="N2093" t="s">
        <v>32</v>
      </c>
      <c r="P2093" t="s">
        <v>51</v>
      </c>
      <c r="Q2093" t="s">
        <v>33</v>
      </c>
      <c r="R2093" t="s">
        <v>34</v>
      </c>
      <c r="S2093" t="s">
        <v>35</v>
      </c>
      <c r="T2093" t="s">
        <v>36</v>
      </c>
    </row>
    <row r="2094" spans="1:20" ht="15" x14ac:dyDescent="0.25">
      <c r="A2094" t="s">
        <v>51</v>
      </c>
      <c r="B2094" t="s">
        <v>38</v>
      </c>
      <c r="D2094" t="s">
        <v>62</v>
      </c>
      <c r="I2094">
        <v>1987</v>
      </c>
      <c r="J2094" t="s">
        <v>6</v>
      </c>
      <c r="K2094" t="s">
        <v>29</v>
      </c>
      <c r="L2094" t="s">
        <v>30</v>
      </c>
      <c r="M2094" t="s">
        <v>31</v>
      </c>
      <c r="N2094" t="s">
        <v>32</v>
      </c>
      <c r="P2094" t="s">
        <v>51</v>
      </c>
      <c r="Q2094" t="s">
        <v>33</v>
      </c>
      <c r="R2094" t="s">
        <v>34</v>
      </c>
      <c r="S2094" t="s">
        <v>35</v>
      </c>
      <c r="T2094" t="s">
        <v>36</v>
      </c>
    </row>
    <row r="2095" spans="1:20" ht="15" x14ac:dyDescent="0.25">
      <c r="A2095" t="s">
        <v>51</v>
      </c>
      <c r="B2095" t="s">
        <v>38</v>
      </c>
      <c r="D2095" t="s">
        <v>62</v>
      </c>
      <c r="I2095">
        <v>1988</v>
      </c>
      <c r="J2095" t="s">
        <v>6</v>
      </c>
      <c r="K2095" t="s">
        <v>29</v>
      </c>
      <c r="L2095" t="s">
        <v>30</v>
      </c>
      <c r="M2095" t="s">
        <v>31</v>
      </c>
      <c r="N2095" t="s">
        <v>32</v>
      </c>
      <c r="P2095" t="s">
        <v>51</v>
      </c>
      <c r="Q2095" t="s">
        <v>33</v>
      </c>
      <c r="R2095" t="s">
        <v>34</v>
      </c>
      <c r="S2095" t="s">
        <v>35</v>
      </c>
      <c r="T2095" t="s">
        <v>36</v>
      </c>
    </row>
    <row r="2096" spans="1:20" ht="15" x14ac:dyDescent="0.25">
      <c r="A2096" t="s">
        <v>51</v>
      </c>
      <c r="B2096" t="s">
        <v>38</v>
      </c>
      <c r="D2096" t="s">
        <v>62</v>
      </c>
      <c r="I2096">
        <v>1989</v>
      </c>
      <c r="J2096" t="s">
        <v>6</v>
      </c>
      <c r="K2096" t="s">
        <v>29</v>
      </c>
      <c r="L2096" t="s">
        <v>30</v>
      </c>
      <c r="M2096" t="s">
        <v>31</v>
      </c>
      <c r="N2096" t="s">
        <v>32</v>
      </c>
      <c r="P2096" t="s">
        <v>51</v>
      </c>
      <c r="Q2096" t="s">
        <v>33</v>
      </c>
      <c r="R2096" t="s">
        <v>34</v>
      </c>
      <c r="S2096" t="s">
        <v>35</v>
      </c>
      <c r="T2096" t="s">
        <v>36</v>
      </c>
    </row>
    <row r="2097" spans="1:20" ht="15" x14ac:dyDescent="0.25">
      <c r="A2097" t="s">
        <v>51</v>
      </c>
      <c r="B2097" t="s">
        <v>38</v>
      </c>
      <c r="C2097">
        <v>26769.3139051422</v>
      </c>
      <c r="D2097">
        <v>0.27374500000000002</v>
      </c>
      <c r="E2097">
        <v>0.27374500000000002</v>
      </c>
      <c r="I2097">
        <v>1990</v>
      </c>
      <c r="J2097" t="s">
        <v>6</v>
      </c>
      <c r="K2097" t="s">
        <v>29</v>
      </c>
      <c r="L2097" t="s">
        <v>30</v>
      </c>
      <c r="M2097" t="s">
        <v>31</v>
      </c>
      <c r="N2097" t="s">
        <v>32</v>
      </c>
      <c r="P2097" t="s">
        <v>51</v>
      </c>
      <c r="Q2097" t="s">
        <v>33</v>
      </c>
      <c r="R2097" t="s">
        <v>34</v>
      </c>
      <c r="S2097" t="s">
        <v>35</v>
      </c>
      <c r="T2097" t="s">
        <v>36</v>
      </c>
    </row>
    <row r="2098" spans="1:20" ht="15" x14ac:dyDescent="0.25">
      <c r="A2098" t="s">
        <v>51</v>
      </c>
      <c r="B2098" t="s">
        <v>38</v>
      </c>
      <c r="C2098">
        <v>26399.805006578899</v>
      </c>
      <c r="D2098">
        <v>0.31923401000000001</v>
      </c>
      <c r="E2098">
        <v>0.31923401000000001</v>
      </c>
      <c r="I2098">
        <v>1991</v>
      </c>
      <c r="J2098" t="s">
        <v>6</v>
      </c>
      <c r="K2098" t="s">
        <v>29</v>
      </c>
      <c r="L2098" t="s">
        <v>30</v>
      </c>
      <c r="M2098" t="s">
        <v>31</v>
      </c>
      <c r="N2098" t="s">
        <v>32</v>
      </c>
      <c r="P2098" t="s">
        <v>51</v>
      </c>
      <c r="Q2098" t="s">
        <v>33</v>
      </c>
      <c r="R2098" t="s">
        <v>34</v>
      </c>
      <c r="S2098" t="s">
        <v>35</v>
      </c>
      <c r="T2098" t="s">
        <v>36</v>
      </c>
    </row>
    <row r="2099" spans="1:20" ht="15" x14ac:dyDescent="0.25">
      <c r="A2099" t="s">
        <v>51</v>
      </c>
      <c r="B2099" t="s">
        <v>38</v>
      </c>
      <c r="C2099">
        <v>26439.5331496051</v>
      </c>
      <c r="D2099">
        <v>0.31174001000000001</v>
      </c>
      <c r="E2099">
        <v>0.31174001000000001</v>
      </c>
      <c r="I2099">
        <v>1992</v>
      </c>
      <c r="J2099" t="s">
        <v>6</v>
      </c>
      <c r="K2099" t="s">
        <v>29</v>
      </c>
      <c r="L2099" t="s">
        <v>30</v>
      </c>
      <c r="M2099" t="s">
        <v>31</v>
      </c>
      <c r="N2099" t="s">
        <v>32</v>
      </c>
      <c r="P2099" t="s">
        <v>51</v>
      </c>
      <c r="Q2099" t="s">
        <v>33</v>
      </c>
      <c r="R2099" t="s">
        <v>34</v>
      </c>
      <c r="S2099" t="s">
        <v>35</v>
      </c>
      <c r="T2099" t="s">
        <v>36</v>
      </c>
    </row>
    <row r="2100" spans="1:20" ht="15" x14ac:dyDescent="0.25">
      <c r="A2100" t="s">
        <v>51</v>
      </c>
      <c r="B2100" t="s">
        <v>38</v>
      </c>
      <c r="C2100">
        <v>27038.040367444901</v>
      </c>
      <c r="D2100">
        <v>0.31222098999999998</v>
      </c>
      <c r="E2100">
        <v>0.31222098999999998</v>
      </c>
      <c r="I2100">
        <v>1993</v>
      </c>
      <c r="J2100" t="s">
        <v>6</v>
      </c>
      <c r="K2100" t="s">
        <v>29</v>
      </c>
      <c r="L2100" t="s">
        <v>30</v>
      </c>
      <c r="M2100" t="s">
        <v>31</v>
      </c>
      <c r="N2100" t="s">
        <v>32</v>
      </c>
      <c r="P2100" t="s">
        <v>51</v>
      </c>
      <c r="Q2100" t="s">
        <v>33</v>
      </c>
      <c r="R2100" t="s">
        <v>34</v>
      </c>
      <c r="S2100" t="s">
        <v>35</v>
      </c>
      <c r="T2100" t="s">
        <v>36</v>
      </c>
    </row>
    <row r="2101" spans="1:20" ht="15" x14ac:dyDescent="0.25">
      <c r="A2101" t="s">
        <v>51</v>
      </c>
      <c r="B2101" t="s">
        <v>38</v>
      </c>
      <c r="C2101">
        <v>28032.474205517399</v>
      </c>
      <c r="D2101">
        <v>0.30745899999999998</v>
      </c>
      <c r="E2101">
        <v>0.30745899999999998</v>
      </c>
      <c r="I2101">
        <v>1994</v>
      </c>
      <c r="J2101" t="s">
        <v>6</v>
      </c>
      <c r="K2101" t="s">
        <v>29</v>
      </c>
      <c r="L2101" t="s">
        <v>30</v>
      </c>
      <c r="M2101" t="s">
        <v>31</v>
      </c>
      <c r="N2101" t="s">
        <v>32</v>
      </c>
      <c r="P2101" t="s">
        <v>51</v>
      </c>
      <c r="Q2101" t="s">
        <v>33</v>
      </c>
      <c r="R2101" t="s">
        <v>34</v>
      </c>
      <c r="S2101" t="s">
        <v>35</v>
      </c>
      <c r="T2101" t="s">
        <v>36</v>
      </c>
    </row>
    <row r="2102" spans="1:20" ht="15" x14ac:dyDescent="0.25">
      <c r="A2102" t="s">
        <v>51</v>
      </c>
      <c r="B2102" t="s">
        <v>38</v>
      </c>
      <c r="C2102">
        <v>28637.310466742802</v>
      </c>
      <c r="D2102">
        <v>0.28588500999999999</v>
      </c>
      <c r="E2102">
        <v>0.28588500999999999</v>
      </c>
      <c r="I2102">
        <v>1995</v>
      </c>
      <c r="J2102" t="s">
        <v>6</v>
      </c>
      <c r="K2102" t="s">
        <v>29</v>
      </c>
      <c r="L2102" t="s">
        <v>30</v>
      </c>
      <c r="M2102" t="s">
        <v>31</v>
      </c>
      <c r="N2102" t="s">
        <v>32</v>
      </c>
      <c r="P2102" t="s">
        <v>51</v>
      </c>
      <c r="Q2102" t="s">
        <v>33</v>
      </c>
      <c r="R2102" t="s">
        <v>34</v>
      </c>
      <c r="S2102" t="s">
        <v>35</v>
      </c>
      <c r="T2102" t="s">
        <v>36</v>
      </c>
    </row>
    <row r="2103" spans="1:20" ht="15" x14ac:dyDescent="0.25">
      <c r="A2103" t="s">
        <v>51</v>
      </c>
      <c r="B2103" t="s">
        <v>38</v>
      </c>
      <c r="C2103">
        <v>29292.5964067001</v>
      </c>
      <c r="D2103">
        <v>0.27418900000000002</v>
      </c>
      <c r="E2103">
        <v>0.27418900000000002</v>
      </c>
      <c r="I2103">
        <v>1996</v>
      </c>
      <c r="J2103" t="s">
        <v>6</v>
      </c>
      <c r="K2103" t="s">
        <v>29</v>
      </c>
      <c r="L2103" t="s">
        <v>30</v>
      </c>
      <c r="M2103" t="s">
        <v>31</v>
      </c>
      <c r="N2103" t="s">
        <v>32</v>
      </c>
      <c r="P2103" t="s">
        <v>51</v>
      </c>
      <c r="Q2103" t="s">
        <v>33</v>
      </c>
      <c r="R2103" t="s">
        <v>34</v>
      </c>
      <c r="S2103" t="s">
        <v>35</v>
      </c>
      <c r="T2103" t="s">
        <v>36</v>
      </c>
    </row>
    <row r="2104" spans="1:20" ht="15" x14ac:dyDescent="0.25">
      <c r="A2104" t="s">
        <v>51</v>
      </c>
      <c r="B2104" t="s">
        <v>38</v>
      </c>
      <c r="C2104">
        <v>30404.478825697501</v>
      </c>
      <c r="D2104">
        <v>0.26248898999999998</v>
      </c>
      <c r="E2104">
        <v>0.26248898999999998</v>
      </c>
      <c r="I2104">
        <v>1997</v>
      </c>
      <c r="J2104" t="s">
        <v>6</v>
      </c>
      <c r="K2104" t="s">
        <v>29</v>
      </c>
      <c r="L2104" t="s">
        <v>30</v>
      </c>
      <c r="M2104" t="s">
        <v>31</v>
      </c>
      <c r="N2104" t="s">
        <v>32</v>
      </c>
      <c r="P2104" t="s">
        <v>51</v>
      </c>
      <c r="Q2104" t="s">
        <v>33</v>
      </c>
      <c r="R2104" t="s">
        <v>34</v>
      </c>
      <c r="S2104" t="s">
        <v>35</v>
      </c>
      <c r="T2104" t="s">
        <v>36</v>
      </c>
    </row>
    <row r="2105" spans="1:20" ht="15" x14ac:dyDescent="0.25">
      <c r="A2105" t="s">
        <v>51</v>
      </c>
      <c r="B2105" t="s">
        <v>38</v>
      </c>
      <c r="C2105">
        <v>31296.908834143302</v>
      </c>
      <c r="D2105">
        <v>0.27438699999999999</v>
      </c>
      <c r="E2105">
        <v>0.27438699999999999</v>
      </c>
      <c r="I2105">
        <v>1998</v>
      </c>
      <c r="J2105" t="s">
        <v>6</v>
      </c>
      <c r="K2105" t="s">
        <v>29</v>
      </c>
      <c r="L2105" t="s">
        <v>30</v>
      </c>
      <c r="M2105" t="s">
        <v>31</v>
      </c>
      <c r="N2105" t="s">
        <v>32</v>
      </c>
      <c r="P2105" t="s">
        <v>51</v>
      </c>
      <c r="Q2105" t="s">
        <v>33</v>
      </c>
      <c r="R2105" t="s">
        <v>34</v>
      </c>
      <c r="S2105" t="s">
        <v>35</v>
      </c>
      <c r="T2105" t="s">
        <v>36</v>
      </c>
    </row>
    <row r="2106" spans="1:20" ht="15" x14ac:dyDescent="0.25">
      <c r="A2106" t="s">
        <v>51</v>
      </c>
      <c r="B2106" t="s">
        <v>38</v>
      </c>
      <c r="C2106">
        <v>32157.6610499288</v>
      </c>
      <c r="D2106">
        <v>0.23616400000000001</v>
      </c>
      <c r="E2106">
        <v>0.23616400000000001</v>
      </c>
      <c r="I2106">
        <v>1999</v>
      </c>
      <c r="J2106" t="s">
        <v>6</v>
      </c>
      <c r="K2106" t="s">
        <v>29</v>
      </c>
      <c r="L2106" t="s">
        <v>30</v>
      </c>
      <c r="M2106" t="s">
        <v>31</v>
      </c>
      <c r="N2106" t="s">
        <v>32</v>
      </c>
      <c r="P2106" t="s">
        <v>51</v>
      </c>
      <c r="Q2106" t="s">
        <v>33</v>
      </c>
      <c r="R2106" t="s">
        <v>34</v>
      </c>
      <c r="S2106" t="s">
        <v>35</v>
      </c>
      <c r="T2106" t="s">
        <v>36</v>
      </c>
    </row>
    <row r="2107" spans="1:20" ht="15" x14ac:dyDescent="0.25">
      <c r="A2107" t="s">
        <v>51</v>
      </c>
      <c r="B2107" t="s">
        <v>38</v>
      </c>
      <c r="C2107">
        <v>33456.963415436701</v>
      </c>
      <c r="D2107">
        <v>0.31748599</v>
      </c>
      <c r="E2107">
        <v>0.31748599</v>
      </c>
      <c r="I2107">
        <v>2000</v>
      </c>
      <c r="J2107" t="s">
        <v>6</v>
      </c>
      <c r="K2107" t="s">
        <v>29</v>
      </c>
      <c r="L2107" t="s">
        <v>30</v>
      </c>
      <c r="M2107" t="s">
        <v>31</v>
      </c>
      <c r="N2107" t="s">
        <v>32</v>
      </c>
      <c r="P2107" t="s">
        <v>51</v>
      </c>
      <c r="Q2107" t="s">
        <v>33</v>
      </c>
      <c r="R2107" t="s">
        <v>34</v>
      </c>
      <c r="S2107" t="s">
        <v>35</v>
      </c>
      <c r="T2107" t="s">
        <v>36</v>
      </c>
    </row>
    <row r="2108" spans="1:20" ht="15" x14ac:dyDescent="0.25">
      <c r="A2108" t="s">
        <v>51</v>
      </c>
      <c r="B2108" t="s">
        <v>38</v>
      </c>
      <c r="C2108">
        <v>34289.457431953</v>
      </c>
      <c r="D2108">
        <v>0.31901899</v>
      </c>
      <c r="E2108">
        <v>0.31901899</v>
      </c>
      <c r="I2108">
        <v>2001</v>
      </c>
      <c r="J2108" t="s">
        <v>6</v>
      </c>
      <c r="K2108" t="s">
        <v>29</v>
      </c>
      <c r="L2108" t="s">
        <v>30</v>
      </c>
      <c r="M2108" t="s">
        <v>31</v>
      </c>
      <c r="N2108" t="s">
        <v>32</v>
      </c>
      <c r="P2108" t="s">
        <v>51</v>
      </c>
      <c r="Q2108" t="s">
        <v>33</v>
      </c>
      <c r="R2108" t="s">
        <v>34</v>
      </c>
      <c r="S2108" t="s">
        <v>35</v>
      </c>
      <c r="T2108" t="s">
        <v>36</v>
      </c>
    </row>
    <row r="2109" spans="1:20" ht="15" x14ac:dyDescent="0.25">
      <c r="A2109" t="s">
        <v>51</v>
      </c>
      <c r="B2109" t="s">
        <v>38</v>
      </c>
      <c r="C2109">
        <v>35193.8711032848</v>
      </c>
      <c r="D2109">
        <v>0.30902401000000002</v>
      </c>
      <c r="E2109">
        <v>0.30902401000000002</v>
      </c>
      <c r="I2109">
        <v>2002</v>
      </c>
      <c r="J2109" t="s">
        <v>6</v>
      </c>
      <c r="K2109" t="s">
        <v>29</v>
      </c>
      <c r="L2109" t="s">
        <v>30</v>
      </c>
      <c r="M2109" t="s">
        <v>31</v>
      </c>
      <c r="N2109" t="s">
        <v>32</v>
      </c>
      <c r="P2109" t="s">
        <v>51</v>
      </c>
      <c r="Q2109" t="s">
        <v>33</v>
      </c>
      <c r="R2109" t="s">
        <v>34</v>
      </c>
      <c r="S2109" t="s">
        <v>35</v>
      </c>
      <c r="T2109" t="s">
        <v>36</v>
      </c>
    </row>
    <row r="2110" spans="1:20" ht="15" x14ac:dyDescent="0.25">
      <c r="A2110" t="s">
        <v>51</v>
      </c>
      <c r="B2110" t="s">
        <v>38</v>
      </c>
      <c r="C2110">
        <v>36216.5144646095</v>
      </c>
      <c r="D2110">
        <v>0.34227601000000002</v>
      </c>
      <c r="E2110">
        <v>0.34227601000000002</v>
      </c>
      <c r="I2110">
        <v>2003</v>
      </c>
      <c r="J2110" t="s">
        <v>6</v>
      </c>
      <c r="K2110" t="s">
        <v>29</v>
      </c>
      <c r="L2110" t="s">
        <v>30</v>
      </c>
      <c r="M2110" t="s">
        <v>31</v>
      </c>
      <c r="N2110" t="s">
        <v>32</v>
      </c>
      <c r="P2110" t="s">
        <v>51</v>
      </c>
      <c r="Q2110" t="s">
        <v>33</v>
      </c>
      <c r="R2110" t="s">
        <v>34</v>
      </c>
      <c r="S2110" t="s">
        <v>35</v>
      </c>
      <c r="T2110" t="s">
        <v>36</v>
      </c>
    </row>
    <row r="2111" spans="1:20" ht="15" x14ac:dyDescent="0.25">
      <c r="A2111" t="s">
        <v>51</v>
      </c>
      <c r="B2111" t="s">
        <v>38</v>
      </c>
      <c r="C2111">
        <v>36914.967672111903</v>
      </c>
      <c r="D2111">
        <v>0.362674</v>
      </c>
      <c r="E2111">
        <v>0.362674</v>
      </c>
      <c r="I2111">
        <v>2004</v>
      </c>
      <c r="J2111" t="s">
        <v>6</v>
      </c>
      <c r="K2111" t="s">
        <v>29</v>
      </c>
      <c r="L2111" t="s">
        <v>30</v>
      </c>
      <c r="M2111" t="s">
        <v>31</v>
      </c>
      <c r="N2111" t="s">
        <v>32</v>
      </c>
      <c r="P2111" t="s">
        <v>51</v>
      </c>
      <c r="Q2111" t="s">
        <v>33</v>
      </c>
      <c r="R2111" t="s">
        <v>34</v>
      </c>
      <c r="S2111" t="s">
        <v>35</v>
      </c>
      <c r="T2111" t="s">
        <v>36</v>
      </c>
    </row>
    <row r="2112" spans="1:20" ht="15" x14ac:dyDescent="0.25">
      <c r="A2112" t="s">
        <v>51</v>
      </c>
      <c r="B2112" t="s">
        <v>38</v>
      </c>
      <c r="C2112">
        <v>38005.016250844397</v>
      </c>
      <c r="D2112">
        <v>0.47269401</v>
      </c>
      <c r="E2112">
        <v>0.47269401</v>
      </c>
      <c r="I2112">
        <v>2005</v>
      </c>
      <c r="J2112" t="s">
        <v>6</v>
      </c>
      <c r="K2112" t="s">
        <v>29</v>
      </c>
      <c r="L2112" t="s">
        <v>30</v>
      </c>
      <c r="M2112" t="s">
        <v>31</v>
      </c>
      <c r="N2112" t="s">
        <v>32</v>
      </c>
      <c r="P2112" t="s">
        <v>51</v>
      </c>
      <c r="Q2112" t="s">
        <v>33</v>
      </c>
      <c r="R2112" t="s">
        <v>34</v>
      </c>
      <c r="S2112" t="s">
        <v>35</v>
      </c>
      <c r="T2112" t="s">
        <v>36</v>
      </c>
    </row>
    <row r="2113" spans="1:20" ht="15" x14ac:dyDescent="0.25">
      <c r="A2113" t="s">
        <v>51</v>
      </c>
      <c r="B2113" t="s">
        <v>38</v>
      </c>
      <c r="C2113">
        <v>38186.385628412601</v>
      </c>
      <c r="D2113">
        <v>0.51408200999999998</v>
      </c>
      <c r="E2113">
        <v>0.51408200999999998</v>
      </c>
      <c r="I2113">
        <v>2006</v>
      </c>
      <c r="J2113" t="s">
        <v>6</v>
      </c>
      <c r="K2113" t="s">
        <v>29</v>
      </c>
      <c r="L2113" t="s">
        <v>30</v>
      </c>
      <c r="M2113" t="s">
        <v>31</v>
      </c>
      <c r="N2113" t="s">
        <v>32</v>
      </c>
      <c r="P2113" t="s">
        <v>51</v>
      </c>
      <c r="Q2113" t="s">
        <v>33</v>
      </c>
      <c r="R2113" t="s">
        <v>34</v>
      </c>
      <c r="S2113" t="s">
        <v>35</v>
      </c>
      <c r="T2113" t="s">
        <v>36</v>
      </c>
    </row>
    <row r="2114" spans="1:20" ht="15" x14ac:dyDescent="0.25">
      <c r="A2114" t="s">
        <v>51</v>
      </c>
      <c r="B2114" t="s">
        <v>38</v>
      </c>
      <c r="C2114">
        <v>38761.573750174197</v>
      </c>
      <c r="D2114">
        <v>0.35530900999999998</v>
      </c>
      <c r="E2114">
        <v>0.35530900999999998</v>
      </c>
      <c r="I2114">
        <v>2007</v>
      </c>
      <c r="J2114" t="s">
        <v>6</v>
      </c>
      <c r="K2114" t="s">
        <v>29</v>
      </c>
      <c r="L2114" t="s">
        <v>30</v>
      </c>
      <c r="M2114" t="s">
        <v>31</v>
      </c>
      <c r="N2114" t="s">
        <v>32</v>
      </c>
      <c r="P2114" t="s">
        <v>51</v>
      </c>
      <c r="Q2114" t="s">
        <v>33</v>
      </c>
      <c r="R2114" t="s">
        <v>34</v>
      </c>
      <c r="S2114" t="s">
        <v>35</v>
      </c>
      <c r="T2114" t="s">
        <v>36</v>
      </c>
    </row>
    <row r="2115" spans="1:20" ht="15" x14ac:dyDescent="0.25">
      <c r="A2115" t="s">
        <v>51</v>
      </c>
      <c r="B2115" t="s">
        <v>38</v>
      </c>
      <c r="C2115">
        <v>37996.455258900904</v>
      </c>
      <c r="D2115">
        <v>0.43036899000000001</v>
      </c>
      <c r="E2115">
        <v>0.43036899000000001</v>
      </c>
      <c r="I2115">
        <v>2008</v>
      </c>
      <c r="J2115" t="s">
        <v>6</v>
      </c>
      <c r="K2115" t="s">
        <v>29</v>
      </c>
      <c r="L2115" t="s">
        <v>30</v>
      </c>
      <c r="M2115" t="s">
        <v>31</v>
      </c>
      <c r="N2115" t="s">
        <v>32</v>
      </c>
      <c r="P2115" t="s">
        <v>51</v>
      </c>
      <c r="Q2115" t="s">
        <v>33</v>
      </c>
      <c r="R2115" t="s">
        <v>34</v>
      </c>
      <c r="S2115" t="s">
        <v>35</v>
      </c>
      <c r="T2115" t="s">
        <v>36</v>
      </c>
    </row>
    <row r="2116" spans="1:20" ht="15" x14ac:dyDescent="0.25">
      <c r="A2116" t="s">
        <v>51</v>
      </c>
      <c r="B2116" t="s">
        <v>38</v>
      </c>
      <c r="C2116">
        <v>36136.556822709201</v>
      </c>
      <c r="D2116">
        <v>0.50754999999999995</v>
      </c>
      <c r="E2116">
        <v>0.50754999999999995</v>
      </c>
      <c r="I2116">
        <v>2009</v>
      </c>
      <c r="J2116" t="s">
        <v>6</v>
      </c>
      <c r="K2116" t="s">
        <v>29</v>
      </c>
      <c r="L2116" t="s">
        <v>30</v>
      </c>
      <c r="M2116" t="s">
        <v>31</v>
      </c>
      <c r="N2116" t="s">
        <v>32</v>
      </c>
      <c r="P2116" t="s">
        <v>51</v>
      </c>
      <c r="Q2116" t="s">
        <v>33</v>
      </c>
      <c r="R2116" t="s">
        <v>34</v>
      </c>
      <c r="S2116" t="s">
        <v>35</v>
      </c>
      <c r="T2116" t="s">
        <v>36</v>
      </c>
    </row>
    <row r="2117" spans="1:20" ht="15" x14ac:dyDescent="0.25">
      <c r="A2117" t="s">
        <v>51</v>
      </c>
      <c r="B2117" t="s">
        <v>38</v>
      </c>
      <c r="C2117">
        <v>36534.438838040798</v>
      </c>
      <c r="D2117">
        <v>0.57260197000000002</v>
      </c>
      <c r="E2117">
        <v>0.57260197000000002</v>
      </c>
      <c r="I2117">
        <v>2010</v>
      </c>
      <c r="J2117" t="s">
        <v>6</v>
      </c>
      <c r="K2117" t="s">
        <v>29</v>
      </c>
      <c r="L2117" t="s">
        <v>30</v>
      </c>
      <c r="M2117" t="s">
        <v>31</v>
      </c>
      <c r="N2117" t="s">
        <v>32</v>
      </c>
      <c r="P2117" t="s">
        <v>51</v>
      </c>
      <c r="Q2117" t="s">
        <v>33</v>
      </c>
      <c r="R2117" t="s">
        <v>34</v>
      </c>
      <c r="S2117" t="s">
        <v>35</v>
      </c>
      <c r="T2117" t="s">
        <v>36</v>
      </c>
    </row>
    <row r="2118" spans="1:20" ht="15" x14ac:dyDescent="0.25">
      <c r="A2118" t="s">
        <v>51</v>
      </c>
      <c r="B2118" t="s">
        <v>38</v>
      </c>
      <c r="C2118">
        <v>36966.367470978003</v>
      </c>
      <c r="D2118">
        <v>0.56248598999999999</v>
      </c>
      <c r="E2118">
        <v>0.56248598999999999</v>
      </c>
      <c r="I2118">
        <v>2011</v>
      </c>
      <c r="J2118" t="s">
        <v>6</v>
      </c>
      <c r="K2118" t="s">
        <v>29</v>
      </c>
      <c r="L2118" t="s">
        <v>30</v>
      </c>
      <c r="M2118" t="s">
        <v>31</v>
      </c>
      <c r="N2118" t="s">
        <v>32</v>
      </c>
      <c r="P2118" t="s">
        <v>51</v>
      </c>
      <c r="Q2118" t="s">
        <v>33</v>
      </c>
      <c r="R2118" t="s">
        <v>34</v>
      </c>
      <c r="S2118" t="s">
        <v>35</v>
      </c>
      <c r="T2118" t="s">
        <v>36</v>
      </c>
    </row>
    <row r="2119" spans="1:20" ht="15" x14ac:dyDescent="0.25">
      <c r="A2119" t="s">
        <v>51</v>
      </c>
      <c r="B2119" t="s">
        <v>38</v>
      </c>
      <c r="C2119">
        <v>36707.075436574101</v>
      </c>
      <c r="D2119">
        <v>0.561921</v>
      </c>
      <c r="E2119">
        <v>0.561921</v>
      </c>
      <c r="I2119">
        <v>2012</v>
      </c>
      <c r="J2119" t="s">
        <v>6</v>
      </c>
      <c r="K2119" t="s">
        <v>29</v>
      </c>
      <c r="L2119" t="s">
        <v>30</v>
      </c>
      <c r="M2119" t="s">
        <v>31</v>
      </c>
      <c r="N2119" t="s">
        <v>32</v>
      </c>
      <c r="P2119" t="s">
        <v>51</v>
      </c>
      <c r="Q2119" t="s">
        <v>33</v>
      </c>
      <c r="R2119" t="s">
        <v>34</v>
      </c>
      <c r="S2119" t="s">
        <v>35</v>
      </c>
      <c r="T2119" t="s">
        <v>36</v>
      </c>
    </row>
    <row r="2120" spans="1:20" ht="15" x14ac:dyDescent="0.25">
      <c r="A2120" t="s">
        <v>51</v>
      </c>
      <c r="B2120" t="s">
        <v>38</v>
      </c>
      <c r="C2120">
        <v>36825.078054480298</v>
      </c>
      <c r="D2120">
        <v>0.70467102999999998</v>
      </c>
      <c r="E2120">
        <v>0.70467102999999998</v>
      </c>
      <c r="I2120">
        <v>2013</v>
      </c>
      <c r="J2120" t="s">
        <v>6</v>
      </c>
      <c r="K2120" t="s">
        <v>29</v>
      </c>
      <c r="L2120" t="s">
        <v>30</v>
      </c>
      <c r="M2120" t="s">
        <v>31</v>
      </c>
      <c r="N2120" t="s">
        <v>32</v>
      </c>
      <c r="P2120" t="s">
        <v>51</v>
      </c>
      <c r="Q2120" t="s">
        <v>33</v>
      </c>
      <c r="R2120" t="s">
        <v>34</v>
      </c>
      <c r="S2120" t="s">
        <v>35</v>
      </c>
      <c r="T2120" t="s">
        <v>36</v>
      </c>
    </row>
    <row r="2121" spans="1:20" ht="15" x14ac:dyDescent="0.25">
      <c r="A2121" t="s">
        <v>51</v>
      </c>
      <c r="B2121" t="s">
        <v>38</v>
      </c>
      <c r="C2121">
        <v>37627.0248083068</v>
      </c>
      <c r="D2121">
        <v>0.70070100000000002</v>
      </c>
      <c r="E2121">
        <v>0.70070100000000002</v>
      </c>
      <c r="I2121">
        <v>2014</v>
      </c>
      <c r="J2121" t="s">
        <v>6</v>
      </c>
      <c r="K2121" t="s">
        <v>29</v>
      </c>
      <c r="L2121" t="s">
        <v>30</v>
      </c>
      <c r="M2121" t="s">
        <v>31</v>
      </c>
      <c r="N2121" t="s">
        <v>32</v>
      </c>
      <c r="P2121" t="s">
        <v>51</v>
      </c>
      <c r="Q2121" t="s">
        <v>33</v>
      </c>
      <c r="R2121" t="s">
        <v>34</v>
      </c>
      <c r="S2121" t="s">
        <v>35</v>
      </c>
      <c r="T2121" t="s">
        <v>36</v>
      </c>
    </row>
    <row r="2122" spans="1:20" ht="15" x14ac:dyDescent="0.25">
      <c r="A2122" t="s">
        <v>51</v>
      </c>
      <c r="B2122" t="s">
        <v>38</v>
      </c>
      <c r="C2122">
        <v>38116.043634232403</v>
      </c>
      <c r="D2122">
        <v>0.70475798999999995</v>
      </c>
      <c r="E2122">
        <v>0.70475798999999995</v>
      </c>
      <c r="I2122">
        <v>2015</v>
      </c>
      <c r="J2122" t="s">
        <v>6</v>
      </c>
      <c r="K2122" t="s">
        <v>29</v>
      </c>
      <c r="L2122" t="s">
        <v>30</v>
      </c>
      <c r="M2122" t="s">
        <v>31</v>
      </c>
      <c r="N2122" t="s">
        <v>32</v>
      </c>
      <c r="P2122" t="s">
        <v>51</v>
      </c>
      <c r="Q2122" t="s">
        <v>33</v>
      </c>
      <c r="R2122" t="s">
        <v>34</v>
      </c>
      <c r="S2122" t="s">
        <v>35</v>
      </c>
      <c r="T2122" t="s">
        <v>36</v>
      </c>
    </row>
    <row r="2123" spans="1:20" ht="15" x14ac:dyDescent="0.25">
      <c r="A2123" t="s">
        <v>51</v>
      </c>
      <c r="B2123" t="s">
        <v>38</v>
      </c>
      <c r="C2123">
        <v>38421.410969718301</v>
      </c>
      <c r="D2123">
        <v>0.70011400999999995</v>
      </c>
      <c r="E2123">
        <v>0.70011400999999995</v>
      </c>
      <c r="I2123">
        <v>2016</v>
      </c>
      <c r="J2123" t="s">
        <v>6</v>
      </c>
      <c r="K2123" t="s">
        <v>29</v>
      </c>
      <c r="L2123" t="s">
        <v>30</v>
      </c>
      <c r="M2123" t="s">
        <v>31</v>
      </c>
      <c r="N2123" t="s">
        <v>32</v>
      </c>
      <c r="P2123" t="s">
        <v>51</v>
      </c>
      <c r="Q2123" t="s">
        <v>33</v>
      </c>
      <c r="R2123" t="s">
        <v>34</v>
      </c>
      <c r="S2123" t="s">
        <v>35</v>
      </c>
      <c r="T2123" t="s">
        <v>36</v>
      </c>
    </row>
    <row r="2124" spans="1:20" ht="15" x14ac:dyDescent="0.25">
      <c r="A2124" t="s">
        <v>51</v>
      </c>
      <c r="B2124" t="s">
        <v>38</v>
      </c>
      <c r="C2124">
        <v>39237.566801369503</v>
      </c>
      <c r="D2124">
        <v>0.69887602000000004</v>
      </c>
      <c r="E2124">
        <v>0.69887602000000004</v>
      </c>
      <c r="I2124">
        <v>2017</v>
      </c>
      <c r="J2124" t="s">
        <v>6</v>
      </c>
      <c r="K2124" t="s">
        <v>29</v>
      </c>
      <c r="L2124" t="s">
        <v>30</v>
      </c>
      <c r="M2124" t="s">
        <v>31</v>
      </c>
      <c r="N2124" t="s">
        <v>32</v>
      </c>
      <c r="P2124" t="s">
        <v>51</v>
      </c>
      <c r="Q2124" t="s">
        <v>33</v>
      </c>
      <c r="R2124" t="s">
        <v>34</v>
      </c>
      <c r="S2124" t="s">
        <v>35</v>
      </c>
      <c r="T2124" t="s">
        <v>36</v>
      </c>
    </row>
    <row r="2125" spans="1:20" ht="15" x14ac:dyDescent="0.25">
      <c r="A2125" t="s">
        <v>51</v>
      </c>
      <c r="B2125" t="s">
        <v>38</v>
      </c>
      <c r="D2125" t="s">
        <v>62</v>
      </c>
      <c r="I2125">
        <v>2018</v>
      </c>
      <c r="J2125" t="s">
        <v>6</v>
      </c>
      <c r="K2125" t="s">
        <v>29</v>
      </c>
      <c r="L2125" t="s">
        <v>30</v>
      </c>
      <c r="M2125" t="s">
        <v>31</v>
      </c>
      <c r="N2125" t="s">
        <v>32</v>
      </c>
      <c r="P2125" t="s">
        <v>51</v>
      </c>
      <c r="Q2125" t="s">
        <v>33</v>
      </c>
      <c r="R2125" t="s">
        <v>34</v>
      </c>
      <c r="S2125" t="s">
        <v>35</v>
      </c>
      <c r="T2125" t="s">
        <v>36</v>
      </c>
    </row>
    <row r="2126" spans="1:20" ht="15" x14ac:dyDescent="0.25">
      <c r="A2126" t="s">
        <v>117</v>
      </c>
      <c r="B2126" t="s">
        <v>38</v>
      </c>
      <c r="D2126" t="s">
        <v>62</v>
      </c>
      <c r="I2126">
        <v>1960</v>
      </c>
      <c r="J2126" t="s">
        <v>118</v>
      </c>
      <c r="K2126" t="s">
        <v>29</v>
      </c>
      <c r="L2126" t="s">
        <v>30</v>
      </c>
      <c r="M2126" t="s">
        <v>31</v>
      </c>
      <c r="N2126" t="s">
        <v>32</v>
      </c>
      <c r="P2126" t="s">
        <v>117</v>
      </c>
      <c r="Q2126" t="s">
        <v>72</v>
      </c>
      <c r="R2126" t="s">
        <v>34</v>
      </c>
      <c r="S2126" t="s">
        <v>35</v>
      </c>
      <c r="T2126" t="s">
        <v>36</v>
      </c>
    </row>
    <row r="2127" spans="1:20" ht="15" x14ac:dyDescent="0.25">
      <c r="A2127" t="s">
        <v>117</v>
      </c>
      <c r="B2127" t="s">
        <v>38</v>
      </c>
      <c r="D2127" t="s">
        <v>62</v>
      </c>
      <c r="I2127">
        <v>1961</v>
      </c>
      <c r="J2127" t="s">
        <v>118</v>
      </c>
      <c r="K2127" t="s">
        <v>29</v>
      </c>
      <c r="L2127" t="s">
        <v>30</v>
      </c>
      <c r="M2127" t="s">
        <v>31</v>
      </c>
      <c r="N2127" t="s">
        <v>32</v>
      </c>
      <c r="P2127" t="s">
        <v>117</v>
      </c>
      <c r="Q2127" t="s">
        <v>72</v>
      </c>
      <c r="R2127" t="s">
        <v>34</v>
      </c>
      <c r="S2127" t="s">
        <v>35</v>
      </c>
      <c r="T2127" t="s">
        <v>36</v>
      </c>
    </row>
    <row r="2128" spans="1:20" ht="15" x14ac:dyDescent="0.25">
      <c r="A2128" t="s">
        <v>117</v>
      </c>
      <c r="B2128" t="s">
        <v>38</v>
      </c>
      <c r="D2128" t="s">
        <v>62</v>
      </c>
      <c r="I2128">
        <v>1962</v>
      </c>
      <c r="J2128" t="s">
        <v>118</v>
      </c>
      <c r="K2128" t="s">
        <v>29</v>
      </c>
      <c r="L2128" t="s">
        <v>30</v>
      </c>
      <c r="M2128" t="s">
        <v>31</v>
      </c>
      <c r="N2128" t="s">
        <v>32</v>
      </c>
      <c r="P2128" t="s">
        <v>117</v>
      </c>
      <c r="Q2128" t="s">
        <v>72</v>
      </c>
      <c r="R2128" t="s">
        <v>34</v>
      </c>
      <c r="S2128" t="s">
        <v>35</v>
      </c>
      <c r="T2128" t="s">
        <v>36</v>
      </c>
    </row>
    <row r="2129" spans="1:20" ht="15" x14ac:dyDescent="0.25">
      <c r="A2129" t="s">
        <v>117</v>
      </c>
      <c r="B2129" t="s">
        <v>38</v>
      </c>
      <c r="D2129" t="s">
        <v>62</v>
      </c>
      <c r="I2129">
        <v>1963</v>
      </c>
      <c r="J2129" t="s">
        <v>118</v>
      </c>
      <c r="K2129" t="s">
        <v>29</v>
      </c>
      <c r="L2129" t="s">
        <v>30</v>
      </c>
      <c r="M2129" t="s">
        <v>31</v>
      </c>
      <c r="N2129" t="s">
        <v>32</v>
      </c>
      <c r="P2129" t="s">
        <v>117</v>
      </c>
      <c r="Q2129" t="s">
        <v>72</v>
      </c>
      <c r="R2129" t="s">
        <v>34</v>
      </c>
      <c r="S2129" t="s">
        <v>35</v>
      </c>
      <c r="T2129" t="s">
        <v>36</v>
      </c>
    </row>
    <row r="2130" spans="1:20" ht="15" x14ac:dyDescent="0.25">
      <c r="A2130" t="s">
        <v>117</v>
      </c>
      <c r="B2130" t="s">
        <v>38</v>
      </c>
      <c r="D2130" t="s">
        <v>62</v>
      </c>
      <c r="I2130">
        <v>1964</v>
      </c>
      <c r="J2130" t="s">
        <v>118</v>
      </c>
      <c r="K2130" t="s">
        <v>29</v>
      </c>
      <c r="L2130" t="s">
        <v>30</v>
      </c>
      <c r="M2130" t="s">
        <v>31</v>
      </c>
      <c r="N2130" t="s">
        <v>32</v>
      </c>
      <c r="P2130" t="s">
        <v>117</v>
      </c>
      <c r="Q2130" t="s">
        <v>72</v>
      </c>
      <c r="R2130" t="s">
        <v>34</v>
      </c>
      <c r="S2130" t="s">
        <v>35</v>
      </c>
      <c r="T2130" t="s">
        <v>36</v>
      </c>
    </row>
    <row r="2131" spans="1:20" ht="15" x14ac:dyDescent="0.25">
      <c r="A2131" t="s">
        <v>117</v>
      </c>
      <c r="B2131" t="s">
        <v>38</v>
      </c>
      <c r="D2131" t="s">
        <v>62</v>
      </c>
      <c r="I2131">
        <v>1965</v>
      </c>
      <c r="J2131" t="s">
        <v>118</v>
      </c>
      <c r="K2131" t="s">
        <v>29</v>
      </c>
      <c r="L2131" t="s">
        <v>30</v>
      </c>
      <c r="M2131" t="s">
        <v>31</v>
      </c>
      <c r="N2131" t="s">
        <v>32</v>
      </c>
      <c r="P2131" t="s">
        <v>117</v>
      </c>
      <c r="Q2131" t="s">
        <v>72</v>
      </c>
      <c r="R2131" t="s">
        <v>34</v>
      </c>
      <c r="S2131" t="s">
        <v>35</v>
      </c>
      <c r="T2131" t="s">
        <v>36</v>
      </c>
    </row>
    <row r="2132" spans="1:20" ht="15" x14ac:dyDescent="0.25">
      <c r="A2132" t="s">
        <v>117</v>
      </c>
      <c r="B2132" t="s">
        <v>38</v>
      </c>
      <c r="D2132" t="s">
        <v>62</v>
      </c>
      <c r="I2132">
        <v>1966</v>
      </c>
      <c r="J2132" t="s">
        <v>118</v>
      </c>
      <c r="K2132" t="s">
        <v>29</v>
      </c>
      <c r="L2132" t="s">
        <v>30</v>
      </c>
      <c r="M2132" t="s">
        <v>31</v>
      </c>
      <c r="N2132" t="s">
        <v>32</v>
      </c>
      <c r="P2132" t="s">
        <v>117</v>
      </c>
      <c r="Q2132" t="s">
        <v>72</v>
      </c>
      <c r="R2132" t="s">
        <v>34</v>
      </c>
      <c r="S2132" t="s">
        <v>35</v>
      </c>
      <c r="T2132" t="s">
        <v>36</v>
      </c>
    </row>
    <row r="2133" spans="1:20" ht="15" x14ac:dyDescent="0.25">
      <c r="A2133" t="s">
        <v>117</v>
      </c>
      <c r="B2133" t="s">
        <v>38</v>
      </c>
      <c r="D2133" t="s">
        <v>62</v>
      </c>
      <c r="I2133">
        <v>1967</v>
      </c>
      <c r="J2133" t="s">
        <v>118</v>
      </c>
      <c r="K2133" t="s">
        <v>29</v>
      </c>
      <c r="L2133" t="s">
        <v>30</v>
      </c>
      <c r="M2133" t="s">
        <v>31</v>
      </c>
      <c r="N2133" t="s">
        <v>32</v>
      </c>
      <c r="P2133" t="s">
        <v>117</v>
      </c>
      <c r="Q2133" t="s">
        <v>72</v>
      </c>
      <c r="R2133" t="s">
        <v>34</v>
      </c>
      <c r="S2133" t="s">
        <v>35</v>
      </c>
      <c r="T2133" t="s">
        <v>36</v>
      </c>
    </row>
    <row r="2134" spans="1:20" ht="15" x14ac:dyDescent="0.25">
      <c r="A2134" t="s">
        <v>117</v>
      </c>
      <c r="B2134" t="s">
        <v>38</v>
      </c>
      <c r="D2134" t="s">
        <v>62</v>
      </c>
      <c r="I2134">
        <v>1968</v>
      </c>
      <c r="J2134" t="s">
        <v>118</v>
      </c>
      <c r="K2134" t="s">
        <v>29</v>
      </c>
      <c r="L2134" t="s">
        <v>30</v>
      </c>
      <c r="M2134" t="s">
        <v>31</v>
      </c>
      <c r="N2134" t="s">
        <v>32</v>
      </c>
      <c r="P2134" t="s">
        <v>117</v>
      </c>
      <c r="Q2134" t="s">
        <v>72</v>
      </c>
      <c r="R2134" t="s">
        <v>34</v>
      </c>
      <c r="S2134" t="s">
        <v>35</v>
      </c>
      <c r="T2134" t="s">
        <v>36</v>
      </c>
    </row>
    <row r="2135" spans="1:20" ht="15" x14ac:dyDescent="0.25">
      <c r="A2135" t="s">
        <v>117</v>
      </c>
      <c r="B2135" t="s">
        <v>38</v>
      </c>
      <c r="D2135" t="s">
        <v>62</v>
      </c>
      <c r="I2135">
        <v>1969</v>
      </c>
      <c r="J2135" t="s">
        <v>118</v>
      </c>
      <c r="K2135" t="s">
        <v>29</v>
      </c>
      <c r="L2135" t="s">
        <v>30</v>
      </c>
      <c r="M2135" t="s">
        <v>31</v>
      </c>
      <c r="N2135" t="s">
        <v>32</v>
      </c>
      <c r="P2135" t="s">
        <v>117</v>
      </c>
      <c r="Q2135" t="s">
        <v>72</v>
      </c>
      <c r="R2135" t="s">
        <v>34</v>
      </c>
      <c r="S2135" t="s">
        <v>35</v>
      </c>
      <c r="T2135" t="s">
        <v>36</v>
      </c>
    </row>
    <row r="2136" spans="1:20" ht="15" x14ac:dyDescent="0.25">
      <c r="A2136" t="s">
        <v>117</v>
      </c>
      <c r="B2136" t="s">
        <v>38</v>
      </c>
      <c r="D2136" t="s">
        <v>62</v>
      </c>
      <c r="I2136">
        <v>1970</v>
      </c>
      <c r="J2136" t="s">
        <v>118</v>
      </c>
      <c r="K2136" t="s">
        <v>29</v>
      </c>
      <c r="L2136" t="s">
        <v>30</v>
      </c>
      <c r="M2136" t="s">
        <v>31</v>
      </c>
      <c r="N2136" t="s">
        <v>32</v>
      </c>
      <c r="P2136" t="s">
        <v>117</v>
      </c>
      <c r="Q2136" t="s">
        <v>72</v>
      </c>
      <c r="R2136" t="s">
        <v>34</v>
      </c>
      <c r="S2136" t="s">
        <v>35</v>
      </c>
      <c r="T2136" t="s">
        <v>36</v>
      </c>
    </row>
    <row r="2137" spans="1:20" ht="15" x14ac:dyDescent="0.25">
      <c r="A2137" t="s">
        <v>117</v>
      </c>
      <c r="B2137" t="s">
        <v>38</v>
      </c>
      <c r="D2137" t="s">
        <v>62</v>
      </c>
      <c r="I2137">
        <v>1971</v>
      </c>
      <c r="J2137" t="s">
        <v>118</v>
      </c>
      <c r="K2137" t="s">
        <v>29</v>
      </c>
      <c r="L2137" t="s">
        <v>30</v>
      </c>
      <c r="M2137" t="s">
        <v>31</v>
      </c>
      <c r="N2137" t="s">
        <v>32</v>
      </c>
      <c r="P2137" t="s">
        <v>117</v>
      </c>
      <c r="Q2137" t="s">
        <v>72</v>
      </c>
      <c r="R2137" t="s">
        <v>34</v>
      </c>
      <c r="S2137" t="s">
        <v>35</v>
      </c>
      <c r="T2137" t="s">
        <v>36</v>
      </c>
    </row>
    <row r="2138" spans="1:20" ht="15" x14ac:dyDescent="0.25">
      <c r="A2138" t="s">
        <v>117</v>
      </c>
      <c r="B2138" t="s">
        <v>38</v>
      </c>
      <c r="D2138" t="s">
        <v>62</v>
      </c>
      <c r="I2138">
        <v>1972</v>
      </c>
      <c r="J2138" t="s">
        <v>118</v>
      </c>
      <c r="K2138" t="s">
        <v>29</v>
      </c>
      <c r="L2138" t="s">
        <v>30</v>
      </c>
      <c r="M2138" t="s">
        <v>31</v>
      </c>
      <c r="N2138" t="s">
        <v>32</v>
      </c>
      <c r="P2138" t="s">
        <v>117</v>
      </c>
      <c r="Q2138" t="s">
        <v>72</v>
      </c>
      <c r="R2138" t="s">
        <v>34</v>
      </c>
      <c r="S2138" t="s">
        <v>35</v>
      </c>
      <c r="T2138" t="s">
        <v>36</v>
      </c>
    </row>
    <row r="2139" spans="1:20" ht="15" x14ac:dyDescent="0.25">
      <c r="A2139" t="s">
        <v>117</v>
      </c>
      <c r="B2139" t="s">
        <v>38</v>
      </c>
      <c r="D2139" t="s">
        <v>62</v>
      </c>
      <c r="I2139">
        <v>1973</v>
      </c>
      <c r="J2139" t="s">
        <v>118</v>
      </c>
      <c r="K2139" t="s">
        <v>29</v>
      </c>
      <c r="L2139" t="s">
        <v>30</v>
      </c>
      <c r="M2139" t="s">
        <v>31</v>
      </c>
      <c r="N2139" t="s">
        <v>32</v>
      </c>
      <c r="P2139" t="s">
        <v>117</v>
      </c>
      <c r="Q2139" t="s">
        <v>72</v>
      </c>
      <c r="R2139" t="s">
        <v>34</v>
      </c>
      <c r="S2139" t="s">
        <v>35</v>
      </c>
      <c r="T2139" t="s">
        <v>36</v>
      </c>
    </row>
    <row r="2140" spans="1:20" ht="15" x14ac:dyDescent="0.25">
      <c r="A2140" t="s">
        <v>117</v>
      </c>
      <c r="B2140" t="s">
        <v>38</v>
      </c>
      <c r="D2140" t="s">
        <v>62</v>
      </c>
      <c r="I2140">
        <v>1974</v>
      </c>
      <c r="J2140" t="s">
        <v>118</v>
      </c>
      <c r="K2140" t="s">
        <v>29</v>
      </c>
      <c r="L2140" t="s">
        <v>30</v>
      </c>
      <c r="M2140" t="s">
        <v>31</v>
      </c>
      <c r="N2140" t="s">
        <v>32</v>
      </c>
      <c r="P2140" t="s">
        <v>117</v>
      </c>
      <c r="Q2140" t="s">
        <v>72</v>
      </c>
      <c r="R2140" t="s">
        <v>34</v>
      </c>
      <c r="S2140" t="s">
        <v>35</v>
      </c>
      <c r="T2140" t="s">
        <v>36</v>
      </c>
    </row>
    <row r="2141" spans="1:20" ht="15" x14ac:dyDescent="0.25">
      <c r="A2141" t="s">
        <v>117</v>
      </c>
      <c r="B2141" t="s">
        <v>38</v>
      </c>
      <c r="D2141" t="s">
        <v>62</v>
      </c>
      <c r="I2141">
        <v>1975</v>
      </c>
      <c r="J2141" t="s">
        <v>118</v>
      </c>
      <c r="K2141" t="s">
        <v>29</v>
      </c>
      <c r="L2141" t="s">
        <v>30</v>
      </c>
      <c r="M2141" t="s">
        <v>31</v>
      </c>
      <c r="N2141" t="s">
        <v>32</v>
      </c>
      <c r="P2141" t="s">
        <v>117</v>
      </c>
      <c r="Q2141" t="s">
        <v>72</v>
      </c>
      <c r="R2141" t="s">
        <v>34</v>
      </c>
      <c r="S2141" t="s">
        <v>35</v>
      </c>
      <c r="T2141" t="s">
        <v>36</v>
      </c>
    </row>
    <row r="2142" spans="1:20" ht="15" x14ac:dyDescent="0.25">
      <c r="A2142" t="s">
        <v>117</v>
      </c>
      <c r="B2142" t="s">
        <v>38</v>
      </c>
      <c r="D2142" t="s">
        <v>62</v>
      </c>
      <c r="I2142">
        <v>1976</v>
      </c>
      <c r="J2142" t="s">
        <v>118</v>
      </c>
      <c r="K2142" t="s">
        <v>29</v>
      </c>
      <c r="L2142" t="s">
        <v>30</v>
      </c>
      <c r="M2142" t="s">
        <v>31</v>
      </c>
      <c r="N2142" t="s">
        <v>32</v>
      </c>
      <c r="P2142" t="s">
        <v>117</v>
      </c>
      <c r="Q2142" t="s">
        <v>72</v>
      </c>
      <c r="R2142" t="s">
        <v>34</v>
      </c>
      <c r="S2142" t="s">
        <v>35</v>
      </c>
      <c r="T2142" t="s">
        <v>36</v>
      </c>
    </row>
    <row r="2143" spans="1:20" ht="15" x14ac:dyDescent="0.25">
      <c r="A2143" t="s">
        <v>117</v>
      </c>
      <c r="B2143" t="s">
        <v>38</v>
      </c>
      <c r="D2143" t="s">
        <v>62</v>
      </c>
      <c r="I2143">
        <v>1977</v>
      </c>
      <c r="J2143" t="s">
        <v>118</v>
      </c>
      <c r="K2143" t="s">
        <v>29</v>
      </c>
      <c r="L2143" t="s">
        <v>30</v>
      </c>
      <c r="M2143" t="s">
        <v>31</v>
      </c>
      <c r="N2143" t="s">
        <v>32</v>
      </c>
      <c r="P2143" t="s">
        <v>117</v>
      </c>
      <c r="Q2143" t="s">
        <v>72</v>
      </c>
      <c r="R2143" t="s">
        <v>34</v>
      </c>
      <c r="S2143" t="s">
        <v>35</v>
      </c>
      <c r="T2143" t="s">
        <v>36</v>
      </c>
    </row>
    <row r="2144" spans="1:20" ht="15" x14ac:dyDescent="0.25">
      <c r="A2144" t="s">
        <v>117</v>
      </c>
      <c r="B2144" t="s">
        <v>38</v>
      </c>
      <c r="D2144" t="s">
        <v>62</v>
      </c>
      <c r="I2144">
        <v>1978</v>
      </c>
      <c r="J2144" t="s">
        <v>118</v>
      </c>
      <c r="K2144" t="s">
        <v>29</v>
      </c>
      <c r="L2144" t="s">
        <v>30</v>
      </c>
      <c r="M2144" t="s">
        <v>31</v>
      </c>
      <c r="N2144" t="s">
        <v>32</v>
      </c>
      <c r="P2144" t="s">
        <v>117</v>
      </c>
      <c r="Q2144" t="s">
        <v>72</v>
      </c>
      <c r="R2144" t="s">
        <v>34</v>
      </c>
      <c r="S2144" t="s">
        <v>35</v>
      </c>
      <c r="T2144" t="s">
        <v>36</v>
      </c>
    </row>
    <row r="2145" spans="1:20" ht="15" x14ac:dyDescent="0.25">
      <c r="A2145" t="s">
        <v>117</v>
      </c>
      <c r="B2145" t="s">
        <v>38</v>
      </c>
      <c r="D2145" t="s">
        <v>62</v>
      </c>
      <c r="I2145">
        <v>1979</v>
      </c>
      <c r="J2145" t="s">
        <v>118</v>
      </c>
      <c r="K2145" t="s">
        <v>29</v>
      </c>
      <c r="L2145" t="s">
        <v>30</v>
      </c>
      <c r="M2145" t="s">
        <v>31</v>
      </c>
      <c r="N2145" t="s">
        <v>32</v>
      </c>
      <c r="P2145" t="s">
        <v>117</v>
      </c>
      <c r="Q2145" t="s">
        <v>72</v>
      </c>
      <c r="R2145" t="s">
        <v>34</v>
      </c>
      <c r="S2145" t="s">
        <v>35</v>
      </c>
      <c r="T2145" t="s">
        <v>36</v>
      </c>
    </row>
    <row r="2146" spans="1:20" ht="15" x14ac:dyDescent="0.25">
      <c r="A2146" t="s">
        <v>117</v>
      </c>
      <c r="B2146" t="s">
        <v>38</v>
      </c>
      <c r="D2146" t="s">
        <v>62</v>
      </c>
      <c r="I2146">
        <v>1980</v>
      </c>
      <c r="J2146" t="s">
        <v>118</v>
      </c>
      <c r="K2146" t="s">
        <v>29</v>
      </c>
      <c r="L2146" t="s">
        <v>30</v>
      </c>
      <c r="M2146" t="s">
        <v>31</v>
      </c>
      <c r="N2146" t="s">
        <v>32</v>
      </c>
      <c r="P2146" t="s">
        <v>117</v>
      </c>
      <c r="Q2146" t="s">
        <v>72</v>
      </c>
      <c r="R2146" t="s">
        <v>34</v>
      </c>
      <c r="S2146" t="s">
        <v>35</v>
      </c>
      <c r="T2146" t="s">
        <v>36</v>
      </c>
    </row>
    <row r="2147" spans="1:20" ht="15" x14ac:dyDescent="0.25">
      <c r="A2147" t="s">
        <v>117</v>
      </c>
      <c r="B2147" t="s">
        <v>38</v>
      </c>
      <c r="D2147" t="s">
        <v>62</v>
      </c>
      <c r="I2147">
        <v>1981</v>
      </c>
      <c r="J2147" t="s">
        <v>118</v>
      </c>
      <c r="K2147" t="s">
        <v>29</v>
      </c>
      <c r="L2147" t="s">
        <v>30</v>
      </c>
      <c r="M2147" t="s">
        <v>31</v>
      </c>
      <c r="N2147" t="s">
        <v>32</v>
      </c>
      <c r="P2147" t="s">
        <v>117</v>
      </c>
      <c r="Q2147" t="s">
        <v>72</v>
      </c>
      <c r="R2147" t="s">
        <v>34</v>
      </c>
      <c r="S2147" t="s">
        <v>35</v>
      </c>
      <c r="T2147" t="s">
        <v>36</v>
      </c>
    </row>
    <row r="2148" spans="1:20" ht="15" x14ac:dyDescent="0.25">
      <c r="A2148" t="s">
        <v>117</v>
      </c>
      <c r="B2148" t="s">
        <v>38</v>
      </c>
      <c r="D2148" t="s">
        <v>62</v>
      </c>
      <c r="I2148">
        <v>1982</v>
      </c>
      <c r="J2148" t="s">
        <v>118</v>
      </c>
      <c r="K2148" t="s">
        <v>29</v>
      </c>
      <c r="L2148" t="s">
        <v>30</v>
      </c>
      <c r="M2148" t="s">
        <v>31</v>
      </c>
      <c r="N2148" t="s">
        <v>32</v>
      </c>
      <c r="P2148" t="s">
        <v>117</v>
      </c>
      <c r="Q2148" t="s">
        <v>72</v>
      </c>
      <c r="R2148" t="s">
        <v>34</v>
      </c>
      <c r="S2148" t="s">
        <v>35</v>
      </c>
      <c r="T2148" t="s">
        <v>36</v>
      </c>
    </row>
    <row r="2149" spans="1:20" ht="15" x14ac:dyDescent="0.25">
      <c r="A2149" t="s">
        <v>117</v>
      </c>
      <c r="B2149" t="s">
        <v>38</v>
      </c>
      <c r="D2149" t="s">
        <v>62</v>
      </c>
      <c r="I2149">
        <v>1983</v>
      </c>
      <c r="J2149" t="s">
        <v>118</v>
      </c>
      <c r="K2149" t="s">
        <v>29</v>
      </c>
      <c r="L2149" t="s">
        <v>30</v>
      </c>
      <c r="M2149" t="s">
        <v>31</v>
      </c>
      <c r="N2149" t="s">
        <v>32</v>
      </c>
      <c r="P2149" t="s">
        <v>117</v>
      </c>
      <c r="Q2149" t="s">
        <v>72</v>
      </c>
      <c r="R2149" t="s">
        <v>34</v>
      </c>
      <c r="S2149" t="s">
        <v>35</v>
      </c>
      <c r="T2149" t="s">
        <v>36</v>
      </c>
    </row>
    <row r="2150" spans="1:20" ht="15" x14ac:dyDescent="0.25">
      <c r="A2150" t="s">
        <v>117</v>
      </c>
      <c r="B2150" t="s">
        <v>38</v>
      </c>
      <c r="D2150" t="s">
        <v>62</v>
      </c>
      <c r="I2150">
        <v>1984</v>
      </c>
      <c r="J2150" t="s">
        <v>118</v>
      </c>
      <c r="K2150" t="s">
        <v>29</v>
      </c>
      <c r="L2150" t="s">
        <v>30</v>
      </c>
      <c r="M2150" t="s">
        <v>31</v>
      </c>
      <c r="N2150" t="s">
        <v>32</v>
      </c>
      <c r="P2150" t="s">
        <v>117</v>
      </c>
      <c r="Q2150" t="s">
        <v>72</v>
      </c>
      <c r="R2150" t="s">
        <v>34</v>
      </c>
      <c r="S2150" t="s">
        <v>35</v>
      </c>
      <c r="T2150" t="s">
        <v>36</v>
      </c>
    </row>
    <row r="2151" spans="1:20" ht="15" x14ac:dyDescent="0.25">
      <c r="A2151" t="s">
        <v>117</v>
      </c>
      <c r="B2151" t="s">
        <v>38</v>
      </c>
      <c r="D2151" t="s">
        <v>62</v>
      </c>
      <c r="I2151">
        <v>1985</v>
      </c>
      <c r="J2151" t="s">
        <v>118</v>
      </c>
      <c r="K2151" t="s">
        <v>29</v>
      </c>
      <c r="L2151" t="s">
        <v>30</v>
      </c>
      <c r="M2151" t="s">
        <v>31</v>
      </c>
      <c r="N2151" t="s">
        <v>32</v>
      </c>
      <c r="P2151" t="s">
        <v>117</v>
      </c>
      <c r="Q2151" t="s">
        <v>72</v>
      </c>
      <c r="R2151" t="s">
        <v>34</v>
      </c>
      <c r="S2151" t="s">
        <v>35</v>
      </c>
      <c r="T2151" t="s">
        <v>36</v>
      </c>
    </row>
    <row r="2152" spans="1:20" ht="15" x14ac:dyDescent="0.25">
      <c r="A2152" t="s">
        <v>117</v>
      </c>
      <c r="B2152" t="s">
        <v>38</v>
      </c>
      <c r="D2152" t="s">
        <v>62</v>
      </c>
      <c r="I2152">
        <v>1986</v>
      </c>
      <c r="J2152" t="s">
        <v>118</v>
      </c>
      <c r="K2152" t="s">
        <v>29</v>
      </c>
      <c r="L2152" t="s">
        <v>30</v>
      </c>
      <c r="M2152" t="s">
        <v>31</v>
      </c>
      <c r="N2152" t="s">
        <v>32</v>
      </c>
      <c r="P2152" t="s">
        <v>117</v>
      </c>
      <c r="Q2152" t="s">
        <v>72</v>
      </c>
      <c r="R2152" t="s">
        <v>34</v>
      </c>
      <c r="S2152" t="s">
        <v>35</v>
      </c>
      <c r="T2152" t="s">
        <v>36</v>
      </c>
    </row>
    <row r="2153" spans="1:20" ht="15" x14ac:dyDescent="0.25">
      <c r="A2153" t="s">
        <v>117</v>
      </c>
      <c r="B2153" t="s">
        <v>38</v>
      </c>
      <c r="D2153" t="s">
        <v>62</v>
      </c>
      <c r="I2153">
        <v>1987</v>
      </c>
      <c r="J2153" t="s">
        <v>118</v>
      </c>
      <c r="K2153" t="s">
        <v>29</v>
      </c>
      <c r="L2153" t="s">
        <v>30</v>
      </c>
      <c r="M2153" t="s">
        <v>31</v>
      </c>
      <c r="N2153" t="s">
        <v>32</v>
      </c>
      <c r="P2153" t="s">
        <v>117</v>
      </c>
      <c r="Q2153" t="s">
        <v>72</v>
      </c>
      <c r="R2153" t="s">
        <v>34</v>
      </c>
      <c r="S2153" t="s">
        <v>35</v>
      </c>
      <c r="T2153" t="s">
        <v>36</v>
      </c>
    </row>
    <row r="2154" spans="1:20" ht="15" x14ac:dyDescent="0.25">
      <c r="A2154" t="s">
        <v>117</v>
      </c>
      <c r="B2154" t="s">
        <v>38</v>
      </c>
      <c r="D2154" t="s">
        <v>62</v>
      </c>
      <c r="I2154">
        <v>1988</v>
      </c>
      <c r="J2154" t="s">
        <v>118</v>
      </c>
      <c r="K2154" t="s">
        <v>29</v>
      </c>
      <c r="L2154" t="s">
        <v>30</v>
      </c>
      <c r="M2154" t="s">
        <v>31</v>
      </c>
      <c r="N2154" t="s">
        <v>32</v>
      </c>
      <c r="P2154" t="s">
        <v>117</v>
      </c>
      <c r="Q2154" t="s">
        <v>72</v>
      </c>
      <c r="R2154" t="s">
        <v>34</v>
      </c>
      <c r="S2154" t="s">
        <v>35</v>
      </c>
      <c r="T2154" t="s">
        <v>36</v>
      </c>
    </row>
    <row r="2155" spans="1:20" ht="15" x14ac:dyDescent="0.25">
      <c r="A2155" t="s">
        <v>117</v>
      </c>
      <c r="B2155" t="s">
        <v>38</v>
      </c>
      <c r="D2155" t="s">
        <v>62</v>
      </c>
      <c r="I2155">
        <v>1989</v>
      </c>
      <c r="J2155" t="s">
        <v>118</v>
      </c>
      <c r="K2155" t="s">
        <v>29</v>
      </c>
      <c r="L2155" t="s">
        <v>30</v>
      </c>
      <c r="M2155" t="s">
        <v>31</v>
      </c>
      <c r="N2155" t="s">
        <v>32</v>
      </c>
      <c r="P2155" t="s">
        <v>117</v>
      </c>
      <c r="Q2155" t="s">
        <v>72</v>
      </c>
      <c r="R2155" t="s">
        <v>34</v>
      </c>
      <c r="S2155" t="s">
        <v>35</v>
      </c>
      <c r="T2155" t="s">
        <v>36</v>
      </c>
    </row>
    <row r="2156" spans="1:20" ht="15" x14ac:dyDescent="0.25">
      <c r="A2156" t="s">
        <v>117</v>
      </c>
      <c r="B2156" t="s">
        <v>38</v>
      </c>
      <c r="C2156">
        <v>37413.918248694499</v>
      </c>
      <c r="D2156">
        <v>0.20941401000000001</v>
      </c>
      <c r="E2156">
        <v>0.20941401000000001</v>
      </c>
      <c r="I2156">
        <v>1990</v>
      </c>
      <c r="J2156" t="s">
        <v>118</v>
      </c>
      <c r="K2156" t="s">
        <v>29</v>
      </c>
      <c r="L2156" t="s">
        <v>30</v>
      </c>
      <c r="M2156" t="s">
        <v>31</v>
      </c>
      <c r="N2156" t="s">
        <v>32</v>
      </c>
      <c r="P2156" t="s">
        <v>117</v>
      </c>
      <c r="Q2156" t="s">
        <v>72</v>
      </c>
      <c r="R2156" t="s">
        <v>34</v>
      </c>
      <c r="S2156" t="s">
        <v>35</v>
      </c>
      <c r="T2156" t="s">
        <v>36</v>
      </c>
    </row>
    <row r="2157" spans="1:20" ht="15" x14ac:dyDescent="0.25">
      <c r="A2157" t="s">
        <v>117</v>
      </c>
      <c r="B2157" t="s">
        <v>38</v>
      </c>
      <c r="C2157">
        <v>36865.508651006203</v>
      </c>
      <c r="D2157">
        <v>0.19976901</v>
      </c>
      <c r="E2157">
        <v>0.19976901</v>
      </c>
      <c r="I2157">
        <v>1991</v>
      </c>
      <c r="J2157" t="s">
        <v>118</v>
      </c>
      <c r="K2157" t="s">
        <v>29</v>
      </c>
      <c r="L2157" t="s">
        <v>30</v>
      </c>
      <c r="M2157" t="s">
        <v>31</v>
      </c>
      <c r="N2157" t="s">
        <v>32</v>
      </c>
      <c r="P2157" t="s">
        <v>117</v>
      </c>
      <c r="Q2157" t="s">
        <v>72</v>
      </c>
      <c r="R2157" t="s">
        <v>34</v>
      </c>
      <c r="S2157" t="s">
        <v>35</v>
      </c>
      <c r="T2157" t="s">
        <v>36</v>
      </c>
    </row>
    <row r="2158" spans="1:20" ht="15" x14ac:dyDescent="0.25">
      <c r="A2158" t="s">
        <v>117</v>
      </c>
      <c r="B2158" t="s">
        <v>38</v>
      </c>
      <c r="C2158">
        <v>37636.539595264403</v>
      </c>
      <c r="D2158">
        <v>0.196104</v>
      </c>
      <c r="E2158">
        <v>0.196104</v>
      </c>
      <c r="I2158">
        <v>1992</v>
      </c>
      <c r="J2158" t="s">
        <v>118</v>
      </c>
      <c r="K2158" t="s">
        <v>29</v>
      </c>
      <c r="L2158" t="s">
        <v>30</v>
      </c>
      <c r="M2158" t="s">
        <v>31</v>
      </c>
      <c r="N2158" t="s">
        <v>32</v>
      </c>
      <c r="P2158" t="s">
        <v>117</v>
      </c>
      <c r="Q2158" t="s">
        <v>72</v>
      </c>
      <c r="R2158" t="s">
        <v>34</v>
      </c>
      <c r="S2158" t="s">
        <v>35</v>
      </c>
      <c r="T2158" t="s">
        <v>36</v>
      </c>
    </row>
    <row r="2159" spans="1:20" ht="15" x14ac:dyDescent="0.25">
      <c r="A2159" t="s">
        <v>117</v>
      </c>
      <c r="B2159" t="s">
        <v>38</v>
      </c>
      <c r="C2159">
        <v>38159.654700908002</v>
      </c>
      <c r="D2159">
        <v>0.15431400000000001</v>
      </c>
      <c r="E2159">
        <v>0.15431400000000001</v>
      </c>
      <c r="I2159">
        <v>1993</v>
      </c>
      <c r="J2159" t="s">
        <v>118</v>
      </c>
      <c r="K2159" t="s">
        <v>29</v>
      </c>
      <c r="L2159" t="s">
        <v>30</v>
      </c>
      <c r="M2159" t="s">
        <v>31</v>
      </c>
      <c r="N2159" t="s">
        <v>32</v>
      </c>
      <c r="P2159" t="s">
        <v>117</v>
      </c>
      <c r="Q2159" t="s">
        <v>72</v>
      </c>
      <c r="R2159" t="s">
        <v>34</v>
      </c>
      <c r="S2159" t="s">
        <v>35</v>
      </c>
      <c r="T2159" t="s">
        <v>36</v>
      </c>
    </row>
    <row r="2160" spans="1:20" ht="15" x14ac:dyDescent="0.25">
      <c r="A2160" t="s">
        <v>117</v>
      </c>
      <c r="B2160" t="s">
        <v>38</v>
      </c>
      <c r="C2160">
        <v>39162.052317149202</v>
      </c>
      <c r="D2160">
        <v>0.14340401</v>
      </c>
      <c r="E2160">
        <v>0.14340401</v>
      </c>
      <c r="I2160">
        <v>1994</v>
      </c>
      <c r="J2160" t="s">
        <v>118</v>
      </c>
      <c r="K2160" t="s">
        <v>29</v>
      </c>
      <c r="L2160" t="s">
        <v>30</v>
      </c>
      <c r="M2160" t="s">
        <v>31</v>
      </c>
      <c r="N2160" t="s">
        <v>32</v>
      </c>
      <c r="P2160" t="s">
        <v>117</v>
      </c>
      <c r="Q2160" t="s">
        <v>72</v>
      </c>
      <c r="R2160" t="s">
        <v>34</v>
      </c>
      <c r="S2160" t="s">
        <v>35</v>
      </c>
      <c r="T2160" t="s">
        <v>36</v>
      </c>
    </row>
    <row r="2161" spans="1:20" ht="15" x14ac:dyDescent="0.25">
      <c r="A2161" t="s">
        <v>117</v>
      </c>
      <c r="B2161" t="s">
        <v>38</v>
      </c>
      <c r="C2161">
        <v>39769.951283260401</v>
      </c>
      <c r="D2161">
        <v>0.101789</v>
      </c>
      <c r="E2161">
        <v>0.101789</v>
      </c>
      <c r="I2161">
        <v>1995</v>
      </c>
      <c r="J2161" t="s">
        <v>118</v>
      </c>
      <c r="K2161" t="s">
        <v>29</v>
      </c>
      <c r="L2161" t="s">
        <v>30</v>
      </c>
      <c r="M2161" t="s">
        <v>31</v>
      </c>
      <c r="N2161" t="s">
        <v>32</v>
      </c>
      <c r="P2161" t="s">
        <v>117</v>
      </c>
      <c r="Q2161" t="s">
        <v>72</v>
      </c>
      <c r="R2161" t="s">
        <v>34</v>
      </c>
      <c r="S2161" t="s">
        <v>35</v>
      </c>
      <c r="T2161" t="s">
        <v>36</v>
      </c>
    </row>
    <row r="2162" spans="1:20" ht="15" x14ac:dyDescent="0.25">
      <c r="A2162" t="s">
        <v>117</v>
      </c>
      <c r="B2162" t="s">
        <v>38</v>
      </c>
      <c r="C2162">
        <v>40809.077082379503</v>
      </c>
      <c r="D2162">
        <v>0.12277299999999999</v>
      </c>
      <c r="E2162">
        <v>0.12277299999999999</v>
      </c>
      <c r="I2162">
        <v>1996</v>
      </c>
      <c r="J2162" t="s">
        <v>118</v>
      </c>
      <c r="K2162" t="s">
        <v>29</v>
      </c>
      <c r="L2162" t="s">
        <v>30</v>
      </c>
      <c r="M2162" t="s">
        <v>31</v>
      </c>
      <c r="N2162" t="s">
        <v>32</v>
      </c>
      <c r="P2162" t="s">
        <v>117</v>
      </c>
      <c r="Q2162" t="s">
        <v>72</v>
      </c>
      <c r="R2162" t="s">
        <v>34</v>
      </c>
      <c r="S2162" t="s">
        <v>35</v>
      </c>
      <c r="T2162" t="s">
        <v>36</v>
      </c>
    </row>
    <row r="2163" spans="1:20" ht="15" x14ac:dyDescent="0.25">
      <c r="A2163" t="s">
        <v>117</v>
      </c>
      <c r="B2163" t="s">
        <v>38</v>
      </c>
      <c r="C2163">
        <v>42082.770044725301</v>
      </c>
      <c r="D2163">
        <v>8.5334003000000005E-2</v>
      </c>
      <c r="E2163">
        <v>8.5334003000000005E-2</v>
      </c>
      <c r="I2163">
        <v>1997</v>
      </c>
      <c r="J2163" t="s">
        <v>118</v>
      </c>
      <c r="K2163" t="s">
        <v>29</v>
      </c>
      <c r="L2163" t="s">
        <v>30</v>
      </c>
      <c r="M2163" t="s">
        <v>31</v>
      </c>
      <c r="N2163" t="s">
        <v>32</v>
      </c>
      <c r="P2163" t="s">
        <v>117</v>
      </c>
      <c r="Q2163" t="s">
        <v>72</v>
      </c>
      <c r="R2163" t="s">
        <v>34</v>
      </c>
      <c r="S2163" t="s">
        <v>35</v>
      </c>
      <c r="T2163" t="s">
        <v>36</v>
      </c>
    </row>
    <row r="2164" spans="1:20" ht="15" x14ac:dyDescent="0.25">
      <c r="A2164" t="s">
        <v>117</v>
      </c>
      <c r="B2164" t="s">
        <v>38</v>
      </c>
      <c r="C2164">
        <v>43411.789034022702</v>
      </c>
      <c r="D2164">
        <v>0.100411</v>
      </c>
      <c r="E2164">
        <v>0.100411</v>
      </c>
      <c r="I2164">
        <v>1998</v>
      </c>
      <c r="J2164" t="s">
        <v>118</v>
      </c>
      <c r="K2164" t="s">
        <v>29</v>
      </c>
      <c r="L2164" t="s">
        <v>30</v>
      </c>
      <c r="M2164" t="s">
        <v>31</v>
      </c>
      <c r="N2164" t="s">
        <v>32</v>
      </c>
      <c r="P2164" t="s">
        <v>117</v>
      </c>
      <c r="Q2164" t="s">
        <v>72</v>
      </c>
      <c r="R2164" t="s">
        <v>34</v>
      </c>
      <c r="S2164" t="s">
        <v>35</v>
      </c>
      <c r="T2164" t="s">
        <v>36</v>
      </c>
    </row>
    <row r="2165" spans="1:20" ht="15" x14ac:dyDescent="0.25">
      <c r="A2165" t="s">
        <v>117</v>
      </c>
      <c r="B2165" t="s">
        <v>38</v>
      </c>
      <c r="C2165">
        <v>44963.007055360104</v>
      </c>
      <c r="D2165">
        <v>9.8344997000000003E-2</v>
      </c>
      <c r="E2165">
        <v>9.8344997000000003E-2</v>
      </c>
      <c r="I2165">
        <v>1999</v>
      </c>
      <c r="J2165" t="s">
        <v>118</v>
      </c>
      <c r="K2165" t="s">
        <v>29</v>
      </c>
      <c r="L2165" t="s">
        <v>30</v>
      </c>
      <c r="M2165" t="s">
        <v>31</v>
      </c>
      <c r="N2165" t="s">
        <v>32</v>
      </c>
      <c r="P2165" t="s">
        <v>117</v>
      </c>
      <c r="Q2165" t="s">
        <v>72</v>
      </c>
      <c r="R2165" t="s">
        <v>34</v>
      </c>
      <c r="S2165" t="s">
        <v>35</v>
      </c>
      <c r="T2165" t="s">
        <v>36</v>
      </c>
    </row>
    <row r="2166" spans="1:20" ht="15" x14ac:dyDescent="0.25">
      <c r="A2166" t="s">
        <v>117</v>
      </c>
      <c r="B2166" t="s">
        <v>38</v>
      </c>
      <c r="C2166">
        <v>46321.232200981503</v>
      </c>
      <c r="D2166">
        <v>0.10026599999999999</v>
      </c>
      <c r="E2166">
        <v>0.10026599999999999</v>
      </c>
      <c r="I2166">
        <v>2000</v>
      </c>
      <c r="J2166" t="s">
        <v>118</v>
      </c>
      <c r="K2166" t="s">
        <v>29</v>
      </c>
      <c r="L2166" t="s">
        <v>30</v>
      </c>
      <c r="M2166" t="s">
        <v>31</v>
      </c>
      <c r="N2166" t="s">
        <v>32</v>
      </c>
      <c r="P2166" t="s">
        <v>117</v>
      </c>
      <c r="Q2166" t="s">
        <v>72</v>
      </c>
      <c r="R2166" t="s">
        <v>34</v>
      </c>
      <c r="S2166" t="s">
        <v>35</v>
      </c>
      <c r="T2166" t="s">
        <v>36</v>
      </c>
    </row>
    <row r="2167" spans="1:20" ht="15" x14ac:dyDescent="0.25">
      <c r="A2167" t="s">
        <v>117</v>
      </c>
      <c r="B2167" t="s">
        <v>38</v>
      </c>
      <c r="C2167">
        <v>46372.873151050197</v>
      </c>
      <c r="D2167">
        <v>0.11250599999999999</v>
      </c>
      <c r="E2167">
        <v>0.11250599999999999</v>
      </c>
      <c r="I2167">
        <v>2001</v>
      </c>
      <c r="J2167" t="s">
        <v>118</v>
      </c>
      <c r="K2167" t="s">
        <v>29</v>
      </c>
      <c r="L2167" t="s">
        <v>30</v>
      </c>
      <c r="M2167" t="s">
        <v>31</v>
      </c>
      <c r="N2167" t="s">
        <v>32</v>
      </c>
      <c r="P2167" t="s">
        <v>117</v>
      </c>
      <c r="Q2167" t="s">
        <v>72</v>
      </c>
      <c r="R2167" t="s">
        <v>34</v>
      </c>
      <c r="S2167" t="s">
        <v>35</v>
      </c>
      <c r="T2167" t="s">
        <v>36</v>
      </c>
    </row>
    <row r="2168" spans="1:20" ht="15" x14ac:dyDescent="0.25">
      <c r="A2168" t="s">
        <v>117</v>
      </c>
      <c r="B2168" t="s">
        <v>38</v>
      </c>
      <c r="C2168">
        <v>46744.477913359799</v>
      </c>
      <c r="D2168">
        <v>0.12669</v>
      </c>
      <c r="E2168">
        <v>0.12669</v>
      </c>
      <c r="I2168">
        <v>2002</v>
      </c>
      <c r="J2168" t="s">
        <v>118</v>
      </c>
      <c r="K2168" t="s">
        <v>29</v>
      </c>
      <c r="L2168" t="s">
        <v>30</v>
      </c>
      <c r="M2168" t="s">
        <v>31</v>
      </c>
      <c r="N2168" t="s">
        <v>32</v>
      </c>
      <c r="P2168" t="s">
        <v>117</v>
      </c>
      <c r="Q2168" t="s">
        <v>72</v>
      </c>
      <c r="R2168" t="s">
        <v>34</v>
      </c>
      <c r="S2168" t="s">
        <v>35</v>
      </c>
      <c r="T2168" t="s">
        <v>36</v>
      </c>
    </row>
    <row r="2169" spans="1:20" ht="15" x14ac:dyDescent="0.25">
      <c r="A2169" t="s">
        <v>117</v>
      </c>
      <c r="B2169" t="s">
        <v>38</v>
      </c>
      <c r="C2169">
        <v>47711.945559233201</v>
      </c>
      <c r="D2169">
        <v>0.148618</v>
      </c>
      <c r="E2169">
        <v>0.148618</v>
      </c>
      <c r="I2169">
        <v>2003</v>
      </c>
      <c r="J2169" t="s">
        <v>118</v>
      </c>
      <c r="K2169" t="s">
        <v>29</v>
      </c>
      <c r="L2169" t="s">
        <v>30</v>
      </c>
      <c r="M2169" t="s">
        <v>31</v>
      </c>
      <c r="N2169" t="s">
        <v>32</v>
      </c>
      <c r="P2169" t="s">
        <v>117</v>
      </c>
      <c r="Q2169" t="s">
        <v>72</v>
      </c>
      <c r="R2169" t="s">
        <v>34</v>
      </c>
      <c r="S2169" t="s">
        <v>35</v>
      </c>
      <c r="T2169" t="s">
        <v>36</v>
      </c>
    </row>
    <row r="2170" spans="1:20" ht="15" x14ac:dyDescent="0.25">
      <c r="A2170" t="s">
        <v>117</v>
      </c>
      <c r="B2170" t="s">
        <v>38</v>
      </c>
      <c r="C2170">
        <v>49131.6516408608</v>
      </c>
      <c r="D2170">
        <v>0.16905200000000001</v>
      </c>
      <c r="E2170">
        <v>0.16905200000000001</v>
      </c>
      <c r="I2170">
        <v>2004</v>
      </c>
      <c r="J2170" t="s">
        <v>118</v>
      </c>
      <c r="K2170" t="s">
        <v>29</v>
      </c>
      <c r="L2170" t="s">
        <v>30</v>
      </c>
      <c r="M2170" t="s">
        <v>31</v>
      </c>
      <c r="N2170" t="s">
        <v>32</v>
      </c>
      <c r="P2170" t="s">
        <v>117</v>
      </c>
      <c r="Q2170" t="s">
        <v>72</v>
      </c>
      <c r="R2170" t="s">
        <v>34</v>
      </c>
      <c r="S2170" t="s">
        <v>35</v>
      </c>
      <c r="T2170" t="s">
        <v>36</v>
      </c>
    </row>
    <row r="2171" spans="1:20" ht="15" x14ac:dyDescent="0.25">
      <c r="A2171" t="s">
        <v>117</v>
      </c>
      <c r="B2171" t="s">
        <v>38</v>
      </c>
      <c r="C2171">
        <v>50298.654681336098</v>
      </c>
      <c r="D2171">
        <v>0.22603300000000001</v>
      </c>
      <c r="E2171">
        <v>0.22603300000000001</v>
      </c>
      <c r="I2171">
        <v>2005</v>
      </c>
      <c r="J2171" t="s">
        <v>118</v>
      </c>
      <c r="K2171" t="s">
        <v>29</v>
      </c>
      <c r="L2171" t="s">
        <v>30</v>
      </c>
      <c r="M2171" t="s">
        <v>31</v>
      </c>
      <c r="N2171" t="s">
        <v>32</v>
      </c>
      <c r="P2171" t="s">
        <v>117</v>
      </c>
      <c r="Q2171" t="s">
        <v>72</v>
      </c>
      <c r="R2171" t="s">
        <v>34</v>
      </c>
      <c r="S2171" t="s">
        <v>35</v>
      </c>
      <c r="T2171" t="s">
        <v>36</v>
      </c>
    </row>
    <row r="2172" spans="1:20" ht="15" x14ac:dyDescent="0.25">
      <c r="A2172" t="s">
        <v>117</v>
      </c>
      <c r="B2172" t="s">
        <v>38</v>
      </c>
      <c r="C2172">
        <v>51032.499766949499</v>
      </c>
      <c r="D2172">
        <v>0.17746799999999999</v>
      </c>
      <c r="E2172">
        <v>0.17746799999999999</v>
      </c>
      <c r="I2172">
        <v>2006</v>
      </c>
      <c r="J2172" t="s">
        <v>118</v>
      </c>
      <c r="K2172" t="s">
        <v>29</v>
      </c>
      <c r="L2172" t="s">
        <v>30</v>
      </c>
      <c r="M2172" t="s">
        <v>31</v>
      </c>
      <c r="N2172" t="s">
        <v>32</v>
      </c>
      <c r="P2172" t="s">
        <v>117</v>
      </c>
      <c r="Q2172" t="s">
        <v>72</v>
      </c>
      <c r="R2172" t="s">
        <v>34</v>
      </c>
      <c r="S2172" t="s">
        <v>35</v>
      </c>
      <c r="T2172" t="s">
        <v>36</v>
      </c>
    </row>
    <row r="2173" spans="1:20" ht="15" x14ac:dyDescent="0.25">
      <c r="A2173" t="s">
        <v>117</v>
      </c>
      <c r="B2173" t="s">
        <v>38</v>
      </c>
      <c r="C2173">
        <v>51643.068543239096</v>
      </c>
      <c r="D2173">
        <v>0.15645300000000001</v>
      </c>
      <c r="E2173">
        <v>0.15645300000000001</v>
      </c>
      <c r="I2173">
        <v>2007</v>
      </c>
      <c r="J2173" t="s">
        <v>118</v>
      </c>
      <c r="K2173" t="s">
        <v>29</v>
      </c>
      <c r="L2173" t="s">
        <v>30</v>
      </c>
      <c r="M2173" t="s">
        <v>31</v>
      </c>
      <c r="N2173" t="s">
        <v>32</v>
      </c>
      <c r="P2173" t="s">
        <v>117</v>
      </c>
      <c r="Q2173" t="s">
        <v>72</v>
      </c>
      <c r="R2173" t="s">
        <v>34</v>
      </c>
      <c r="S2173" t="s">
        <v>35</v>
      </c>
      <c r="T2173" t="s">
        <v>36</v>
      </c>
    </row>
    <row r="2174" spans="1:20" ht="15" x14ac:dyDescent="0.25">
      <c r="A2174" t="s">
        <v>117</v>
      </c>
      <c r="B2174" t="s">
        <v>38</v>
      </c>
      <c r="C2174">
        <v>51154.700263987303</v>
      </c>
      <c r="D2174">
        <v>0.18345800000000001</v>
      </c>
      <c r="E2174">
        <v>0.18345800000000001</v>
      </c>
      <c r="I2174">
        <v>2008</v>
      </c>
      <c r="J2174" t="s">
        <v>118</v>
      </c>
      <c r="K2174" t="s">
        <v>29</v>
      </c>
      <c r="L2174" t="s">
        <v>30</v>
      </c>
      <c r="M2174" t="s">
        <v>31</v>
      </c>
      <c r="N2174" t="s">
        <v>32</v>
      </c>
      <c r="P2174" t="s">
        <v>117</v>
      </c>
      <c r="Q2174" t="s">
        <v>72</v>
      </c>
      <c r="R2174" t="s">
        <v>34</v>
      </c>
      <c r="S2174" t="s">
        <v>35</v>
      </c>
      <c r="T2174" t="s">
        <v>36</v>
      </c>
    </row>
    <row r="2175" spans="1:20" ht="15" x14ac:dyDescent="0.25">
      <c r="A2175" t="s">
        <v>117</v>
      </c>
      <c r="B2175" t="s">
        <v>38</v>
      </c>
      <c r="C2175">
        <v>49247.828049521799</v>
      </c>
      <c r="D2175">
        <v>0.20577601000000001</v>
      </c>
      <c r="E2175">
        <v>0.20577601000000001</v>
      </c>
      <c r="I2175">
        <v>2009</v>
      </c>
      <c r="J2175" t="s">
        <v>118</v>
      </c>
      <c r="K2175" t="s">
        <v>29</v>
      </c>
      <c r="L2175" t="s">
        <v>30</v>
      </c>
      <c r="M2175" t="s">
        <v>31</v>
      </c>
      <c r="N2175" t="s">
        <v>32</v>
      </c>
      <c r="P2175" t="s">
        <v>117</v>
      </c>
      <c r="Q2175" t="s">
        <v>72</v>
      </c>
      <c r="R2175" t="s">
        <v>34</v>
      </c>
      <c r="S2175" t="s">
        <v>35</v>
      </c>
      <c r="T2175" t="s">
        <v>36</v>
      </c>
    </row>
    <row r="2176" spans="1:20" ht="15" x14ac:dyDescent="0.25">
      <c r="A2176" t="s">
        <v>117</v>
      </c>
      <c r="B2176" t="s">
        <v>38</v>
      </c>
      <c r="C2176">
        <v>50296.8071841891</v>
      </c>
      <c r="D2176">
        <v>0.20263200000000001</v>
      </c>
      <c r="E2176">
        <v>0.20263200000000001</v>
      </c>
      <c r="I2176">
        <v>2010</v>
      </c>
      <c r="J2176" t="s">
        <v>118</v>
      </c>
      <c r="K2176" t="s">
        <v>29</v>
      </c>
      <c r="L2176" t="s">
        <v>30</v>
      </c>
      <c r="M2176" t="s">
        <v>31</v>
      </c>
      <c r="N2176" t="s">
        <v>32</v>
      </c>
      <c r="P2176" t="s">
        <v>117</v>
      </c>
      <c r="Q2176" t="s">
        <v>72</v>
      </c>
      <c r="R2176" t="s">
        <v>34</v>
      </c>
      <c r="S2176" t="s">
        <v>35</v>
      </c>
      <c r="T2176" t="s">
        <v>36</v>
      </c>
    </row>
    <row r="2177" spans="1:20" ht="15" x14ac:dyDescent="0.25">
      <c r="A2177" t="s">
        <v>117</v>
      </c>
      <c r="B2177" t="s">
        <v>38</v>
      </c>
      <c r="C2177">
        <v>50812.653388170402</v>
      </c>
      <c r="D2177">
        <v>0.203574</v>
      </c>
      <c r="E2177">
        <v>0.203574</v>
      </c>
      <c r="I2177">
        <v>2011</v>
      </c>
      <c r="J2177" t="s">
        <v>118</v>
      </c>
      <c r="K2177" t="s">
        <v>29</v>
      </c>
      <c r="L2177" t="s">
        <v>30</v>
      </c>
      <c r="M2177" t="s">
        <v>31</v>
      </c>
      <c r="N2177" t="s">
        <v>32</v>
      </c>
      <c r="P2177" t="s">
        <v>117</v>
      </c>
      <c r="Q2177" t="s">
        <v>72</v>
      </c>
      <c r="R2177" t="s">
        <v>34</v>
      </c>
      <c r="S2177" t="s">
        <v>35</v>
      </c>
      <c r="T2177" t="s">
        <v>36</v>
      </c>
    </row>
    <row r="2178" spans="1:20" ht="15" x14ac:dyDescent="0.25">
      <c r="A2178" t="s">
        <v>117</v>
      </c>
      <c r="B2178" t="s">
        <v>38</v>
      </c>
      <c r="C2178">
        <v>51533.181358917602</v>
      </c>
      <c r="D2178">
        <v>0.185609</v>
      </c>
      <c r="E2178">
        <v>0.185609</v>
      </c>
      <c r="I2178">
        <v>2012</v>
      </c>
      <c r="J2178" t="s">
        <v>118</v>
      </c>
      <c r="K2178" t="s">
        <v>29</v>
      </c>
      <c r="L2178" t="s">
        <v>30</v>
      </c>
      <c r="M2178" t="s">
        <v>31</v>
      </c>
      <c r="N2178" t="s">
        <v>32</v>
      </c>
      <c r="P2178" t="s">
        <v>117</v>
      </c>
      <c r="Q2178" t="s">
        <v>72</v>
      </c>
      <c r="R2178" t="s">
        <v>34</v>
      </c>
      <c r="S2178" t="s">
        <v>35</v>
      </c>
      <c r="T2178" t="s">
        <v>36</v>
      </c>
    </row>
    <row r="2179" spans="1:20" ht="15" x14ac:dyDescent="0.25">
      <c r="A2179" t="s">
        <v>117</v>
      </c>
      <c r="B2179" t="s">
        <v>38</v>
      </c>
      <c r="C2179">
        <v>52091.518191937503</v>
      </c>
      <c r="D2179">
        <v>0.18173701</v>
      </c>
      <c r="E2179">
        <v>0.18173701</v>
      </c>
      <c r="I2179">
        <v>2013</v>
      </c>
      <c r="J2179" t="s">
        <v>118</v>
      </c>
      <c r="K2179" t="s">
        <v>29</v>
      </c>
      <c r="L2179" t="s">
        <v>30</v>
      </c>
      <c r="M2179" t="s">
        <v>31</v>
      </c>
      <c r="N2179" t="s">
        <v>32</v>
      </c>
      <c r="P2179" t="s">
        <v>117</v>
      </c>
      <c r="Q2179" t="s">
        <v>72</v>
      </c>
      <c r="R2179" t="s">
        <v>34</v>
      </c>
      <c r="S2179" t="s">
        <v>35</v>
      </c>
      <c r="T2179" t="s">
        <v>36</v>
      </c>
    </row>
    <row r="2180" spans="1:20" ht="15" x14ac:dyDescent="0.25">
      <c r="A2180" t="s">
        <v>117</v>
      </c>
      <c r="B2180" t="s">
        <v>38</v>
      </c>
      <c r="C2180">
        <v>52982.327158356296</v>
      </c>
      <c r="D2180">
        <v>0.18568799999999999</v>
      </c>
      <c r="E2180">
        <v>0.18568799999999999</v>
      </c>
      <c r="I2180">
        <v>2014</v>
      </c>
      <c r="J2180" t="s">
        <v>118</v>
      </c>
      <c r="K2180" t="s">
        <v>29</v>
      </c>
      <c r="L2180" t="s">
        <v>30</v>
      </c>
      <c r="M2180" t="s">
        <v>31</v>
      </c>
      <c r="N2180" t="s">
        <v>32</v>
      </c>
      <c r="P2180" t="s">
        <v>117</v>
      </c>
      <c r="Q2180" t="s">
        <v>72</v>
      </c>
      <c r="R2180" t="s">
        <v>34</v>
      </c>
      <c r="S2180" t="s">
        <v>35</v>
      </c>
      <c r="T2180" t="s">
        <v>36</v>
      </c>
    </row>
    <row r="2181" spans="1:20" ht="15" x14ac:dyDescent="0.25">
      <c r="A2181" t="s">
        <v>117</v>
      </c>
      <c r="B2181" t="s">
        <v>38</v>
      </c>
      <c r="C2181">
        <v>54039.327834145901</v>
      </c>
      <c r="D2181">
        <v>0.16752601</v>
      </c>
      <c r="E2181">
        <v>0.16752601</v>
      </c>
      <c r="I2181">
        <v>2015</v>
      </c>
      <c r="J2181" t="s">
        <v>118</v>
      </c>
      <c r="K2181" t="s">
        <v>29</v>
      </c>
      <c r="L2181" t="s">
        <v>30</v>
      </c>
      <c r="M2181" t="s">
        <v>31</v>
      </c>
      <c r="N2181" t="s">
        <v>32</v>
      </c>
      <c r="P2181" t="s">
        <v>117</v>
      </c>
      <c r="Q2181" t="s">
        <v>72</v>
      </c>
      <c r="R2181" t="s">
        <v>34</v>
      </c>
      <c r="S2181" t="s">
        <v>35</v>
      </c>
      <c r="T2181" t="s">
        <v>36</v>
      </c>
    </row>
    <row r="2182" spans="1:20" ht="15" x14ac:dyDescent="0.25">
      <c r="A2182" t="s">
        <v>117</v>
      </c>
      <c r="B2182" t="s">
        <v>38</v>
      </c>
      <c r="C2182">
        <v>54443.219786268601</v>
      </c>
      <c r="D2182">
        <v>0.18610001000000001</v>
      </c>
      <c r="E2182">
        <v>0.18610001000000001</v>
      </c>
      <c r="I2182">
        <v>2016</v>
      </c>
      <c r="J2182" t="s">
        <v>118</v>
      </c>
      <c r="K2182" t="s">
        <v>29</v>
      </c>
      <c r="L2182" t="s">
        <v>30</v>
      </c>
      <c r="M2182" t="s">
        <v>31</v>
      </c>
      <c r="N2182" t="s">
        <v>32</v>
      </c>
      <c r="P2182" t="s">
        <v>117</v>
      </c>
      <c r="Q2182" t="s">
        <v>72</v>
      </c>
      <c r="R2182" t="s">
        <v>34</v>
      </c>
      <c r="S2182" t="s">
        <v>35</v>
      </c>
      <c r="T2182" t="s">
        <v>36</v>
      </c>
    </row>
    <row r="2183" spans="1:20" ht="15" x14ac:dyDescent="0.25">
      <c r="A2183" t="s">
        <v>117</v>
      </c>
      <c r="B2183" t="s">
        <v>38</v>
      </c>
      <c r="C2183">
        <v>55350.510211066103</v>
      </c>
      <c r="D2183">
        <v>0.17680298999999999</v>
      </c>
      <c r="E2183">
        <v>0.17680298999999999</v>
      </c>
      <c r="I2183">
        <v>2017</v>
      </c>
      <c r="J2183" t="s">
        <v>118</v>
      </c>
      <c r="K2183" t="s">
        <v>29</v>
      </c>
      <c r="L2183" t="s">
        <v>30</v>
      </c>
      <c r="M2183" t="s">
        <v>31</v>
      </c>
      <c r="N2183" t="s">
        <v>32</v>
      </c>
      <c r="P2183" t="s">
        <v>117</v>
      </c>
      <c r="Q2183" t="s">
        <v>72</v>
      </c>
      <c r="R2183" t="s">
        <v>34</v>
      </c>
      <c r="S2183" t="s">
        <v>35</v>
      </c>
      <c r="T2183" t="s">
        <v>36</v>
      </c>
    </row>
    <row r="2184" spans="1:20" ht="15" x14ac:dyDescent="0.25">
      <c r="A2184" t="s">
        <v>117</v>
      </c>
      <c r="B2184" t="s">
        <v>38</v>
      </c>
      <c r="D2184" t="s">
        <v>62</v>
      </c>
      <c r="I2184">
        <v>2018</v>
      </c>
      <c r="J2184" t="s">
        <v>118</v>
      </c>
      <c r="K2184" t="s">
        <v>29</v>
      </c>
      <c r="L2184" t="s">
        <v>30</v>
      </c>
      <c r="M2184" t="s">
        <v>31</v>
      </c>
      <c r="N2184" t="s">
        <v>32</v>
      </c>
      <c r="P2184" t="s">
        <v>117</v>
      </c>
      <c r="Q2184" t="s">
        <v>72</v>
      </c>
      <c r="R2184" t="s">
        <v>34</v>
      </c>
      <c r="S2184" t="s">
        <v>35</v>
      </c>
      <c r="T2184" t="s">
        <v>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C8B0-A539-4D83-B336-B0B0DE0034C4}">
  <dimension ref="A1:AB532"/>
  <sheetViews>
    <sheetView workbookViewId="0">
      <selection activeCell="N5" sqref="N5"/>
    </sheetView>
  </sheetViews>
  <sheetFormatPr defaultRowHeight="14.45" x14ac:dyDescent="0.25"/>
  <cols>
    <col min="1" max="1" width="14.42578125" customWidth="1"/>
    <col min="2" max="2" width="11.140625" style="7" bestFit="1" customWidth="1"/>
    <col min="15" max="15" width="13.85546875" customWidth="1"/>
    <col min="16" max="16" width="12.140625" customWidth="1"/>
    <col min="17" max="17" width="9.85546875" customWidth="1"/>
    <col min="18" max="18" width="11" customWidth="1"/>
    <col min="19" max="19" width="12.85546875" customWidth="1"/>
    <col min="20" max="20" width="11.140625" customWidth="1"/>
    <col min="21" max="21" width="10.42578125" customWidth="1"/>
    <col min="23" max="23" width="13.85546875" customWidth="1"/>
    <col min="24" max="24" width="15.28515625" customWidth="1"/>
    <col min="25" max="25" width="14.5703125" customWidth="1"/>
    <col min="26" max="26" width="9.140625" customWidth="1"/>
  </cols>
  <sheetData>
    <row r="1" spans="1:28" ht="15" x14ac:dyDescent="0.25">
      <c r="A1" t="s">
        <v>0</v>
      </c>
      <c r="B1" s="7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2" spans="1:28" ht="15" x14ac:dyDescent="0.25">
      <c r="A2" t="s">
        <v>28</v>
      </c>
      <c r="N2">
        <v>1960</v>
      </c>
      <c r="O2" t="s">
        <v>4</v>
      </c>
      <c r="P2" t="s">
        <v>29</v>
      </c>
      <c r="Q2" t="s">
        <v>30</v>
      </c>
      <c r="R2" t="s">
        <v>31</v>
      </c>
      <c r="S2" t="s">
        <v>32</v>
      </c>
      <c r="U2" t="s">
        <v>28</v>
      </c>
      <c r="V2" t="s">
        <v>33</v>
      </c>
      <c r="W2" t="s">
        <v>34</v>
      </c>
      <c r="X2" t="s">
        <v>35</v>
      </c>
      <c r="Y2" t="s">
        <v>36</v>
      </c>
      <c r="Z2" t="s">
        <v>37</v>
      </c>
      <c r="AA2" t="s">
        <v>38</v>
      </c>
      <c r="AB2">
        <v>1</v>
      </c>
    </row>
    <row r="3" spans="1:28" ht="15" x14ac:dyDescent="0.25">
      <c r="A3" t="s">
        <v>28</v>
      </c>
      <c r="N3">
        <v>1961</v>
      </c>
      <c r="O3" t="s">
        <v>4</v>
      </c>
      <c r="P3" t="s">
        <v>29</v>
      </c>
      <c r="Q3" t="s">
        <v>30</v>
      </c>
      <c r="R3" t="s">
        <v>31</v>
      </c>
      <c r="S3" t="s">
        <v>32</v>
      </c>
      <c r="U3" t="s">
        <v>28</v>
      </c>
      <c r="V3" t="s">
        <v>33</v>
      </c>
      <c r="W3" t="s">
        <v>34</v>
      </c>
      <c r="X3" t="s">
        <v>35</v>
      </c>
      <c r="Y3" t="s">
        <v>36</v>
      </c>
      <c r="Z3" t="s">
        <v>37</v>
      </c>
      <c r="AA3" t="s">
        <v>38</v>
      </c>
      <c r="AB3">
        <v>1</v>
      </c>
    </row>
    <row r="4" spans="1:28" ht="15" x14ac:dyDescent="0.25">
      <c r="A4" t="s">
        <v>28</v>
      </c>
      <c r="N4">
        <v>1962</v>
      </c>
      <c r="O4" t="s">
        <v>4</v>
      </c>
      <c r="P4" t="s">
        <v>29</v>
      </c>
      <c r="Q4" t="s">
        <v>30</v>
      </c>
      <c r="R4" t="s">
        <v>31</v>
      </c>
      <c r="S4" t="s">
        <v>32</v>
      </c>
      <c r="U4" t="s">
        <v>28</v>
      </c>
      <c r="V4" t="s">
        <v>33</v>
      </c>
      <c r="W4" t="s">
        <v>34</v>
      </c>
      <c r="X4" t="s">
        <v>35</v>
      </c>
      <c r="Y4" t="s">
        <v>36</v>
      </c>
      <c r="Z4" t="s">
        <v>37</v>
      </c>
      <c r="AA4" t="s">
        <v>38</v>
      </c>
      <c r="AB4">
        <v>1</v>
      </c>
    </row>
    <row r="5" spans="1:28" ht="15" x14ac:dyDescent="0.25">
      <c r="A5" t="s">
        <v>28</v>
      </c>
      <c r="N5">
        <v>1963</v>
      </c>
      <c r="O5" t="s">
        <v>4</v>
      </c>
      <c r="P5" t="s">
        <v>29</v>
      </c>
      <c r="Q5" t="s">
        <v>30</v>
      </c>
      <c r="R5" t="s">
        <v>31</v>
      </c>
      <c r="S5" t="s">
        <v>32</v>
      </c>
      <c r="U5" t="s">
        <v>28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>
        <v>1</v>
      </c>
    </row>
    <row r="6" spans="1:28" ht="15" x14ac:dyDescent="0.25">
      <c r="A6" t="s">
        <v>28</v>
      </c>
      <c r="N6">
        <v>1964</v>
      </c>
      <c r="O6" t="s">
        <v>4</v>
      </c>
      <c r="P6" t="s">
        <v>29</v>
      </c>
      <c r="Q6" t="s">
        <v>30</v>
      </c>
      <c r="R6" t="s">
        <v>31</v>
      </c>
      <c r="S6" t="s">
        <v>32</v>
      </c>
      <c r="U6" t="s">
        <v>28</v>
      </c>
      <c r="V6" t="s">
        <v>33</v>
      </c>
      <c r="W6" t="s">
        <v>34</v>
      </c>
      <c r="X6" t="s">
        <v>35</v>
      </c>
      <c r="Y6" t="s">
        <v>36</v>
      </c>
      <c r="Z6" t="s">
        <v>37</v>
      </c>
      <c r="AA6" t="s">
        <v>38</v>
      </c>
      <c r="AB6">
        <v>1</v>
      </c>
    </row>
    <row r="7" spans="1:28" ht="15" x14ac:dyDescent="0.25">
      <c r="A7" t="s">
        <v>28</v>
      </c>
      <c r="N7">
        <v>1965</v>
      </c>
      <c r="O7" t="s">
        <v>4</v>
      </c>
      <c r="P7" t="s">
        <v>29</v>
      </c>
      <c r="Q7" t="s">
        <v>30</v>
      </c>
      <c r="R7" t="s">
        <v>31</v>
      </c>
      <c r="S7" t="s">
        <v>32</v>
      </c>
      <c r="U7" t="s">
        <v>28</v>
      </c>
      <c r="V7" t="s">
        <v>33</v>
      </c>
      <c r="W7" t="s">
        <v>34</v>
      </c>
      <c r="X7" t="s">
        <v>35</v>
      </c>
      <c r="Y7" t="s">
        <v>36</v>
      </c>
      <c r="Z7" t="s">
        <v>37</v>
      </c>
      <c r="AA7" t="s">
        <v>38</v>
      </c>
      <c r="AB7">
        <v>1</v>
      </c>
    </row>
    <row r="8" spans="1:28" ht="15" x14ac:dyDescent="0.25">
      <c r="A8" t="s">
        <v>28</v>
      </c>
      <c r="N8">
        <v>1966</v>
      </c>
      <c r="O8" t="s">
        <v>4</v>
      </c>
      <c r="P8" t="s">
        <v>29</v>
      </c>
      <c r="Q8" t="s">
        <v>30</v>
      </c>
      <c r="R8" t="s">
        <v>31</v>
      </c>
      <c r="S8" t="s">
        <v>32</v>
      </c>
      <c r="U8" t="s">
        <v>28</v>
      </c>
      <c r="V8" t="s">
        <v>33</v>
      </c>
      <c r="W8" t="s">
        <v>34</v>
      </c>
      <c r="X8" t="s">
        <v>35</v>
      </c>
      <c r="Y8" t="s">
        <v>36</v>
      </c>
      <c r="Z8" t="s">
        <v>37</v>
      </c>
      <c r="AA8" t="s">
        <v>38</v>
      </c>
      <c r="AB8">
        <v>1</v>
      </c>
    </row>
    <row r="9" spans="1:28" ht="15" x14ac:dyDescent="0.25">
      <c r="A9" t="s">
        <v>28</v>
      </c>
      <c r="N9">
        <v>1967</v>
      </c>
      <c r="O9" t="s">
        <v>4</v>
      </c>
      <c r="P9" t="s">
        <v>29</v>
      </c>
      <c r="Q9" t="s">
        <v>30</v>
      </c>
      <c r="R9" t="s">
        <v>31</v>
      </c>
      <c r="S9" t="s">
        <v>32</v>
      </c>
      <c r="U9" t="s">
        <v>28</v>
      </c>
      <c r="V9" t="s">
        <v>33</v>
      </c>
      <c r="W9" t="s">
        <v>34</v>
      </c>
      <c r="X9" t="s">
        <v>35</v>
      </c>
      <c r="Y9" t="s">
        <v>36</v>
      </c>
      <c r="Z9" t="s">
        <v>37</v>
      </c>
      <c r="AA9" t="s">
        <v>38</v>
      </c>
      <c r="AB9">
        <v>1</v>
      </c>
    </row>
    <row r="10" spans="1:28" ht="15" x14ac:dyDescent="0.25">
      <c r="A10" t="s">
        <v>28</v>
      </c>
      <c r="N10">
        <v>1968</v>
      </c>
      <c r="O10" t="s">
        <v>4</v>
      </c>
      <c r="P10" t="s">
        <v>29</v>
      </c>
      <c r="Q10" t="s">
        <v>30</v>
      </c>
      <c r="R10" t="s">
        <v>31</v>
      </c>
      <c r="S10" t="s">
        <v>32</v>
      </c>
      <c r="U10" t="s">
        <v>28</v>
      </c>
      <c r="V10" t="s">
        <v>33</v>
      </c>
      <c r="W10" t="s">
        <v>34</v>
      </c>
      <c r="X10" t="s">
        <v>35</v>
      </c>
      <c r="Y10" t="s">
        <v>36</v>
      </c>
      <c r="Z10" t="s">
        <v>37</v>
      </c>
      <c r="AA10" t="s">
        <v>38</v>
      </c>
      <c r="AB10">
        <v>1</v>
      </c>
    </row>
    <row r="11" spans="1:28" ht="15" x14ac:dyDescent="0.25">
      <c r="A11" t="s">
        <v>28</v>
      </c>
      <c r="N11">
        <v>1969</v>
      </c>
      <c r="O11" t="s">
        <v>4</v>
      </c>
      <c r="P11" t="s">
        <v>29</v>
      </c>
      <c r="Q11" t="s">
        <v>30</v>
      </c>
      <c r="R11" t="s">
        <v>31</v>
      </c>
      <c r="S11" t="s">
        <v>32</v>
      </c>
      <c r="U11" t="s">
        <v>28</v>
      </c>
      <c r="V11" t="s">
        <v>33</v>
      </c>
      <c r="W11" t="s">
        <v>34</v>
      </c>
      <c r="X11" t="s">
        <v>35</v>
      </c>
      <c r="Y11" t="s">
        <v>36</v>
      </c>
      <c r="Z11" t="s">
        <v>37</v>
      </c>
      <c r="AA11" t="s">
        <v>38</v>
      </c>
      <c r="AB11">
        <v>1</v>
      </c>
    </row>
    <row r="12" spans="1:28" ht="15" x14ac:dyDescent="0.25">
      <c r="A12" t="s">
        <v>28</v>
      </c>
      <c r="N12">
        <v>1970</v>
      </c>
      <c r="O12" t="s">
        <v>4</v>
      </c>
      <c r="P12" t="s">
        <v>29</v>
      </c>
      <c r="Q12" t="s">
        <v>30</v>
      </c>
      <c r="R12" t="s">
        <v>31</v>
      </c>
      <c r="S12" t="s">
        <v>32</v>
      </c>
      <c r="U12" t="s">
        <v>28</v>
      </c>
      <c r="V12" t="s">
        <v>33</v>
      </c>
      <c r="W12" t="s">
        <v>34</v>
      </c>
      <c r="X12" t="s">
        <v>35</v>
      </c>
      <c r="Y12" t="s">
        <v>36</v>
      </c>
      <c r="Z12" t="s">
        <v>37</v>
      </c>
      <c r="AA12" t="s">
        <v>38</v>
      </c>
      <c r="AB12">
        <v>1</v>
      </c>
    </row>
    <row r="13" spans="1:28" ht="15" x14ac:dyDescent="0.25">
      <c r="A13" t="s">
        <v>28</v>
      </c>
      <c r="N13">
        <v>1971</v>
      </c>
      <c r="O13" t="s">
        <v>4</v>
      </c>
      <c r="P13" t="s">
        <v>29</v>
      </c>
      <c r="Q13" t="s">
        <v>30</v>
      </c>
      <c r="R13" t="s">
        <v>31</v>
      </c>
      <c r="S13" t="s">
        <v>32</v>
      </c>
      <c r="U13" t="s">
        <v>28</v>
      </c>
      <c r="V13" t="s">
        <v>33</v>
      </c>
      <c r="W13" t="s">
        <v>34</v>
      </c>
      <c r="X13" t="s">
        <v>35</v>
      </c>
      <c r="Y13" t="s">
        <v>36</v>
      </c>
      <c r="Z13" t="s">
        <v>37</v>
      </c>
      <c r="AA13" t="s">
        <v>38</v>
      </c>
      <c r="AB13">
        <v>1</v>
      </c>
    </row>
    <row r="14" spans="1:28" ht="15" x14ac:dyDescent="0.25">
      <c r="A14" t="s">
        <v>28</v>
      </c>
      <c r="N14">
        <v>1972</v>
      </c>
      <c r="O14" t="s">
        <v>4</v>
      </c>
      <c r="P14" t="s">
        <v>29</v>
      </c>
      <c r="Q14" t="s">
        <v>30</v>
      </c>
      <c r="R14" t="s">
        <v>31</v>
      </c>
      <c r="S14" t="s">
        <v>32</v>
      </c>
      <c r="U14" t="s">
        <v>28</v>
      </c>
      <c r="V14" t="s">
        <v>33</v>
      </c>
      <c r="W14" t="s">
        <v>34</v>
      </c>
      <c r="X14" t="s">
        <v>35</v>
      </c>
      <c r="Y14" t="s">
        <v>36</v>
      </c>
      <c r="Z14" t="s">
        <v>37</v>
      </c>
      <c r="AA14" t="s">
        <v>38</v>
      </c>
      <c r="AB14">
        <v>1</v>
      </c>
    </row>
    <row r="15" spans="1:28" ht="15" x14ac:dyDescent="0.25">
      <c r="A15" t="s">
        <v>28</v>
      </c>
      <c r="N15">
        <v>1973</v>
      </c>
      <c r="O15" t="s">
        <v>4</v>
      </c>
      <c r="P15" t="s">
        <v>29</v>
      </c>
      <c r="Q15" t="s">
        <v>30</v>
      </c>
      <c r="R15" t="s">
        <v>31</v>
      </c>
      <c r="S15" t="s">
        <v>32</v>
      </c>
      <c r="U15" t="s">
        <v>28</v>
      </c>
      <c r="V15" t="s">
        <v>33</v>
      </c>
      <c r="W15" t="s">
        <v>34</v>
      </c>
      <c r="X15" t="s">
        <v>35</v>
      </c>
      <c r="Y15" t="s">
        <v>36</v>
      </c>
      <c r="Z15" t="s">
        <v>37</v>
      </c>
      <c r="AA15" t="s">
        <v>38</v>
      </c>
      <c r="AB15">
        <v>1</v>
      </c>
    </row>
    <row r="16" spans="1:28" ht="15" x14ac:dyDescent="0.25">
      <c r="A16" t="s">
        <v>28</v>
      </c>
      <c r="N16">
        <v>1974</v>
      </c>
      <c r="O16" t="s">
        <v>4</v>
      </c>
      <c r="P16" t="s">
        <v>29</v>
      </c>
      <c r="Q16" t="s">
        <v>30</v>
      </c>
      <c r="R16" t="s">
        <v>31</v>
      </c>
      <c r="S16" t="s">
        <v>32</v>
      </c>
      <c r="U16" t="s">
        <v>28</v>
      </c>
      <c r="V16" t="s">
        <v>33</v>
      </c>
      <c r="W16" t="s">
        <v>34</v>
      </c>
      <c r="X16" t="s">
        <v>35</v>
      </c>
      <c r="Y16" t="s">
        <v>36</v>
      </c>
      <c r="Z16" t="s">
        <v>37</v>
      </c>
      <c r="AA16" t="s">
        <v>38</v>
      </c>
      <c r="AB16">
        <v>1</v>
      </c>
    </row>
    <row r="17" spans="1:28" ht="15" x14ac:dyDescent="0.25">
      <c r="A17" t="s">
        <v>28</v>
      </c>
      <c r="N17">
        <v>1975</v>
      </c>
      <c r="O17" t="s">
        <v>4</v>
      </c>
      <c r="P17" t="s">
        <v>29</v>
      </c>
      <c r="Q17" t="s">
        <v>30</v>
      </c>
      <c r="R17" t="s">
        <v>31</v>
      </c>
      <c r="S17" t="s">
        <v>32</v>
      </c>
      <c r="U17" t="s">
        <v>28</v>
      </c>
      <c r="V17" t="s">
        <v>33</v>
      </c>
      <c r="W17" t="s">
        <v>34</v>
      </c>
      <c r="X17" t="s">
        <v>35</v>
      </c>
      <c r="Y17" t="s">
        <v>36</v>
      </c>
      <c r="Z17" t="s">
        <v>37</v>
      </c>
      <c r="AA17" t="s">
        <v>38</v>
      </c>
      <c r="AB17">
        <v>1</v>
      </c>
    </row>
    <row r="18" spans="1:28" ht="15" x14ac:dyDescent="0.25">
      <c r="A18" t="s">
        <v>28</v>
      </c>
      <c r="N18">
        <v>1976</v>
      </c>
      <c r="O18" t="s">
        <v>4</v>
      </c>
      <c r="P18" t="s">
        <v>29</v>
      </c>
      <c r="Q18" t="s">
        <v>30</v>
      </c>
      <c r="R18" t="s">
        <v>31</v>
      </c>
      <c r="S18" t="s">
        <v>32</v>
      </c>
      <c r="U18" t="s">
        <v>28</v>
      </c>
      <c r="V18" t="s">
        <v>33</v>
      </c>
      <c r="W18" t="s">
        <v>34</v>
      </c>
      <c r="X18" t="s">
        <v>35</v>
      </c>
      <c r="Y18" t="s">
        <v>36</v>
      </c>
      <c r="Z18" t="s">
        <v>37</v>
      </c>
      <c r="AA18" t="s">
        <v>38</v>
      </c>
      <c r="AB18">
        <v>1</v>
      </c>
    </row>
    <row r="19" spans="1:28" ht="15" x14ac:dyDescent="0.25">
      <c r="A19" t="s">
        <v>28</v>
      </c>
      <c r="N19">
        <v>1977</v>
      </c>
      <c r="O19" t="s">
        <v>4</v>
      </c>
      <c r="P19" t="s">
        <v>29</v>
      </c>
      <c r="Q19" t="s">
        <v>30</v>
      </c>
      <c r="R19" t="s">
        <v>31</v>
      </c>
      <c r="S19" t="s">
        <v>32</v>
      </c>
      <c r="U19" t="s">
        <v>28</v>
      </c>
      <c r="V19" t="s">
        <v>33</v>
      </c>
      <c r="W19" t="s">
        <v>34</v>
      </c>
      <c r="X19" t="s">
        <v>35</v>
      </c>
      <c r="Y19" t="s">
        <v>36</v>
      </c>
      <c r="Z19" t="s">
        <v>37</v>
      </c>
      <c r="AA19" t="s">
        <v>38</v>
      </c>
      <c r="AB19">
        <v>1</v>
      </c>
    </row>
    <row r="20" spans="1:28" ht="15" x14ac:dyDescent="0.25">
      <c r="A20" t="s">
        <v>28</v>
      </c>
      <c r="N20">
        <v>1978</v>
      </c>
      <c r="O20" t="s">
        <v>4</v>
      </c>
      <c r="P20" t="s">
        <v>29</v>
      </c>
      <c r="Q20" t="s">
        <v>30</v>
      </c>
      <c r="R20" t="s">
        <v>31</v>
      </c>
      <c r="S20" t="s">
        <v>32</v>
      </c>
      <c r="U20" t="s">
        <v>28</v>
      </c>
      <c r="V20" t="s">
        <v>33</v>
      </c>
      <c r="W20" t="s">
        <v>34</v>
      </c>
      <c r="X20" t="s">
        <v>35</v>
      </c>
      <c r="Y20" t="s">
        <v>36</v>
      </c>
      <c r="Z20" t="s">
        <v>37</v>
      </c>
      <c r="AA20" t="s">
        <v>38</v>
      </c>
      <c r="AB20">
        <v>1</v>
      </c>
    </row>
    <row r="21" spans="1:28" ht="15" x14ac:dyDescent="0.25">
      <c r="A21" t="s">
        <v>28</v>
      </c>
      <c r="N21">
        <v>1979</v>
      </c>
      <c r="O21" t="s">
        <v>4</v>
      </c>
      <c r="P21" t="s">
        <v>29</v>
      </c>
      <c r="Q21" t="s">
        <v>30</v>
      </c>
      <c r="R21" t="s">
        <v>31</v>
      </c>
      <c r="S21" t="s">
        <v>32</v>
      </c>
      <c r="U21" t="s">
        <v>28</v>
      </c>
      <c r="V21" t="s">
        <v>33</v>
      </c>
      <c r="W21" t="s">
        <v>34</v>
      </c>
      <c r="X21" t="s">
        <v>35</v>
      </c>
      <c r="Y21" t="s">
        <v>36</v>
      </c>
      <c r="Z21" t="s">
        <v>37</v>
      </c>
      <c r="AA21" t="s">
        <v>38</v>
      </c>
      <c r="AB21">
        <v>1</v>
      </c>
    </row>
    <row r="22" spans="1:28" ht="15" x14ac:dyDescent="0.25">
      <c r="A22" t="s">
        <v>28</v>
      </c>
      <c r="N22">
        <v>1980</v>
      </c>
      <c r="O22" t="s">
        <v>4</v>
      </c>
      <c r="P22" t="s">
        <v>29</v>
      </c>
      <c r="Q22" t="s">
        <v>30</v>
      </c>
      <c r="R22" t="s">
        <v>31</v>
      </c>
      <c r="S22" t="s">
        <v>32</v>
      </c>
      <c r="U22" t="s">
        <v>28</v>
      </c>
      <c r="V22" t="s">
        <v>33</v>
      </c>
      <c r="W22" t="s">
        <v>34</v>
      </c>
      <c r="X22" t="s">
        <v>35</v>
      </c>
      <c r="Y22" t="s">
        <v>36</v>
      </c>
      <c r="Z22" t="s">
        <v>37</v>
      </c>
      <c r="AA22" t="s">
        <v>38</v>
      </c>
      <c r="AB22">
        <v>1</v>
      </c>
    </row>
    <row r="23" spans="1:28" ht="15" x14ac:dyDescent="0.25">
      <c r="A23" t="s">
        <v>28</v>
      </c>
      <c r="N23">
        <v>1981</v>
      </c>
      <c r="O23" t="s">
        <v>4</v>
      </c>
      <c r="P23" t="s">
        <v>29</v>
      </c>
      <c r="Q23" t="s">
        <v>30</v>
      </c>
      <c r="R23" t="s">
        <v>31</v>
      </c>
      <c r="S23" t="s">
        <v>32</v>
      </c>
      <c r="U23" t="s">
        <v>28</v>
      </c>
      <c r="V23" t="s">
        <v>33</v>
      </c>
      <c r="W23" t="s">
        <v>34</v>
      </c>
      <c r="X23" t="s">
        <v>35</v>
      </c>
      <c r="Y23" t="s">
        <v>36</v>
      </c>
      <c r="Z23" t="s">
        <v>37</v>
      </c>
      <c r="AA23" t="s">
        <v>38</v>
      </c>
      <c r="AB23">
        <v>1</v>
      </c>
    </row>
    <row r="24" spans="1:28" ht="15" x14ac:dyDescent="0.25">
      <c r="A24" t="s">
        <v>28</v>
      </c>
      <c r="N24">
        <v>1982</v>
      </c>
      <c r="O24" t="s">
        <v>4</v>
      </c>
      <c r="P24" t="s">
        <v>29</v>
      </c>
      <c r="Q24" t="s">
        <v>30</v>
      </c>
      <c r="R24" t="s">
        <v>31</v>
      </c>
      <c r="S24" t="s">
        <v>32</v>
      </c>
      <c r="U24" t="s">
        <v>28</v>
      </c>
      <c r="V24" t="s">
        <v>33</v>
      </c>
      <c r="W24" t="s">
        <v>34</v>
      </c>
      <c r="X24" t="s">
        <v>35</v>
      </c>
      <c r="Y24" t="s">
        <v>36</v>
      </c>
      <c r="Z24" t="s">
        <v>37</v>
      </c>
      <c r="AA24" t="s">
        <v>38</v>
      </c>
      <c r="AB24">
        <v>1</v>
      </c>
    </row>
    <row r="25" spans="1:28" ht="15" x14ac:dyDescent="0.25">
      <c r="A25" t="s">
        <v>28</v>
      </c>
      <c r="N25">
        <v>1983</v>
      </c>
      <c r="O25" t="s">
        <v>4</v>
      </c>
      <c r="P25" t="s">
        <v>29</v>
      </c>
      <c r="Q25" t="s">
        <v>30</v>
      </c>
      <c r="R25" t="s">
        <v>31</v>
      </c>
      <c r="S25" t="s">
        <v>32</v>
      </c>
      <c r="U25" t="s">
        <v>28</v>
      </c>
      <c r="V25" t="s">
        <v>33</v>
      </c>
      <c r="W25" t="s">
        <v>34</v>
      </c>
      <c r="X25" t="s">
        <v>35</v>
      </c>
      <c r="Y25" t="s">
        <v>36</v>
      </c>
      <c r="Z25" t="s">
        <v>37</v>
      </c>
      <c r="AA25" t="s">
        <v>38</v>
      </c>
      <c r="AB25">
        <v>1</v>
      </c>
    </row>
    <row r="26" spans="1:28" ht="15" x14ac:dyDescent="0.25">
      <c r="A26" t="s">
        <v>28</v>
      </c>
      <c r="N26">
        <v>1984</v>
      </c>
      <c r="O26" t="s">
        <v>4</v>
      </c>
      <c r="P26" t="s">
        <v>29</v>
      </c>
      <c r="Q26" t="s">
        <v>30</v>
      </c>
      <c r="R26" t="s">
        <v>31</v>
      </c>
      <c r="S26" t="s">
        <v>32</v>
      </c>
      <c r="U26" t="s">
        <v>28</v>
      </c>
      <c r="V26" t="s">
        <v>33</v>
      </c>
      <c r="W26" t="s">
        <v>34</v>
      </c>
      <c r="X26" t="s">
        <v>35</v>
      </c>
      <c r="Y26" t="s">
        <v>36</v>
      </c>
      <c r="Z26" t="s">
        <v>37</v>
      </c>
      <c r="AA26" t="s">
        <v>38</v>
      </c>
      <c r="AB26">
        <v>1</v>
      </c>
    </row>
    <row r="27" spans="1:28" ht="15" x14ac:dyDescent="0.25">
      <c r="A27" t="s">
        <v>28</v>
      </c>
      <c r="N27">
        <v>1985</v>
      </c>
      <c r="O27" t="s">
        <v>4</v>
      </c>
      <c r="P27" t="s">
        <v>29</v>
      </c>
      <c r="Q27" t="s">
        <v>30</v>
      </c>
      <c r="R27" t="s">
        <v>31</v>
      </c>
      <c r="S27" t="s">
        <v>32</v>
      </c>
      <c r="U27" t="s">
        <v>28</v>
      </c>
      <c r="V27" t="s">
        <v>33</v>
      </c>
      <c r="W27" t="s">
        <v>34</v>
      </c>
      <c r="X27" t="s">
        <v>35</v>
      </c>
      <c r="Y27" t="s">
        <v>36</v>
      </c>
      <c r="Z27" t="s">
        <v>37</v>
      </c>
      <c r="AA27" t="s">
        <v>38</v>
      </c>
      <c r="AB27">
        <v>1</v>
      </c>
    </row>
    <row r="28" spans="1:28" ht="15" x14ac:dyDescent="0.25">
      <c r="A28" t="s">
        <v>28</v>
      </c>
      <c r="N28">
        <v>1986</v>
      </c>
      <c r="O28" t="s">
        <v>4</v>
      </c>
      <c r="P28" t="s">
        <v>29</v>
      </c>
      <c r="Q28" t="s">
        <v>30</v>
      </c>
      <c r="R28" t="s">
        <v>31</v>
      </c>
      <c r="S28" t="s">
        <v>32</v>
      </c>
      <c r="U28" t="s">
        <v>28</v>
      </c>
      <c r="V28" t="s">
        <v>33</v>
      </c>
      <c r="W28" t="s">
        <v>34</v>
      </c>
      <c r="X28" t="s">
        <v>35</v>
      </c>
      <c r="Y28" t="s">
        <v>36</v>
      </c>
      <c r="Z28" t="s">
        <v>37</v>
      </c>
      <c r="AA28" t="s">
        <v>38</v>
      </c>
      <c r="AB28">
        <v>1</v>
      </c>
    </row>
    <row r="29" spans="1:28" ht="15" x14ac:dyDescent="0.25">
      <c r="A29" t="s">
        <v>28</v>
      </c>
      <c r="N29">
        <v>1987</v>
      </c>
      <c r="O29" t="s">
        <v>4</v>
      </c>
      <c r="P29" t="s">
        <v>29</v>
      </c>
      <c r="Q29" t="s">
        <v>30</v>
      </c>
      <c r="R29" t="s">
        <v>31</v>
      </c>
      <c r="S29" t="s">
        <v>32</v>
      </c>
      <c r="U29" t="s">
        <v>28</v>
      </c>
      <c r="V29" t="s">
        <v>33</v>
      </c>
      <c r="W29" t="s">
        <v>34</v>
      </c>
      <c r="X29" t="s">
        <v>35</v>
      </c>
      <c r="Y29" t="s">
        <v>36</v>
      </c>
      <c r="Z29" t="s">
        <v>37</v>
      </c>
      <c r="AA29" t="s">
        <v>38</v>
      </c>
      <c r="AB29">
        <v>1</v>
      </c>
    </row>
    <row r="30" spans="1:28" ht="15" x14ac:dyDescent="0.25">
      <c r="A30" t="s">
        <v>28</v>
      </c>
      <c r="N30">
        <v>1988</v>
      </c>
      <c r="O30" t="s">
        <v>4</v>
      </c>
      <c r="P30" t="s">
        <v>29</v>
      </c>
      <c r="Q30" t="s">
        <v>30</v>
      </c>
      <c r="R30" t="s">
        <v>31</v>
      </c>
      <c r="S30" t="s">
        <v>32</v>
      </c>
      <c r="U30" t="s">
        <v>28</v>
      </c>
      <c r="V30" t="s">
        <v>33</v>
      </c>
      <c r="W30" t="s">
        <v>34</v>
      </c>
      <c r="X30" t="s">
        <v>35</v>
      </c>
      <c r="Y30" t="s">
        <v>36</v>
      </c>
      <c r="Z30" t="s">
        <v>37</v>
      </c>
      <c r="AA30" t="s">
        <v>38</v>
      </c>
      <c r="AB30">
        <v>1</v>
      </c>
    </row>
    <row r="31" spans="1:28" ht="15" x14ac:dyDescent="0.25">
      <c r="A31" t="s">
        <v>28</v>
      </c>
      <c r="N31">
        <v>1989</v>
      </c>
      <c r="O31" t="s">
        <v>4</v>
      </c>
      <c r="P31" t="s">
        <v>29</v>
      </c>
      <c r="Q31" t="s">
        <v>30</v>
      </c>
      <c r="R31" t="s">
        <v>31</v>
      </c>
      <c r="S31" t="s">
        <v>32</v>
      </c>
      <c r="U31" t="s">
        <v>28</v>
      </c>
      <c r="V31" t="s">
        <v>33</v>
      </c>
      <c r="W31" t="s">
        <v>34</v>
      </c>
      <c r="X31" t="s">
        <v>35</v>
      </c>
      <c r="Y31" t="s">
        <v>36</v>
      </c>
      <c r="Z31" t="s">
        <v>37</v>
      </c>
      <c r="AA31" t="s">
        <v>38</v>
      </c>
      <c r="AB31">
        <v>1</v>
      </c>
    </row>
    <row r="32" spans="1:28" ht="15" x14ac:dyDescent="0.25">
      <c r="A32" t="s">
        <v>28</v>
      </c>
      <c r="B32" s="7">
        <v>32969.103860000003</v>
      </c>
      <c r="C32">
        <v>0.94413501</v>
      </c>
      <c r="E32">
        <v>0.94413501</v>
      </c>
      <c r="N32">
        <v>1990</v>
      </c>
      <c r="O32" t="s">
        <v>4</v>
      </c>
      <c r="P32" t="s">
        <v>29</v>
      </c>
      <c r="Q32" t="s">
        <v>30</v>
      </c>
      <c r="R32" t="s">
        <v>31</v>
      </c>
      <c r="S32" t="s">
        <v>32</v>
      </c>
      <c r="U32" t="s">
        <v>28</v>
      </c>
      <c r="V32" t="s">
        <v>33</v>
      </c>
      <c r="W32" t="s">
        <v>34</v>
      </c>
      <c r="X32" t="s">
        <v>35</v>
      </c>
      <c r="Y32" t="s">
        <v>36</v>
      </c>
      <c r="Z32" t="s">
        <v>37</v>
      </c>
      <c r="AA32" t="s">
        <v>38</v>
      </c>
      <c r="AB32">
        <v>1</v>
      </c>
    </row>
    <row r="33" spans="1:28" ht="15" x14ac:dyDescent="0.25">
      <c r="A33" t="s">
        <v>28</v>
      </c>
      <c r="B33" s="7">
        <v>33318.861850000001</v>
      </c>
      <c r="C33">
        <v>0.96131401999999999</v>
      </c>
      <c r="E33">
        <v>0.96131401999999999</v>
      </c>
      <c r="N33">
        <v>1991</v>
      </c>
      <c r="O33" t="s">
        <v>4</v>
      </c>
      <c r="P33" t="s">
        <v>29</v>
      </c>
      <c r="Q33" t="s">
        <v>30</v>
      </c>
      <c r="R33" t="s">
        <v>31</v>
      </c>
      <c r="S33" t="s">
        <v>32</v>
      </c>
      <c r="U33" t="s">
        <v>28</v>
      </c>
      <c r="V33" t="s">
        <v>33</v>
      </c>
      <c r="W33" t="s">
        <v>34</v>
      </c>
      <c r="X33" t="s">
        <v>35</v>
      </c>
      <c r="Y33" t="s">
        <v>36</v>
      </c>
      <c r="Z33" t="s">
        <v>37</v>
      </c>
      <c r="AA33" t="s">
        <v>38</v>
      </c>
      <c r="AB33">
        <v>1</v>
      </c>
    </row>
    <row r="34" spans="1:28" ht="15" x14ac:dyDescent="0.25">
      <c r="A34" t="s">
        <v>28</v>
      </c>
      <c r="B34" s="7">
        <v>33988.664239999998</v>
      </c>
      <c r="C34">
        <v>1.0241389999999999</v>
      </c>
      <c r="E34">
        <v>1.0241389999999999</v>
      </c>
      <c r="N34">
        <v>1992</v>
      </c>
      <c r="O34" t="s">
        <v>4</v>
      </c>
      <c r="P34" t="s">
        <v>29</v>
      </c>
      <c r="Q34" t="s">
        <v>30</v>
      </c>
      <c r="R34" t="s">
        <v>31</v>
      </c>
      <c r="S34" t="s">
        <v>32</v>
      </c>
      <c r="U34" t="s">
        <v>28</v>
      </c>
      <c r="V34" t="s">
        <v>33</v>
      </c>
      <c r="W34" t="s">
        <v>34</v>
      </c>
      <c r="X34" t="s">
        <v>35</v>
      </c>
      <c r="Y34" t="s">
        <v>36</v>
      </c>
      <c r="Z34" t="s">
        <v>37</v>
      </c>
      <c r="AA34" t="s">
        <v>38</v>
      </c>
      <c r="AB34">
        <v>1</v>
      </c>
    </row>
    <row r="35" spans="1:28" ht="15" x14ac:dyDescent="0.25">
      <c r="A35" t="s">
        <v>28</v>
      </c>
      <c r="B35" s="7">
        <v>34104.418460000001</v>
      </c>
      <c r="C35">
        <v>1.0338970000000001</v>
      </c>
      <c r="E35">
        <v>1.0338970000000001</v>
      </c>
      <c r="N35">
        <v>1993</v>
      </c>
      <c r="O35" t="s">
        <v>4</v>
      </c>
      <c r="P35" t="s">
        <v>29</v>
      </c>
      <c r="Q35" t="s">
        <v>30</v>
      </c>
      <c r="R35" t="s">
        <v>31</v>
      </c>
      <c r="S35" t="s">
        <v>32</v>
      </c>
      <c r="U35" t="s">
        <v>28</v>
      </c>
      <c r="V35" t="s">
        <v>33</v>
      </c>
      <c r="W35" t="s">
        <v>34</v>
      </c>
      <c r="X35" t="s">
        <v>35</v>
      </c>
      <c r="Y35" t="s">
        <v>36</v>
      </c>
      <c r="Z35" t="s">
        <v>37</v>
      </c>
      <c r="AA35" t="s">
        <v>38</v>
      </c>
      <c r="AB35">
        <v>1</v>
      </c>
    </row>
    <row r="36" spans="1:28" ht="15" x14ac:dyDescent="0.25">
      <c r="A36" t="s">
        <v>28</v>
      </c>
      <c r="B36" s="7">
        <v>35842.620649999997</v>
      </c>
      <c r="C36">
        <v>1.0277261</v>
      </c>
      <c r="E36">
        <v>1.0277261</v>
      </c>
      <c r="N36">
        <v>1994</v>
      </c>
      <c r="O36" t="s">
        <v>4</v>
      </c>
      <c r="P36" t="s">
        <v>29</v>
      </c>
      <c r="Q36" t="s">
        <v>30</v>
      </c>
      <c r="R36" t="s">
        <v>31</v>
      </c>
      <c r="S36" t="s">
        <v>32</v>
      </c>
      <c r="U36" t="s">
        <v>28</v>
      </c>
      <c r="V36" t="s">
        <v>33</v>
      </c>
      <c r="W36" t="s">
        <v>34</v>
      </c>
      <c r="X36" t="s">
        <v>35</v>
      </c>
      <c r="Y36" t="s">
        <v>36</v>
      </c>
      <c r="Z36" t="s">
        <v>37</v>
      </c>
      <c r="AA36" t="s">
        <v>38</v>
      </c>
      <c r="AB36">
        <v>1</v>
      </c>
    </row>
    <row r="37" spans="1:28" ht="15" x14ac:dyDescent="0.25">
      <c r="A37" t="s">
        <v>28</v>
      </c>
      <c r="B37" s="7">
        <v>36878.841119999997</v>
      </c>
      <c r="C37">
        <v>0.96264302999999996</v>
      </c>
      <c r="E37">
        <v>0.96264302999999996</v>
      </c>
      <c r="N37">
        <v>1995</v>
      </c>
      <c r="O37" t="s">
        <v>4</v>
      </c>
      <c r="P37" t="s">
        <v>29</v>
      </c>
      <c r="Q37" t="s">
        <v>30</v>
      </c>
      <c r="R37" t="s">
        <v>31</v>
      </c>
      <c r="S37" t="s">
        <v>32</v>
      </c>
      <c r="U37" t="s">
        <v>28</v>
      </c>
      <c r="V37" t="s">
        <v>33</v>
      </c>
      <c r="W37" t="s">
        <v>34</v>
      </c>
      <c r="X37" t="s">
        <v>35</v>
      </c>
      <c r="Y37" t="s">
        <v>36</v>
      </c>
      <c r="Z37" t="s">
        <v>37</v>
      </c>
      <c r="AA37" t="s">
        <v>38</v>
      </c>
      <c r="AB37">
        <v>1</v>
      </c>
    </row>
    <row r="38" spans="1:28" ht="15" x14ac:dyDescent="0.25">
      <c r="A38" t="s">
        <v>28</v>
      </c>
      <c r="B38" s="7">
        <v>37657.069190000002</v>
      </c>
      <c r="C38">
        <v>1.044389</v>
      </c>
      <c r="E38">
        <v>1.044389</v>
      </c>
      <c r="N38">
        <v>1996</v>
      </c>
      <c r="O38" t="s">
        <v>4</v>
      </c>
      <c r="P38" t="s">
        <v>29</v>
      </c>
      <c r="Q38" t="s">
        <v>30</v>
      </c>
      <c r="R38" t="s">
        <v>31</v>
      </c>
      <c r="S38" t="s">
        <v>32</v>
      </c>
      <c r="U38" t="s">
        <v>28</v>
      </c>
      <c r="V38" t="s">
        <v>33</v>
      </c>
      <c r="W38" t="s">
        <v>34</v>
      </c>
      <c r="X38" t="s">
        <v>35</v>
      </c>
      <c r="Y38" t="s">
        <v>36</v>
      </c>
      <c r="Z38" t="s">
        <v>37</v>
      </c>
      <c r="AA38" t="s">
        <v>38</v>
      </c>
      <c r="AB38">
        <v>1</v>
      </c>
    </row>
    <row r="39" spans="1:28" ht="15" x14ac:dyDescent="0.25">
      <c r="A39" t="s">
        <v>28</v>
      </c>
      <c r="B39" s="7">
        <v>38677.747109999997</v>
      </c>
      <c r="C39">
        <v>0.97416400999999997</v>
      </c>
      <c r="E39">
        <v>0.97416400999999997</v>
      </c>
      <c r="N39">
        <v>1997</v>
      </c>
      <c r="O39" t="s">
        <v>4</v>
      </c>
      <c r="P39" t="s">
        <v>29</v>
      </c>
      <c r="Q39" t="s">
        <v>30</v>
      </c>
      <c r="R39" t="s">
        <v>31</v>
      </c>
      <c r="S39" t="s">
        <v>32</v>
      </c>
      <c r="U39" t="s">
        <v>28</v>
      </c>
      <c r="V39" t="s">
        <v>33</v>
      </c>
      <c r="W39" t="s">
        <v>34</v>
      </c>
      <c r="X39" t="s">
        <v>35</v>
      </c>
      <c r="Y39" t="s">
        <v>36</v>
      </c>
      <c r="Z39" t="s">
        <v>37</v>
      </c>
      <c r="AA39" t="s">
        <v>38</v>
      </c>
      <c r="AB39">
        <v>1</v>
      </c>
    </row>
    <row r="40" spans="1:28" ht="15" x14ac:dyDescent="0.25">
      <c r="A40" t="s">
        <v>28</v>
      </c>
      <c r="B40" s="7">
        <v>39499.16272</v>
      </c>
      <c r="C40">
        <v>0.99450700999999997</v>
      </c>
      <c r="E40">
        <v>0.99450700999999997</v>
      </c>
      <c r="N40">
        <v>1998</v>
      </c>
      <c r="O40" t="s">
        <v>4</v>
      </c>
      <c r="P40" t="s">
        <v>29</v>
      </c>
      <c r="Q40" t="s">
        <v>30</v>
      </c>
      <c r="R40" t="s">
        <v>31</v>
      </c>
      <c r="S40" t="s">
        <v>32</v>
      </c>
      <c r="U40" t="s">
        <v>28</v>
      </c>
      <c r="V40" t="s">
        <v>33</v>
      </c>
      <c r="W40" t="s">
        <v>34</v>
      </c>
      <c r="X40" t="s">
        <v>35</v>
      </c>
      <c r="Y40" t="s">
        <v>36</v>
      </c>
      <c r="Z40" t="s">
        <v>37</v>
      </c>
      <c r="AA40" t="s">
        <v>38</v>
      </c>
      <c r="AB40">
        <v>1</v>
      </c>
    </row>
    <row r="41" spans="1:28" ht="15" x14ac:dyDescent="0.25">
      <c r="A41" t="s">
        <v>28</v>
      </c>
      <c r="B41" s="7">
        <v>40624.464139999996</v>
      </c>
      <c r="C41">
        <v>1.0085519999999999</v>
      </c>
      <c r="E41">
        <v>1.0085519999999999</v>
      </c>
      <c r="N41">
        <v>1999</v>
      </c>
      <c r="O41" t="s">
        <v>4</v>
      </c>
      <c r="P41" t="s">
        <v>29</v>
      </c>
      <c r="Q41" t="s">
        <v>30</v>
      </c>
      <c r="R41" t="s">
        <v>31</v>
      </c>
      <c r="S41" t="s">
        <v>32</v>
      </c>
      <c r="U41" t="s">
        <v>28</v>
      </c>
      <c r="V41" t="s">
        <v>33</v>
      </c>
      <c r="W41" t="s">
        <v>34</v>
      </c>
      <c r="X41" t="s">
        <v>35</v>
      </c>
      <c r="Y41" t="s">
        <v>36</v>
      </c>
      <c r="Z41" t="s">
        <v>37</v>
      </c>
      <c r="AA41" t="s">
        <v>38</v>
      </c>
      <c r="AB41">
        <v>1</v>
      </c>
    </row>
    <row r="42" spans="1:28" ht="15" x14ac:dyDescent="0.25">
      <c r="A42" t="s">
        <v>28</v>
      </c>
      <c r="B42" s="7">
        <v>41507.752139999997</v>
      </c>
      <c r="C42">
        <v>1.0608219999999999</v>
      </c>
      <c r="E42">
        <v>1.0608219999999999</v>
      </c>
      <c r="N42">
        <v>2000</v>
      </c>
      <c r="O42" t="s">
        <v>4</v>
      </c>
      <c r="P42" t="s">
        <v>29</v>
      </c>
      <c r="Q42" t="s">
        <v>30</v>
      </c>
      <c r="R42" t="s">
        <v>31</v>
      </c>
      <c r="S42" t="s">
        <v>32</v>
      </c>
      <c r="U42" t="s">
        <v>28</v>
      </c>
      <c r="V42" t="s">
        <v>33</v>
      </c>
      <c r="W42" t="s">
        <v>34</v>
      </c>
      <c r="X42" t="s">
        <v>35</v>
      </c>
      <c r="Y42" t="s">
        <v>36</v>
      </c>
      <c r="Z42" t="s">
        <v>37</v>
      </c>
      <c r="AA42" t="s">
        <v>38</v>
      </c>
      <c r="AB42">
        <v>1</v>
      </c>
    </row>
    <row r="43" spans="1:28" ht="15" x14ac:dyDescent="0.25">
      <c r="A43" t="s">
        <v>28</v>
      </c>
      <c r="B43" s="7">
        <v>41967.787219999998</v>
      </c>
      <c r="C43">
        <v>1.0301439999999999</v>
      </c>
      <c r="E43">
        <v>1.0301439999999999</v>
      </c>
      <c r="N43">
        <v>2001</v>
      </c>
      <c r="O43" t="s">
        <v>4</v>
      </c>
      <c r="P43" t="s">
        <v>29</v>
      </c>
      <c r="Q43" t="s">
        <v>30</v>
      </c>
      <c r="R43" t="s">
        <v>31</v>
      </c>
      <c r="S43" t="s">
        <v>32</v>
      </c>
      <c r="U43" t="s">
        <v>28</v>
      </c>
      <c r="V43" t="s">
        <v>33</v>
      </c>
      <c r="W43" t="s">
        <v>34</v>
      </c>
      <c r="X43" t="s">
        <v>35</v>
      </c>
      <c r="Y43" t="s">
        <v>36</v>
      </c>
      <c r="Z43" t="s">
        <v>37</v>
      </c>
      <c r="AA43" t="s">
        <v>38</v>
      </c>
      <c r="AB43">
        <v>1</v>
      </c>
    </row>
    <row r="44" spans="1:28" ht="15" x14ac:dyDescent="0.25">
      <c r="A44" t="s">
        <v>28</v>
      </c>
      <c r="B44" s="7">
        <v>42119.004249999998</v>
      </c>
      <c r="C44">
        <v>0.96413499000000003</v>
      </c>
      <c r="E44">
        <v>0.96413499000000003</v>
      </c>
      <c r="N44">
        <v>2002</v>
      </c>
      <c r="O44" t="s">
        <v>4</v>
      </c>
      <c r="P44" t="s">
        <v>29</v>
      </c>
      <c r="Q44" t="s">
        <v>30</v>
      </c>
      <c r="R44" t="s">
        <v>31</v>
      </c>
      <c r="S44" t="s">
        <v>32</v>
      </c>
      <c r="U44" t="s">
        <v>28</v>
      </c>
      <c r="V44" t="s">
        <v>33</v>
      </c>
      <c r="W44" t="s">
        <v>34</v>
      </c>
      <c r="X44" t="s">
        <v>35</v>
      </c>
      <c r="Y44" t="s">
        <v>36</v>
      </c>
      <c r="Z44" t="s">
        <v>37</v>
      </c>
      <c r="AA44" t="s">
        <v>38</v>
      </c>
      <c r="AB44">
        <v>1</v>
      </c>
    </row>
    <row r="45" spans="1:28" ht="15" x14ac:dyDescent="0.25">
      <c r="A45" t="s">
        <v>28</v>
      </c>
      <c r="B45" s="7">
        <v>42398.542569999998</v>
      </c>
      <c r="C45">
        <v>0.83796501000000001</v>
      </c>
      <c r="E45">
        <v>0.83796501000000001</v>
      </c>
      <c r="N45">
        <v>2003</v>
      </c>
      <c r="O45" t="s">
        <v>4</v>
      </c>
      <c r="P45" t="s">
        <v>29</v>
      </c>
      <c r="Q45" t="s">
        <v>30</v>
      </c>
      <c r="R45" t="s">
        <v>31</v>
      </c>
      <c r="S45" t="s">
        <v>32</v>
      </c>
      <c r="U45" t="s">
        <v>28</v>
      </c>
      <c r="V45" t="s">
        <v>33</v>
      </c>
      <c r="W45" t="s">
        <v>34</v>
      </c>
      <c r="X45" t="s">
        <v>35</v>
      </c>
      <c r="Y45" t="s">
        <v>36</v>
      </c>
      <c r="Z45" t="s">
        <v>37</v>
      </c>
      <c r="AA45" t="s">
        <v>38</v>
      </c>
      <c r="AB45">
        <v>1</v>
      </c>
    </row>
    <row r="46" spans="1:28" ht="15" x14ac:dyDescent="0.25">
      <c r="A46" t="s">
        <v>28</v>
      </c>
      <c r="B46" s="7">
        <v>43863.739670000003</v>
      </c>
      <c r="C46">
        <v>0.84713101000000002</v>
      </c>
      <c r="E46">
        <v>0.84713101000000002</v>
      </c>
      <c r="N46">
        <v>2004</v>
      </c>
      <c r="O46" t="s">
        <v>4</v>
      </c>
      <c r="P46" t="s">
        <v>29</v>
      </c>
      <c r="Q46" t="s">
        <v>30</v>
      </c>
      <c r="R46" t="s">
        <v>31</v>
      </c>
      <c r="S46" t="s">
        <v>32</v>
      </c>
      <c r="U46" t="s">
        <v>28</v>
      </c>
      <c r="V46" t="s">
        <v>33</v>
      </c>
      <c r="W46" t="s">
        <v>34</v>
      </c>
      <c r="X46" t="s">
        <v>35</v>
      </c>
      <c r="Y46" t="s">
        <v>36</v>
      </c>
      <c r="Z46" t="s">
        <v>37</v>
      </c>
      <c r="AA46" t="s">
        <v>38</v>
      </c>
      <c r="AB46">
        <v>1</v>
      </c>
    </row>
    <row r="47" spans="1:28" ht="15" x14ac:dyDescent="0.25">
      <c r="A47" t="s">
        <v>28</v>
      </c>
      <c r="B47" s="7">
        <v>44929.054329999999</v>
      </c>
      <c r="C47">
        <v>0.81166702999999996</v>
      </c>
      <c r="E47">
        <v>0.81166702999999996</v>
      </c>
      <c r="N47">
        <v>2005</v>
      </c>
      <c r="O47" t="s">
        <v>4</v>
      </c>
      <c r="P47" t="s">
        <v>29</v>
      </c>
      <c r="Q47" t="s">
        <v>30</v>
      </c>
      <c r="R47" t="s">
        <v>31</v>
      </c>
      <c r="S47" t="s">
        <v>32</v>
      </c>
      <c r="U47" t="s">
        <v>28</v>
      </c>
      <c r="V47" t="s">
        <v>33</v>
      </c>
      <c r="W47" t="s">
        <v>34</v>
      </c>
      <c r="X47" t="s">
        <v>35</v>
      </c>
      <c r="Y47" t="s">
        <v>36</v>
      </c>
      <c r="Z47" t="s">
        <v>37</v>
      </c>
      <c r="AA47" t="s">
        <v>38</v>
      </c>
      <c r="AB47">
        <v>1</v>
      </c>
    </row>
    <row r="48" spans="1:28" ht="15" x14ac:dyDescent="0.25">
      <c r="A48" t="s">
        <v>28</v>
      </c>
      <c r="B48" s="7">
        <v>46715.644260000001</v>
      </c>
      <c r="C48">
        <v>0.79819298000000005</v>
      </c>
      <c r="E48">
        <v>0.79819298000000005</v>
      </c>
      <c r="N48">
        <v>2006</v>
      </c>
      <c r="O48" t="s">
        <v>4</v>
      </c>
      <c r="P48" t="s">
        <v>29</v>
      </c>
      <c r="Q48" t="s">
        <v>30</v>
      </c>
      <c r="R48" t="s">
        <v>31</v>
      </c>
      <c r="S48" t="s">
        <v>32</v>
      </c>
      <c r="U48" t="s">
        <v>28</v>
      </c>
      <c r="V48" t="s">
        <v>33</v>
      </c>
      <c r="W48" t="s">
        <v>34</v>
      </c>
      <c r="X48" t="s">
        <v>35</v>
      </c>
      <c r="Y48" t="s">
        <v>36</v>
      </c>
      <c r="Z48" t="s">
        <v>37</v>
      </c>
      <c r="AA48" t="s">
        <v>38</v>
      </c>
      <c r="AB48">
        <v>1</v>
      </c>
    </row>
    <row r="49" spans="1:28" ht="15" x14ac:dyDescent="0.25">
      <c r="A49" t="s">
        <v>28</v>
      </c>
      <c r="B49" s="7">
        <v>46609.20551</v>
      </c>
      <c r="C49">
        <v>0.80758399000000003</v>
      </c>
      <c r="E49">
        <v>0.80758399000000003</v>
      </c>
      <c r="N49">
        <v>2007</v>
      </c>
      <c r="O49" t="s">
        <v>4</v>
      </c>
      <c r="P49" t="s">
        <v>29</v>
      </c>
      <c r="Q49" t="s">
        <v>30</v>
      </c>
      <c r="R49" t="s">
        <v>31</v>
      </c>
      <c r="S49" t="s">
        <v>32</v>
      </c>
      <c r="U49" t="s">
        <v>28</v>
      </c>
      <c r="V49" t="s">
        <v>33</v>
      </c>
      <c r="W49" t="s">
        <v>34</v>
      </c>
      <c r="X49" t="s">
        <v>35</v>
      </c>
      <c r="Y49" t="s">
        <v>36</v>
      </c>
      <c r="Z49" t="s">
        <v>37</v>
      </c>
      <c r="AA49" t="s">
        <v>38</v>
      </c>
      <c r="AB49">
        <v>1</v>
      </c>
    </row>
    <row r="50" spans="1:28" ht="15" x14ac:dyDescent="0.25">
      <c r="A50" t="s">
        <v>28</v>
      </c>
      <c r="B50" s="7">
        <v>46378.55053</v>
      </c>
      <c r="C50">
        <v>0.81736797000000005</v>
      </c>
      <c r="E50">
        <v>0.81736797000000005</v>
      </c>
      <c r="N50">
        <v>2008</v>
      </c>
      <c r="O50" t="s">
        <v>4</v>
      </c>
      <c r="P50" t="s">
        <v>29</v>
      </c>
      <c r="Q50" t="s">
        <v>30</v>
      </c>
      <c r="R50" t="s">
        <v>31</v>
      </c>
      <c r="S50" t="s">
        <v>32</v>
      </c>
      <c r="U50" t="s">
        <v>28</v>
      </c>
      <c r="V50" t="s">
        <v>33</v>
      </c>
      <c r="W50" t="s">
        <v>34</v>
      </c>
      <c r="X50" t="s">
        <v>35</v>
      </c>
      <c r="Y50" t="s">
        <v>36</v>
      </c>
      <c r="Z50" t="s">
        <v>37</v>
      </c>
      <c r="AA50" t="s">
        <v>38</v>
      </c>
      <c r="AB50">
        <v>1</v>
      </c>
    </row>
    <row r="51" spans="1:28" ht="15" x14ac:dyDescent="0.25">
      <c r="A51" t="s">
        <v>28</v>
      </c>
      <c r="B51" s="7">
        <v>43817.262159999998</v>
      </c>
      <c r="C51">
        <v>0.88039303000000002</v>
      </c>
      <c r="E51">
        <v>0.88039303000000002</v>
      </c>
      <c r="N51">
        <v>2009</v>
      </c>
      <c r="O51" t="s">
        <v>4</v>
      </c>
      <c r="P51" t="s">
        <v>29</v>
      </c>
      <c r="Q51" t="s">
        <v>30</v>
      </c>
      <c r="R51" t="s">
        <v>31</v>
      </c>
      <c r="S51" t="s">
        <v>32</v>
      </c>
      <c r="U51" t="s">
        <v>28</v>
      </c>
      <c r="V51" t="s">
        <v>33</v>
      </c>
      <c r="W51" t="s">
        <v>34</v>
      </c>
      <c r="X51" t="s">
        <v>35</v>
      </c>
      <c r="Y51" t="s">
        <v>36</v>
      </c>
      <c r="Z51" t="s">
        <v>37</v>
      </c>
      <c r="AA51" t="s">
        <v>38</v>
      </c>
      <c r="AB51">
        <v>1</v>
      </c>
    </row>
    <row r="52" spans="1:28" ht="15" x14ac:dyDescent="0.25">
      <c r="A52" t="s">
        <v>28</v>
      </c>
      <c r="B52" s="7">
        <v>44726.411099999998</v>
      </c>
      <c r="C52">
        <v>0.90921903000000004</v>
      </c>
      <c r="E52">
        <v>0.90921903000000004</v>
      </c>
      <c r="N52">
        <v>2010</v>
      </c>
      <c r="O52" t="s">
        <v>4</v>
      </c>
      <c r="P52" t="s">
        <v>29</v>
      </c>
      <c r="Q52" t="s">
        <v>30</v>
      </c>
      <c r="R52" t="s">
        <v>31</v>
      </c>
      <c r="S52" t="s">
        <v>32</v>
      </c>
      <c r="U52" t="s">
        <v>28</v>
      </c>
      <c r="V52" t="s">
        <v>33</v>
      </c>
      <c r="W52" t="s">
        <v>34</v>
      </c>
      <c r="X52" t="s">
        <v>35</v>
      </c>
      <c r="Y52" t="s">
        <v>36</v>
      </c>
      <c r="Z52" t="s">
        <v>37</v>
      </c>
      <c r="AA52" t="s">
        <v>38</v>
      </c>
      <c r="AB52">
        <v>1</v>
      </c>
    </row>
    <row r="53" spans="1:28" ht="15" x14ac:dyDescent="0.25">
      <c r="A53" t="s">
        <v>28</v>
      </c>
      <c r="B53" s="7">
        <v>45339.71385</v>
      </c>
      <c r="C53">
        <v>0.85211802000000003</v>
      </c>
      <c r="E53">
        <v>0.85211802000000003</v>
      </c>
      <c r="N53">
        <v>2011</v>
      </c>
      <c r="O53" t="s">
        <v>4</v>
      </c>
      <c r="P53" t="s">
        <v>29</v>
      </c>
      <c r="Q53" t="s">
        <v>30</v>
      </c>
      <c r="R53" t="s">
        <v>31</v>
      </c>
      <c r="S53" t="s">
        <v>32</v>
      </c>
      <c r="U53" t="s">
        <v>28</v>
      </c>
      <c r="V53" t="s">
        <v>33</v>
      </c>
      <c r="W53" t="s">
        <v>34</v>
      </c>
      <c r="X53" t="s">
        <v>35</v>
      </c>
      <c r="Y53" t="s">
        <v>36</v>
      </c>
      <c r="Z53" t="s">
        <v>37</v>
      </c>
      <c r="AA53" t="s">
        <v>38</v>
      </c>
      <c r="AB53">
        <v>1</v>
      </c>
    </row>
    <row r="54" spans="1:28" ht="15" x14ac:dyDescent="0.25">
      <c r="A54" t="s">
        <v>28</v>
      </c>
      <c r="B54" s="7">
        <v>45340.488530000002</v>
      </c>
      <c r="C54">
        <v>0.82999699999999998</v>
      </c>
      <c r="E54">
        <v>0.82999699999999998</v>
      </c>
      <c r="N54">
        <v>2012</v>
      </c>
      <c r="O54" t="s">
        <v>4</v>
      </c>
      <c r="P54" t="s">
        <v>29</v>
      </c>
      <c r="Q54" t="s">
        <v>30</v>
      </c>
      <c r="R54" t="s">
        <v>31</v>
      </c>
      <c r="S54" t="s">
        <v>32</v>
      </c>
      <c r="U54" t="s">
        <v>28</v>
      </c>
      <c r="V54" t="s">
        <v>33</v>
      </c>
      <c r="W54" t="s">
        <v>34</v>
      </c>
      <c r="X54" t="s">
        <v>35</v>
      </c>
      <c r="Y54" t="s">
        <v>36</v>
      </c>
      <c r="Z54" t="s">
        <v>37</v>
      </c>
      <c r="AA54" t="s">
        <v>38</v>
      </c>
      <c r="AB54">
        <v>1</v>
      </c>
    </row>
    <row r="55" spans="1:28" ht="15" x14ac:dyDescent="0.25">
      <c r="A55" t="s">
        <v>28</v>
      </c>
      <c r="B55" s="7">
        <v>45982.810429999998</v>
      </c>
      <c r="C55">
        <v>0.85183500999999995</v>
      </c>
      <c r="E55">
        <v>0.85183500999999995</v>
      </c>
      <c r="N55">
        <v>2013</v>
      </c>
      <c r="O55" t="s">
        <v>4</v>
      </c>
      <c r="P55" t="s">
        <v>29</v>
      </c>
      <c r="Q55" t="s">
        <v>30</v>
      </c>
      <c r="R55" t="s">
        <v>31</v>
      </c>
      <c r="S55" t="s">
        <v>32</v>
      </c>
      <c r="U55" t="s">
        <v>28</v>
      </c>
      <c r="V55" t="s">
        <v>33</v>
      </c>
      <c r="W55" t="s">
        <v>34</v>
      </c>
      <c r="X55" t="s">
        <v>35</v>
      </c>
      <c r="Y55" t="s">
        <v>36</v>
      </c>
      <c r="Z55" t="s">
        <v>37</v>
      </c>
      <c r="AA55" t="s">
        <v>38</v>
      </c>
      <c r="AB55">
        <v>1</v>
      </c>
    </row>
    <row r="56" spans="1:28" ht="15" x14ac:dyDescent="0.25">
      <c r="A56" t="s">
        <v>28</v>
      </c>
      <c r="B56" s="7">
        <v>46714.192389999997</v>
      </c>
      <c r="C56">
        <v>0.85600602999999997</v>
      </c>
      <c r="E56">
        <v>0.85600602999999997</v>
      </c>
      <c r="N56">
        <v>2014</v>
      </c>
      <c r="O56" t="s">
        <v>4</v>
      </c>
      <c r="P56" t="s">
        <v>29</v>
      </c>
      <c r="Q56" t="s">
        <v>30</v>
      </c>
      <c r="R56" t="s">
        <v>31</v>
      </c>
      <c r="S56" t="s">
        <v>32</v>
      </c>
      <c r="U56" t="s">
        <v>28</v>
      </c>
      <c r="V56" t="s">
        <v>33</v>
      </c>
      <c r="W56" t="s">
        <v>34</v>
      </c>
      <c r="X56" t="s">
        <v>35</v>
      </c>
      <c r="Y56" t="s">
        <v>36</v>
      </c>
      <c r="Z56" t="s">
        <v>37</v>
      </c>
      <c r="AA56" t="s">
        <v>38</v>
      </c>
      <c r="AB56">
        <v>1</v>
      </c>
    </row>
    <row r="57" spans="1:28" ht="15" x14ac:dyDescent="0.25">
      <c r="A57" t="s">
        <v>28</v>
      </c>
      <c r="B57" s="7">
        <v>47231.075169999996</v>
      </c>
      <c r="C57">
        <v>0.84736902000000003</v>
      </c>
      <c r="E57">
        <v>0.84736902000000003</v>
      </c>
      <c r="N57">
        <v>2015</v>
      </c>
      <c r="O57" t="s">
        <v>4</v>
      </c>
      <c r="P57" t="s">
        <v>29</v>
      </c>
      <c r="Q57" t="s">
        <v>30</v>
      </c>
      <c r="R57" t="s">
        <v>31</v>
      </c>
      <c r="S57" t="s">
        <v>32</v>
      </c>
      <c r="U57" t="s">
        <v>28</v>
      </c>
      <c r="V57" t="s">
        <v>33</v>
      </c>
      <c r="W57" t="s">
        <v>34</v>
      </c>
      <c r="X57" t="s">
        <v>35</v>
      </c>
      <c r="Y57" t="s">
        <v>36</v>
      </c>
      <c r="Z57" t="s">
        <v>37</v>
      </c>
      <c r="AA57" t="s">
        <v>38</v>
      </c>
      <c r="AB57">
        <v>1</v>
      </c>
    </row>
    <row r="58" spans="1:28" ht="15" x14ac:dyDescent="0.25">
      <c r="A58" t="s">
        <v>28</v>
      </c>
      <c r="B58" s="7">
        <v>47696.594749999997</v>
      </c>
      <c r="C58">
        <v>0.75202899999999995</v>
      </c>
      <c r="E58">
        <v>0.75202899999999995</v>
      </c>
      <c r="N58">
        <v>2016</v>
      </c>
      <c r="O58" t="s">
        <v>4</v>
      </c>
      <c r="P58" t="s">
        <v>29</v>
      </c>
      <c r="Q58" t="s">
        <v>30</v>
      </c>
      <c r="R58" t="s">
        <v>31</v>
      </c>
      <c r="S58" t="s">
        <v>32</v>
      </c>
      <c r="U58" t="s">
        <v>28</v>
      </c>
      <c r="V58" t="s">
        <v>33</v>
      </c>
      <c r="W58" t="s">
        <v>34</v>
      </c>
      <c r="X58" t="s">
        <v>35</v>
      </c>
      <c r="Y58" t="s">
        <v>36</v>
      </c>
      <c r="Z58" t="s">
        <v>37</v>
      </c>
      <c r="AA58" t="s">
        <v>38</v>
      </c>
      <c r="AB58">
        <v>1</v>
      </c>
    </row>
    <row r="59" spans="1:28" ht="15" x14ac:dyDescent="0.25">
      <c r="A59" t="s">
        <v>28</v>
      </c>
      <c r="B59" s="7">
        <v>48260.289559999997</v>
      </c>
      <c r="C59">
        <v>0.73744898999999997</v>
      </c>
      <c r="E59">
        <v>0.73744898999999997</v>
      </c>
      <c r="N59">
        <v>2017</v>
      </c>
      <c r="O59" t="s">
        <v>4</v>
      </c>
      <c r="P59" t="s">
        <v>29</v>
      </c>
      <c r="Q59" t="s">
        <v>30</v>
      </c>
      <c r="R59" t="s">
        <v>31</v>
      </c>
      <c r="S59" t="s">
        <v>32</v>
      </c>
      <c r="U59" t="s">
        <v>28</v>
      </c>
      <c r="V59" t="s">
        <v>33</v>
      </c>
      <c r="W59" t="s">
        <v>34</v>
      </c>
      <c r="X59" t="s">
        <v>35</v>
      </c>
      <c r="Y59" t="s">
        <v>36</v>
      </c>
      <c r="Z59" t="s">
        <v>37</v>
      </c>
      <c r="AA59" t="s">
        <v>38</v>
      </c>
      <c r="AB59">
        <v>1</v>
      </c>
    </row>
    <row r="60" spans="1:28" ht="15" x14ac:dyDescent="0.25">
      <c r="A60" t="s">
        <v>28</v>
      </c>
      <c r="N60">
        <v>2018</v>
      </c>
      <c r="O60" t="s">
        <v>4</v>
      </c>
      <c r="P60" t="s">
        <v>29</v>
      </c>
      <c r="Q60" t="s">
        <v>30</v>
      </c>
      <c r="R60" t="s">
        <v>31</v>
      </c>
      <c r="S60" t="s">
        <v>32</v>
      </c>
      <c r="U60" t="s">
        <v>28</v>
      </c>
      <c r="V60" t="s">
        <v>33</v>
      </c>
      <c r="W60" t="s">
        <v>34</v>
      </c>
      <c r="X60" t="s">
        <v>35</v>
      </c>
      <c r="Y60" t="s">
        <v>36</v>
      </c>
      <c r="Z60" t="s">
        <v>37</v>
      </c>
      <c r="AA60" t="s">
        <v>38</v>
      </c>
      <c r="AB60">
        <v>1</v>
      </c>
    </row>
    <row r="61" spans="1:28" ht="15" x14ac:dyDescent="0.25">
      <c r="A61" t="s">
        <v>39</v>
      </c>
      <c r="N61">
        <v>1960</v>
      </c>
      <c r="O61" t="s">
        <v>5</v>
      </c>
      <c r="P61" t="s">
        <v>29</v>
      </c>
      <c r="Q61" t="s">
        <v>30</v>
      </c>
      <c r="R61" t="s">
        <v>31</v>
      </c>
      <c r="S61" t="s">
        <v>32</v>
      </c>
      <c r="U61" t="s">
        <v>39</v>
      </c>
      <c r="V61" t="s">
        <v>33</v>
      </c>
      <c r="W61" t="s">
        <v>34</v>
      </c>
      <c r="X61" t="s">
        <v>35</v>
      </c>
      <c r="Y61" t="s">
        <v>36</v>
      </c>
      <c r="Z61" t="s">
        <v>37</v>
      </c>
      <c r="AA61" t="s">
        <v>38</v>
      </c>
      <c r="AB61">
        <v>1</v>
      </c>
    </row>
    <row r="62" spans="1:28" ht="15" x14ac:dyDescent="0.25">
      <c r="A62" t="s">
        <v>39</v>
      </c>
      <c r="N62">
        <v>1961</v>
      </c>
      <c r="O62" t="s">
        <v>5</v>
      </c>
      <c r="P62" t="s">
        <v>29</v>
      </c>
      <c r="Q62" t="s">
        <v>30</v>
      </c>
      <c r="R62" t="s">
        <v>31</v>
      </c>
      <c r="S62" t="s">
        <v>32</v>
      </c>
      <c r="U62" t="s">
        <v>39</v>
      </c>
      <c r="V62" t="s">
        <v>33</v>
      </c>
      <c r="W62" t="s">
        <v>34</v>
      </c>
      <c r="X62" t="s">
        <v>35</v>
      </c>
      <c r="Y62" t="s">
        <v>36</v>
      </c>
      <c r="Z62" t="s">
        <v>37</v>
      </c>
      <c r="AA62" t="s">
        <v>38</v>
      </c>
      <c r="AB62">
        <v>1</v>
      </c>
    </row>
    <row r="63" spans="1:28" ht="15" x14ac:dyDescent="0.25">
      <c r="A63" t="s">
        <v>39</v>
      </c>
      <c r="N63">
        <v>1962</v>
      </c>
      <c r="O63" t="s">
        <v>5</v>
      </c>
      <c r="P63" t="s">
        <v>29</v>
      </c>
      <c r="Q63" t="s">
        <v>30</v>
      </c>
      <c r="R63" t="s">
        <v>31</v>
      </c>
      <c r="S63" t="s">
        <v>32</v>
      </c>
      <c r="U63" t="s">
        <v>39</v>
      </c>
      <c r="V63" t="s">
        <v>33</v>
      </c>
      <c r="W63" t="s">
        <v>34</v>
      </c>
      <c r="X63" t="s">
        <v>35</v>
      </c>
      <c r="Y63" t="s">
        <v>36</v>
      </c>
      <c r="Z63" t="s">
        <v>37</v>
      </c>
      <c r="AA63" t="s">
        <v>38</v>
      </c>
      <c r="AB63">
        <v>1</v>
      </c>
    </row>
    <row r="64" spans="1:28" ht="15" x14ac:dyDescent="0.25">
      <c r="A64" t="s">
        <v>39</v>
      </c>
      <c r="N64">
        <v>1963</v>
      </c>
      <c r="O64" t="s">
        <v>5</v>
      </c>
      <c r="P64" t="s">
        <v>29</v>
      </c>
      <c r="Q64" t="s">
        <v>30</v>
      </c>
      <c r="R64" t="s">
        <v>31</v>
      </c>
      <c r="S64" t="s">
        <v>32</v>
      </c>
      <c r="U64" t="s">
        <v>39</v>
      </c>
      <c r="V64" t="s">
        <v>33</v>
      </c>
      <c r="W64" t="s">
        <v>34</v>
      </c>
      <c r="X64" t="s">
        <v>35</v>
      </c>
      <c r="Y64" t="s">
        <v>36</v>
      </c>
      <c r="Z64" t="s">
        <v>37</v>
      </c>
      <c r="AA64" t="s">
        <v>38</v>
      </c>
      <c r="AB64">
        <v>1</v>
      </c>
    </row>
    <row r="65" spans="1:28" ht="15" x14ac:dyDescent="0.25">
      <c r="A65" t="s">
        <v>39</v>
      </c>
      <c r="N65">
        <v>1964</v>
      </c>
      <c r="O65" t="s">
        <v>5</v>
      </c>
      <c r="P65" t="s">
        <v>29</v>
      </c>
      <c r="Q65" t="s">
        <v>30</v>
      </c>
      <c r="R65" t="s">
        <v>31</v>
      </c>
      <c r="S65" t="s">
        <v>32</v>
      </c>
      <c r="U65" t="s">
        <v>39</v>
      </c>
      <c r="V65" t="s">
        <v>33</v>
      </c>
      <c r="W65" t="s">
        <v>34</v>
      </c>
      <c r="X65" t="s">
        <v>35</v>
      </c>
      <c r="Y65" t="s">
        <v>36</v>
      </c>
      <c r="Z65" t="s">
        <v>37</v>
      </c>
      <c r="AA65" t="s">
        <v>38</v>
      </c>
      <c r="AB65">
        <v>1</v>
      </c>
    </row>
    <row r="66" spans="1:28" ht="15" x14ac:dyDescent="0.25">
      <c r="A66" t="s">
        <v>39</v>
      </c>
      <c r="N66">
        <v>1965</v>
      </c>
      <c r="O66" t="s">
        <v>5</v>
      </c>
      <c r="P66" t="s">
        <v>29</v>
      </c>
      <c r="Q66" t="s">
        <v>30</v>
      </c>
      <c r="R66" t="s">
        <v>31</v>
      </c>
      <c r="S66" t="s">
        <v>32</v>
      </c>
      <c r="U66" t="s">
        <v>39</v>
      </c>
      <c r="V66" t="s">
        <v>33</v>
      </c>
      <c r="W66" t="s">
        <v>34</v>
      </c>
      <c r="X66" t="s">
        <v>35</v>
      </c>
      <c r="Y66" t="s">
        <v>36</v>
      </c>
      <c r="Z66" t="s">
        <v>37</v>
      </c>
      <c r="AA66" t="s">
        <v>38</v>
      </c>
      <c r="AB66">
        <v>1</v>
      </c>
    </row>
    <row r="67" spans="1:28" ht="15" x14ac:dyDescent="0.25">
      <c r="A67" t="s">
        <v>39</v>
      </c>
      <c r="N67">
        <v>1966</v>
      </c>
      <c r="O67" t="s">
        <v>5</v>
      </c>
      <c r="P67" t="s">
        <v>29</v>
      </c>
      <c r="Q67" t="s">
        <v>30</v>
      </c>
      <c r="R67" t="s">
        <v>31</v>
      </c>
      <c r="S67" t="s">
        <v>32</v>
      </c>
      <c r="U67" t="s">
        <v>39</v>
      </c>
      <c r="V67" t="s">
        <v>33</v>
      </c>
      <c r="W67" t="s">
        <v>34</v>
      </c>
      <c r="X67" t="s">
        <v>35</v>
      </c>
      <c r="Y67" t="s">
        <v>36</v>
      </c>
      <c r="Z67" t="s">
        <v>37</v>
      </c>
      <c r="AA67" t="s">
        <v>38</v>
      </c>
      <c r="AB67">
        <v>1</v>
      </c>
    </row>
    <row r="68" spans="1:28" ht="15" x14ac:dyDescent="0.25">
      <c r="A68" t="s">
        <v>39</v>
      </c>
      <c r="N68">
        <v>1967</v>
      </c>
      <c r="O68" t="s">
        <v>5</v>
      </c>
      <c r="P68" t="s">
        <v>29</v>
      </c>
      <c r="Q68" t="s">
        <v>30</v>
      </c>
      <c r="R68" t="s">
        <v>31</v>
      </c>
      <c r="S68" t="s">
        <v>32</v>
      </c>
      <c r="U68" t="s">
        <v>39</v>
      </c>
      <c r="V68" t="s">
        <v>33</v>
      </c>
      <c r="W68" t="s">
        <v>34</v>
      </c>
      <c r="X68" t="s">
        <v>35</v>
      </c>
      <c r="Y68" t="s">
        <v>36</v>
      </c>
      <c r="Z68" t="s">
        <v>37</v>
      </c>
      <c r="AA68" t="s">
        <v>38</v>
      </c>
      <c r="AB68">
        <v>1</v>
      </c>
    </row>
    <row r="69" spans="1:28" ht="15" x14ac:dyDescent="0.25">
      <c r="A69" t="s">
        <v>39</v>
      </c>
      <c r="N69">
        <v>1968</v>
      </c>
      <c r="O69" t="s">
        <v>5</v>
      </c>
      <c r="P69" t="s">
        <v>29</v>
      </c>
      <c r="Q69" t="s">
        <v>30</v>
      </c>
      <c r="R69" t="s">
        <v>31</v>
      </c>
      <c r="S69" t="s">
        <v>32</v>
      </c>
      <c r="U69" t="s">
        <v>39</v>
      </c>
      <c r="V69" t="s">
        <v>33</v>
      </c>
      <c r="W69" t="s">
        <v>34</v>
      </c>
      <c r="X69" t="s">
        <v>35</v>
      </c>
      <c r="Y69" t="s">
        <v>36</v>
      </c>
      <c r="Z69" t="s">
        <v>37</v>
      </c>
      <c r="AA69" t="s">
        <v>38</v>
      </c>
      <c r="AB69">
        <v>1</v>
      </c>
    </row>
    <row r="70" spans="1:28" ht="15" x14ac:dyDescent="0.25">
      <c r="A70" t="s">
        <v>39</v>
      </c>
      <c r="N70">
        <v>1969</v>
      </c>
      <c r="O70" t="s">
        <v>5</v>
      </c>
      <c r="P70" t="s">
        <v>29</v>
      </c>
      <c r="Q70" t="s">
        <v>30</v>
      </c>
      <c r="R70" t="s">
        <v>31</v>
      </c>
      <c r="S70" t="s">
        <v>32</v>
      </c>
      <c r="U70" t="s">
        <v>39</v>
      </c>
      <c r="V70" t="s">
        <v>33</v>
      </c>
      <c r="W70" t="s">
        <v>34</v>
      </c>
      <c r="X70" t="s">
        <v>35</v>
      </c>
      <c r="Y70" t="s">
        <v>36</v>
      </c>
      <c r="Z70" t="s">
        <v>37</v>
      </c>
      <c r="AA70" t="s">
        <v>38</v>
      </c>
      <c r="AB70">
        <v>1</v>
      </c>
    </row>
    <row r="71" spans="1:28" ht="15" x14ac:dyDescent="0.25">
      <c r="A71" t="s">
        <v>39</v>
      </c>
      <c r="N71">
        <v>1970</v>
      </c>
      <c r="O71" t="s">
        <v>5</v>
      </c>
      <c r="P71" t="s">
        <v>29</v>
      </c>
      <c r="Q71" t="s">
        <v>30</v>
      </c>
      <c r="R71" t="s">
        <v>31</v>
      </c>
      <c r="S71" t="s">
        <v>32</v>
      </c>
      <c r="U71" t="s">
        <v>39</v>
      </c>
      <c r="V71" t="s">
        <v>33</v>
      </c>
      <c r="W71" t="s">
        <v>34</v>
      </c>
      <c r="X71" t="s">
        <v>35</v>
      </c>
      <c r="Y71" t="s">
        <v>36</v>
      </c>
      <c r="Z71" t="s">
        <v>37</v>
      </c>
      <c r="AA71" t="s">
        <v>38</v>
      </c>
      <c r="AB71">
        <v>1</v>
      </c>
    </row>
    <row r="72" spans="1:28" ht="15" x14ac:dyDescent="0.25">
      <c r="A72" t="s">
        <v>39</v>
      </c>
      <c r="N72">
        <v>1971</v>
      </c>
      <c r="O72" t="s">
        <v>5</v>
      </c>
      <c r="P72" t="s">
        <v>29</v>
      </c>
      <c r="Q72" t="s">
        <v>30</v>
      </c>
      <c r="R72" t="s">
        <v>31</v>
      </c>
      <c r="S72" t="s">
        <v>32</v>
      </c>
      <c r="U72" t="s">
        <v>39</v>
      </c>
      <c r="V72" t="s">
        <v>33</v>
      </c>
      <c r="W72" t="s">
        <v>34</v>
      </c>
      <c r="X72" t="s">
        <v>35</v>
      </c>
      <c r="Y72" t="s">
        <v>36</v>
      </c>
      <c r="Z72" t="s">
        <v>37</v>
      </c>
      <c r="AA72" t="s">
        <v>38</v>
      </c>
      <c r="AB72">
        <v>1</v>
      </c>
    </row>
    <row r="73" spans="1:28" ht="15" x14ac:dyDescent="0.25">
      <c r="A73" t="s">
        <v>39</v>
      </c>
      <c r="N73">
        <v>1972</v>
      </c>
      <c r="O73" t="s">
        <v>5</v>
      </c>
      <c r="P73" t="s">
        <v>29</v>
      </c>
      <c r="Q73" t="s">
        <v>30</v>
      </c>
      <c r="R73" t="s">
        <v>31</v>
      </c>
      <c r="S73" t="s">
        <v>32</v>
      </c>
      <c r="U73" t="s">
        <v>39</v>
      </c>
      <c r="V73" t="s">
        <v>33</v>
      </c>
      <c r="W73" t="s">
        <v>34</v>
      </c>
      <c r="X73" t="s">
        <v>35</v>
      </c>
      <c r="Y73" t="s">
        <v>36</v>
      </c>
      <c r="Z73" t="s">
        <v>37</v>
      </c>
      <c r="AA73" t="s">
        <v>38</v>
      </c>
      <c r="AB73">
        <v>1</v>
      </c>
    </row>
    <row r="74" spans="1:28" ht="15" x14ac:dyDescent="0.25">
      <c r="A74" t="s">
        <v>39</v>
      </c>
      <c r="N74">
        <v>1973</v>
      </c>
      <c r="O74" t="s">
        <v>5</v>
      </c>
      <c r="P74" t="s">
        <v>29</v>
      </c>
      <c r="Q74" t="s">
        <v>30</v>
      </c>
      <c r="R74" t="s">
        <v>31</v>
      </c>
      <c r="S74" t="s">
        <v>32</v>
      </c>
      <c r="U74" t="s">
        <v>39</v>
      </c>
      <c r="V74" t="s">
        <v>33</v>
      </c>
      <c r="W74" t="s">
        <v>34</v>
      </c>
      <c r="X74" t="s">
        <v>35</v>
      </c>
      <c r="Y74" t="s">
        <v>36</v>
      </c>
      <c r="Z74" t="s">
        <v>37</v>
      </c>
      <c r="AA74" t="s">
        <v>38</v>
      </c>
      <c r="AB74">
        <v>1</v>
      </c>
    </row>
    <row r="75" spans="1:28" ht="15" x14ac:dyDescent="0.25">
      <c r="A75" t="s">
        <v>39</v>
      </c>
      <c r="N75">
        <v>1974</v>
      </c>
      <c r="O75" t="s">
        <v>5</v>
      </c>
      <c r="P75" t="s">
        <v>29</v>
      </c>
      <c r="Q75" t="s">
        <v>30</v>
      </c>
      <c r="R75" t="s">
        <v>31</v>
      </c>
      <c r="S75" t="s">
        <v>32</v>
      </c>
      <c r="U75" t="s">
        <v>39</v>
      </c>
      <c r="V75" t="s">
        <v>33</v>
      </c>
      <c r="W75" t="s">
        <v>34</v>
      </c>
      <c r="X75" t="s">
        <v>35</v>
      </c>
      <c r="Y75" t="s">
        <v>36</v>
      </c>
      <c r="Z75" t="s">
        <v>37</v>
      </c>
      <c r="AA75" t="s">
        <v>38</v>
      </c>
      <c r="AB75">
        <v>1</v>
      </c>
    </row>
    <row r="76" spans="1:28" ht="15" x14ac:dyDescent="0.25">
      <c r="A76" t="s">
        <v>39</v>
      </c>
      <c r="N76">
        <v>1975</v>
      </c>
      <c r="O76" t="s">
        <v>5</v>
      </c>
      <c r="P76" t="s">
        <v>29</v>
      </c>
      <c r="Q76" t="s">
        <v>30</v>
      </c>
      <c r="R76" t="s">
        <v>31</v>
      </c>
      <c r="S76" t="s">
        <v>32</v>
      </c>
      <c r="U76" t="s">
        <v>39</v>
      </c>
      <c r="V76" t="s">
        <v>33</v>
      </c>
      <c r="W76" t="s">
        <v>34</v>
      </c>
      <c r="X76" t="s">
        <v>35</v>
      </c>
      <c r="Y76" t="s">
        <v>36</v>
      </c>
      <c r="Z76" t="s">
        <v>37</v>
      </c>
      <c r="AA76" t="s">
        <v>38</v>
      </c>
      <c r="AB76">
        <v>1</v>
      </c>
    </row>
    <row r="77" spans="1:28" ht="15" x14ac:dyDescent="0.25">
      <c r="A77" t="s">
        <v>39</v>
      </c>
      <c r="N77">
        <v>1976</v>
      </c>
      <c r="O77" t="s">
        <v>5</v>
      </c>
      <c r="P77" t="s">
        <v>29</v>
      </c>
      <c r="Q77" t="s">
        <v>30</v>
      </c>
      <c r="R77" t="s">
        <v>31</v>
      </c>
      <c r="S77" t="s">
        <v>32</v>
      </c>
      <c r="U77" t="s">
        <v>39</v>
      </c>
      <c r="V77" t="s">
        <v>33</v>
      </c>
      <c r="W77" t="s">
        <v>34</v>
      </c>
      <c r="X77" t="s">
        <v>35</v>
      </c>
      <c r="Y77" t="s">
        <v>36</v>
      </c>
      <c r="Z77" t="s">
        <v>37</v>
      </c>
      <c r="AA77" t="s">
        <v>38</v>
      </c>
      <c r="AB77">
        <v>1</v>
      </c>
    </row>
    <row r="78" spans="1:28" ht="15" x14ac:dyDescent="0.25">
      <c r="A78" t="s">
        <v>39</v>
      </c>
      <c r="N78">
        <v>1977</v>
      </c>
      <c r="O78" t="s">
        <v>5</v>
      </c>
      <c r="P78" t="s">
        <v>29</v>
      </c>
      <c r="Q78" t="s">
        <v>30</v>
      </c>
      <c r="R78" t="s">
        <v>31</v>
      </c>
      <c r="S78" t="s">
        <v>32</v>
      </c>
      <c r="U78" t="s">
        <v>39</v>
      </c>
      <c r="V78" t="s">
        <v>33</v>
      </c>
      <c r="W78" t="s">
        <v>34</v>
      </c>
      <c r="X78" t="s">
        <v>35</v>
      </c>
      <c r="Y78" t="s">
        <v>36</v>
      </c>
      <c r="Z78" t="s">
        <v>37</v>
      </c>
      <c r="AA78" t="s">
        <v>38</v>
      </c>
      <c r="AB78">
        <v>1</v>
      </c>
    </row>
    <row r="79" spans="1:28" ht="15" x14ac:dyDescent="0.25">
      <c r="A79" t="s">
        <v>39</v>
      </c>
      <c r="N79">
        <v>1978</v>
      </c>
      <c r="O79" t="s">
        <v>5</v>
      </c>
      <c r="P79" t="s">
        <v>29</v>
      </c>
      <c r="Q79" t="s">
        <v>30</v>
      </c>
      <c r="R79" t="s">
        <v>31</v>
      </c>
      <c r="S79" t="s">
        <v>32</v>
      </c>
      <c r="U79" t="s">
        <v>39</v>
      </c>
      <c r="V79" t="s">
        <v>33</v>
      </c>
      <c r="W79" t="s">
        <v>34</v>
      </c>
      <c r="X79" t="s">
        <v>35</v>
      </c>
      <c r="Y79" t="s">
        <v>36</v>
      </c>
      <c r="Z79" t="s">
        <v>37</v>
      </c>
      <c r="AA79" t="s">
        <v>38</v>
      </c>
      <c r="AB79">
        <v>1</v>
      </c>
    </row>
    <row r="80" spans="1:28" ht="15" x14ac:dyDescent="0.25">
      <c r="A80" t="s">
        <v>39</v>
      </c>
      <c r="N80">
        <v>1979</v>
      </c>
      <c r="O80" t="s">
        <v>5</v>
      </c>
      <c r="P80" t="s">
        <v>29</v>
      </c>
      <c r="Q80" t="s">
        <v>30</v>
      </c>
      <c r="R80" t="s">
        <v>31</v>
      </c>
      <c r="S80" t="s">
        <v>32</v>
      </c>
      <c r="U80" t="s">
        <v>39</v>
      </c>
      <c r="V80" t="s">
        <v>33</v>
      </c>
      <c r="W80" t="s">
        <v>34</v>
      </c>
      <c r="X80" t="s">
        <v>35</v>
      </c>
      <c r="Y80" t="s">
        <v>36</v>
      </c>
      <c r="Z80" t="s">
        <v>37</v>
      </c>
      <c r="AA80" t="s">
        <v>38</v>
      </c>
      <c r="AB80">
        <v>1</v>
      </c>
    </row>
    <row r="81" spans="1:28" ht="15" x14ac:dyDescent="0.25">
      <c r="A81" t="s">
        <v>39</v>
      </c>
      <c r="N81">
        <v>1980</v>
      </c>
      <c r="O81" t="s">
        <v>5</v>
      </c>
      <c r="P81" t="s">
        <v>29</v>
      </c>
      <c r="Q81" t="s">
        <v>30</v>
      </c>
      <c r="R81" t="s">
        <v>31</v>
      </c>
      <c r="S81" t="s">
        <v>32</v>
      </c>
      <c r="U81" t="s">
        <v>39</v>
      </c>
      <c r="V81" t="s">
        <v>33</v>
      </c>
      <c r="W81" t="s">
        <v>34</v>
      </c>
      <c r="X81" t="s">
        <v>35</v>
      </c>
      <c r="Y81" t="s">
        <v>36</v>
      </c>
      <c r="Z81" t="s">
        <v>37</v>
      </c>
      <c r="AA81" t="s">
        <v>38</v>
      </c>
      <c r="AB81">
        <v>1</v>
      </c>
    </row>
    <row r="82" spans="1:28" ht="15" x14ac:dyDescent="0.25">
      <c r="A82" t="s">
        <v>39</v>
      </c>
      <c r="N82">
        <v>1981</v>
      </c>
      <c r="O82" t="s">
        <v>5</v>
      </c>
      <c r="P82" t="s">
        <v>29</v>
      </c>
      <c r="Q82" t="s">
        <v>30</v>
      </c>
      <c r="R82" t="s">
        <v>31</v>
      </c>
      <c r="S82" t="s">
        <v>32</v>
      </c>
      <c r="U82" t="s">
        <v>39</v>
      </c>
      <c r="V82" t="s">
        <v>33</v>
      </c>
      <c r="W82" t="s">
        <v>34</v>
      </c>
      <c r="X82" t="s">
        <v>35</v>
      </c>
      <c r="Y82" t="s">
        <v>36</v>
      </c>
      <c r="Z82" t="s">
        <v>37</v>
      </c>
      <c r="AA82" t="s">
        <v>38</v>
      </c>
      <c r="AB82">
        <v>1</v>
      </c>
    </row>
    <row r="83" spans="1:28" ht="15" x14ac:dyDescent="0.25">
      <c r="A83" t="s">
        <v>39</v>
      </c>
      <c r="N83">
        <v>1982</v>
      </c>
      <c r="O83" t="s">
        <v>5</v>
      </c>
      <c r="P83" t="s">
        <v>29</v>
      </c>
      <c r="Q83" t="s">
        <v>30</v>
      </c>
      <c r="R83" t="s">
        <v>31</v>
      </c>
      <c r="S83" t="s">
        <v>32</v>
      </c>
      <c r="U83" t="s">
        <v>39</v>
      </c>
      <c r="V83" t="s">
        <v>33</v>
      </c>
      <c r="W83" t="s">
        <v>34</v>
      </c>
      <c r="X83" t="s">
        <v>35</v>
      </c>
      <c r="Y83" t="s">
        <v>36</v>
      </c>
      <c r="Z83" t="s">
        <v>37</v>
      </c>
      <c r="AA83" t="s">
        <v>38</v>
      </c>
      <c r="AB83">
        <v>1</v>
      </c>
    </row>
    <row r="84" spans="1:28" ht="15" x14ac:dyDescent="0.25">
      <c r="A84" t="s">
        <v>39</v>
      </c>
      <c r="N84">
        <v>1983</v>
      </c>
      <c r="O84" t="s">
        <v>5</v>
      </c>
      <c r="P84" t="s">
        <v>29</v>
      </c>
      <c r="Q84" t="s">
        <v>30</v>
      </c>
      <c r="R84" t="s">
        <v>31</v>
      </c>
      <c r="S84" t="s">
        <v>32</v>
      </c>
      <c r="U84" t="s">
        <v>39</v>
      </c>
      <c r="V84" t="s">
        <v>33</v>
      </c>
      <c r="W84" t="s">
        <v>34</v>
      </c>
      <c r="X84" t="s">
        <v>35</v>
      </c>
      <c r="Y84" t="s">
        <v>36</v>
      </c>
      <c r="Z84" t="s">
        <v>37</v>
      </c>
      <c r="AA84" t="s">
        <v>38</v>
      </c>
      <c r="AB84">
        <v>1</v>
      </c>
    </row>
    <row r="85" spans="1:28" ht="15" x14ac:dyDescent="0.25">
      <c r="A85" t="s">
        <v>39</v>
      </c>
      <c r="N85">
        <v>1984</v>
      </c>
      <c r="O85" t="s">
        <v>5</v>
      </c>
      <c r="P85" t="s">
        <v>29</v>
      </c>
      <c r="Q85" t="s">
        <v>30</v>
      </c>
      <c r="R85" t="s">
        <v>31</v>
      </c>
      <c r="S85" t="s">
        <v>32</v>
      </c>
      <c r="U85" t="s">
        <v>39</v>
      </c>
      <c r="V85" t="s">
        <v>33</v>
      </c>
      <c r="W85" t="s">
        <v>34</v>
      </c>
      <c r="X85" t="s">
        <v>35</v>
      </c>
      <c r="Y85" t="s">
        <v>36</v>
      </c>
      <c r="Z85" t="s">
        <v>37</v>
      </c>
      <c r="AA85" t="s">
        <v>38</v>
      </c>
      <c r="AB85">
        <v>1</v>
      </c>
    </row>
    <row r="86" spans="1:28" ht="15" x14ac:dyDescent="0.25">
      <c r="A86" t="s">
        <v>39</v>
      </c>
      <c r="N86">
        <v>1985</v>
      </c>
      <c r="O86" t="s">
        <v>5</v>
      </c>
      <c r="P86" t="s">
        <v>29</v>
      </c>
      <c r="Q86" t="s">
        <v>30</v>
      </c>
      <c r="R86" t="s">
        <v>31</v>
      </c>
      <c r="S86" t="s">
        <v>32</v>
      </c>
      <c r="U86" t="s">
        <v>39</v>
      </c>
      <c r="V86" t="s">
        <v>33</v>
      </c>
      <c r="W86" t="s">
        <v>34</v>
      </c>
      <c r="X86" t="s">
        <v>35</v>
      </c>
      <c r="Y86" t="s">
        <v>36</v>
      </c>
      <c r="Z86" t="s">
        <v>37</v>
      </c>
      <c r="AA86" t="s">
        <v>38</v>
      </c>
      <c r="AB86">
        <v>1</v>
      </c>
    </row>
    <row r="87" spans="1:28" ht="15" x14ac:dyDescent="0.25">
      <c r="A87" t="s">
        <v>39</v>
      </c>
      <c r="N87">
        <v>1986</v>
      </c>
      <c r="O87" t="s">
        <v>5</v>
      </c>
      <c r="P87" t="s">
        <v>29</v>
      </c>
      <c r="Q87" t="s">
        <v>30</v>
      </c>
      <c r="R87" t="s">
        <v>31</v>
      </c>
      <c r="S87" t="s">
        <v>32</v>
      </c>
      <c r="U87" t="s">
        <v>39</v>
      </c>
      <c r="V87" t="s">
        <v>33</v>
      </c>
      <c r="W87" t="s">
        <v>34</v>
      </c>
      <c r="X87" t="s">
        <v>35</v>
      </c>
      <c r="Y87" t="s">
        <v>36</v>
      </c>
      <c r="Z87" t="s">
        <v>37</v>
      </c>
      <c r="AA87" t="s">
        <v>38</v>
      </c>
      <c r="AB87">
        <v>1</v>
      </c>
    </row>
    <row r="88" spans="1:28" ht="15" x14ac:dyDescent="0.25">
      <c r="A88" t="s">
        <v>39</v>
      </c>
      <c r="N88">
        <v>1987</v>
      </c>
      <c r="O88" t="s">
        <v>5</v>
      </c>
      <c r="P88" t="s">
        <v>29</v>
      </c>
      <c r="Q88" t="s">
        <v>30</v>
      </c>
      <c r="R88" t="s">
        <v>31</v>
      </c>
      <c r="S88" t="s">
        <v>32</v>
      </c>
      <c r="U88" t="s">
        <v>39</v>
      </c>
      <c r="V88" t="s">
        <v>33</v>
      </c>
      <c r="W88" t="s">
        <v>34</v>
      </c>
      <c r="X88" t="s">
        <v>35</v>
      </c>
      <c r="Y88" t="s">
        <v>36</v>
      </c>
      <c r="Z88" t="s">
        <v>37</v>
      </c>
      <c r="AA88" t="s">
        <v>38</v>
      </c>
      <c r="AB88">
        <v>1</v>
      </c>
    </row>
    <row r="89" spans="1:28" ht="15" x14ac:dyDescent="0.25">
      <c r="A89" t="s">
        <v>39</v>
      </c>
      <c r="N89">
        <v>1988</v>
      </c>
      <c r="O89" t="s">
        <v>5</v>
      </c>
      <c r="P89" t="s">
        <v>29</v>
      </c>
      <c r="Q89" t="s">
        <v>30</v>
      </c>
      <c r="R89" t="s">
        <v>31</v>
      </c>
      <c r="S89" t="s">
        <v>32</v>
      </c>
      <c r="U89" t="s">
        <v>39</v>
      </c>
      <c r="V89" t="s">
        <v>33</v>
      </c>
      <c r="W89" t="s">
        <v>34</v>
      </c>
      <c r="X89" t="s">
        <v>35</v>
      </c>
      <c r="Y89" t="s">
        <v>36</v>
      </c>
      <c r="Z89" t="s">
        <v>37</v>
      </c>
      <c r="AA89" t="s">
        <v>38</v>
      </c>
      <c r="AB89">
        <v>1</v>
      </c>
    </row>
    <row r="90" spans="1:28" ht="15" x14ac:dyDescent="0.25">
      <c r="A90" t="s">
        <v>39</v>
      </c>
      <c r="N90">
        <v>1989</v>
      </c>
      <c r="O90" t="s">
        <v>5</v>
      </c>
      <c r="P90" t="s">
        <v>29</v>
      </c>
      <c r="Q90" t="s">
        <v>30</v>
      </c>
      <c r="R90" t="s">
        <v>31</v>
      </c>
      <c r="S90" t="s">
        <v>32</v>
      </c>
      <c r="U90" t="s">
        <v>39</v>
      </c>
      <c r="V90" t="s">
        <v>33</v>
      </c>
      <c r="W90" t="s">
        <v>34</v>
      </c>
      <c r="X90" t="s">
        <v>35</v>
      </c>
      <c r="Y90" t="s">
        <v>36</v>
      </c>
      <c r="Z90" t="s">
        <v>37</v>
      </c>
      <c r="AA90" t="s">
        <v>38</v>
      </c>
      <c r="AB90">
        <v>1</v>
      </c>
    </row>
    <row r="91" spans="1:28" ht="15" x14ac:dyDescent="0.25">
      <c r="A91" t="s">
        <v>39</v>
      </c>
      <c r="B91" s="7">
        <v>28132.789669999998</v>
      </c>
      <c r="F91">
        <v>0.64674598000000005</v>
      </c>
      <c r="N91">
        <v>1990</v>
      </c>
      <c r="O91" t="s">
        <v>5</v>
      </c>
      <c r="P91" t="s">
        <v>29</v>
      </c>
      <c r="Q91" t="s">
        <v>30</v>
      </c>
      <c r="R91" t="s">
        <v>31</v>
      </c>
      <c r="S91" t="s">
        <v>32</v>
      </c>
      <c r="U91" t="s">
        <v>39</v>
      </c>
      <c r="V91" t="s">
        <v>33</v>
      </c>
      <c r="W91" t="s">
        <v>34</v>
      </c>
      <c r="X91" t="s">
        <v>35</v>
      </c>
      <c r="Y91" t="s">
        <v>36</v>
      </c>
      <c r="Z91" t="s">
        <v>37</v>
      </c>
      <c r="AA91" t="s">
        <v>38</v>
      </c>
      <c r="AB91">
        <v>1</v>
      </c>
    </row>
    <row r="92" spans="1:28" ht="15" x14ac:dyDescent="0.25">
      <c r="A92" t="s">
        <v>39</v>
      </c>
      <c r="B92" s="7">
        <v>26110.05703</v>
      </c>
      <c r="F92">
        <v>0.79787998999999998</v>
      </c>
      <c r="N92">
        <v>1991</v>
      </c>
      <c r="O92" t="s">
        <v>5</v>
      </c>
      <c r="P92" t="s">
        <v>29</v>
      </c>
      <c r="Q92" t="s">
        <v>30</v>
      </c>
      <c r="R92" t="s">
        <v>31</v>
      </c>
      <c r="S92" t="s">
        <v>32</v>
      </c>
      <c r="U92" t="s">
        <v>39</v>
      </c>
      <c r="V92" t="s">
        <v>33</v>
      </c>
      <c r="W92" t="s">
        <v>34</v>
      </c>
      <c r="X92" t="s">
        <v>35</v>
      </c>
      <c r="Y92" t="s">
        <v>36</v>
      </c>
      <c r="Z92" t="s">
        <v>37</v>
      </c>
      <c r="AA92" t="s">
        <v>38</v>
      </c>
      <c r="AB92">
        <v>1</v>
      </c>
    </row>
    <row r="93" spans="1:28" ht="15" x14ac:dyDescent="0.25">
      <c r="A93" t="s">
        <v>39</v>
      </c>
      <c r="B93" s="7">
        <v>24832.859670000002</v>
      </c>
      <c r="F93">
        <v>0.63927400000000001</v>
      </c>
      <c r="N93">
        <v>1992</v>
      </c>
      <c r="O93" t="s">
        <v>5</v>
      </c>
      <c r="P93" t="s">
        <v>29</v>
      </c>
      <c r="Q93" t="s">
        <v>30</v>
      </c>
      <c r="R93" t="s">
        <v>31</v>
      </c>
      <c r="S93" t="s">
        <v>32</v>
      </c>
      <c r="U93" t="s">
        <v>39</v>
      </c>
      <c r="V93" t="s">
        <v>33</v>
      </c>
      <c r="W93" t="s">
        <v>34</v>
      </c>
      <c r="X93" t="s">
        <v>35</v>
      </c>
      <c r="Y93" t="s">
        <v>36</v>
      </c>
      <c r="Z93" t="s">
        <v>37</v>
      </c>
      <c r="AA93" t="s">
        <v>38</v>
      </c>
      <c r="AB93">
        <v>1</v>
      </c>
    </row>
    <row r="94" spans="1:28" ht="15" x14ac:dyDescent="0.25">
      <c r="A94" t="s">
        <v>39</v>
      </c>
      <c r="B94" s="7">
        <v>24381.32417</v>
      </c>
      <c r="F94">
        <v>0.451428</v>
      </c>
      <c r="N94">
        <v>1993</v>
      </c>
      <c r="O94" t="s">
        <v>5</v>
      </c>
      <c r="P94" t="s">
        <v>29</v>
      </c>
      <c r="Q94" t="s">
        <v>30</v>
      </c>
      <c r="R94" t="s">
        <v>31</v>
      </c>
      <c r="S94" t="s">
        <v>32</v>
      </c>
      <c r="U94" t="s">
        <v>39</v>
      </c>
      <c r="V94" t="s">
        <v>33</v>
      </c>
      <c r="W94" t="s">
        <v>34</v>
      </c>
      <c r="X94" t="s">
        <v>35</v>
      </c>
      <c r="Y94" t="s">
        <v>36</v>
      </c>
      <c r="Z94" t="s">
        <v>37</v>
      </c>
      <c r="AA94" t="s">
        <v>38</v>
      </c>
      <c r="AB94">
        <v>1</v>
      </c>
    </row>
    <row r="95" spans="1:28" ht="15" x14ac:dyDescent="0.25">
      <c r="A95" t="s">
        <v>39</v>
      </c>
      <c r="B95" s="7">
        <v>25523.084709999999</v>
      </c>
      <c r="F95">
        <v>0.30915299000000002</v>
      </c>
      <c r="N95">
        <v>1994</v>
      </c>
      <c r="O95" t="s">
        <v>5</v>
      </c>
      <c r="P95" t="s">
        <v>29</v>
      </c>
      <c r="Q95" t="s">
        <v>30</v>
      </c>
      <c r="R95" t="s">
        <v>31</v>
      </c>
      <c r="S95" t="s">
        <v>32</v>
      </c>
      <c r="U95" t="s">
        <v>39</v>
      </c>
      <c r="V95" t="s">
        <v>33</v>
      </c>
      <c r="W95" t="s">
        <v>34</v>
      </c>
      <c r="X95" t="s">
        <v>35</v>
      </c>
      <c r="Y95" t="s">
        <v>36</v>
      </c>
      <c r="Z95" t="s">
        <v>37</v>
      </c>
      <c r="AA95" t="s">
        <v>38</v>
      </c>
      <c r="AB95">
        <v>1</v>
      </c>
    </row>
    <row r="96" spans="1:28" ht="15" x14ac:dyDescent="0.25">
      <c r="A96" t="s">
        <v>39</v>
      </c>
      <c r="B96" s="7">
        <v>26721.73835</v>
      </c>
      <c r="F96">
        <v>0.31178298999999998</v>
      </c>
      <c r="N96">
        <v>1995</v>
      </c>
      <c r="O96" t="s">
        <v>5</v>
      </c>
      <c r="P96" t="s">
        <v>29</v>
      </c>
      <c r="Q96" t="s">
        <v>30</v>
      </c>
      <c r="R96" t="s">
        <v>31</v>
      </c>
      <c r="S96" t="s">
        <v>32</v>
      </c>
      <c r="U96" t="s">
        <v>39</v>
      </c>
      <c r="V96" t="s">
        <v>33</v>
      </c>
      <c r="W96" t="s">
        <v>34</v>
      </c>
      <c r="X96" t="s">
        <v>35</v>
      </c>
      <c r="Y96" t="s">
        <v>36</v>
      </c>
      <c r="Z96" t="s">
        <v>37</v>
      </c>
      <c r="AA96" t="s">
        <v>38</v>
      </c>
      <c r="AB96">
        <v>1</v>
      </c>
    </row>
    <row r="97" spans="1:28" ht="15" x14ac:dyDescent="0.25">
      <c r="A97" t="s">
        <v>39</v>
      </c>
      <c r="B97" s="7">
        <v>27823.775130000002</v>
      </c>
      <c r="F97">
        <v>0.32946198999999998</v>
      </c>
      <c r="N97">
        <v>1996</v>
      </c>
      <c r="O97" t="s">
        <v>5</v>
      </c>
      <c r="P97" t="s">
        <v>29</v>
      </c>
      <c r="Q97" t="s">
        <v>30</v>
      </c>
      <c r="R97" t="s">
        <v>31</v>
      </c>
      <c r="S97" t="s">
        <v>32</v>
      </c>
      <c r="U97" t="s">
        <v>39</v>
      </c>
      <c r="V97" t="s">
        <v>33</v>
      </c>
      <c r="W97" t="s">
        <v>34</v>
      </c>
      <c r="X97" t="s">
        <v>35</v>
      </c>
      <c r="Y97" t="s">
        <v>36</v>
      </c>
      <c r="Z97" t="s">
        <v>37</v>
      </c>
      <c r="AA97" t="s">
        <v>38</v>
      </c>
      <c r="AB97">
        <v>1</v>
      </c>
    </row>
    <row r="98" spans="1:28" ht="15" x14ac:dyDescent="0.25">
      <c r="A98" t="s">
        <v>39</v>
      </c>
      <c r="B98" s="7">
        <v>29720.31337</v>
      </c>
      <c r="F98">
        <v>0.31553598999999999</v>
      </c>
      <c r="N98">
        <v>1997</v>
      </c>
      <c r="O98" t="s">
        <v>5</v>
      </c>
      <c r="P98" t="s">
        <v>29</v>
      </c>
      <c r="Q98" t="s">
        <v>30</v>
      </c>
      <c r="R98" t="s">
        <v>31</v>
      </c>
      <c r="S98" t="s">
        <v>32</v>
      </c>
      <c r="U98" t="s">
        <v>39</v>
      </c>
      <c r="V98" t="s">
        <v>33</v>
      </c>
      <c r="W98" t="s">
        <v>34</v>
      </c>
      <c r="X98" t="s">
        <v>35</v>
      </c>
      <c r="Y98" t="s">
        <v>36</v>
      </c>
      <c r="Z98" t="s">
        <v>37</v>
      </c>
      <c r="AA98" t="s">
        <v>38</v>
      </c>
      <c r="AB98">
        <v>1</v>
      </c>
    </row>
    <row r="99" spans="1:28" ht="15" x14ac:dyDescent="0.25">
      <c r="A99" t="s">
        <v>39</v>
      </c>
      <c r="B99" s="7">
        <v>31096.290830000002</v>
      </c>
      <c r="F99">
        <v>0.31492499000000002</v>
      </c>
      <c r="N99">
        <v>1998</v>
      </c>
      <c r="O99" t="s">
        <v>5</v>
      </c>
      <c r="P99" t="s">
        <v>29</v>
      </c>
      <c r="Q99" t="s">
        <v>30</v>
      </c>
      <c r="R99" t="s">
        <v>31</v>
      </c>
      <c r="S99" t="s">
        <v>32</v>
      </c>
      <c r="U99" t="s">
        <v>39</v>
      </c>
      <c r="V99" t="s">
        <v>33</v>
      </c>
      <c r="W99" t="s">
        <v>34</v>
      </c>
      <c r="X99" t="s">
        <v>35</v>
      </c>
      <c r="Y99" t="s">
        <v>36</v>
      </c>
      <c r="Z99" t="s">
        <v>37</v>
      </c>
      <c r="AA99" t="s">
        <v>38</v>
      </c>
      <c r="AB99">
        <v>1</v>
      </c>
    </row>
    <row r="100" spans="1:28" ht="15" x14ac:dyDescent="0.25">
      <c r="A100" t="s">
        <v>39</v>
      </c>
      <c r="B100" s="7">
        <v>32738.72451</v>
      </c>
      <c r="F100">
        <v>0.32981199</v>
      </c>
      <c r="N100">
        <v>1999</v>
      </c>
      <c r="O100" t="s">
        <v>5</v>
      </c>
      <c r="P100" t="s">
        <v>29</v>
      </c>
      <c r="Q100" t="s">
        <v>30</v>
      </c>
      <c r="R100" t="s">
        <v>31</v>
      </c>
      <c r="S100" t="s">
        <v>32</v>
      </c>
      <c r="U100" t="s">
        <v>39</v>
      </c>
      <c r="V100" t="s">
        <v>33</v>
      </c>
      <c r="W100" t="s">
        <v>34</v>
      </c>
      <c r="X100" t="s">
        <v>35</v>
      </c>
      <c r="Y100" t="s">
        <v>36</v>
      </c>
      <c r="Z100" t="s">
        <v>37</v>
      </c>
      <c r="AA100" t="s">
        <v>38</v>
      </c>
      <c r="AB100">
        <v>1</v>
      </c>
    </row>
    <row r="101" spans="1:28" ht="15" x14ac:dyDescent="0.25">
      <c r="A101" t="s">
        <v>39</v>
      </c>
      <c r="B101" s="7">
        <v>34657.884359999996</v>
      </c>
      <c r="F101">
        <v>0.31082799999999999</v>
      </c>
      <c r="N101">
        <v>2000</v>
      </c>
      <c r="O101" t="s">
        <v>5</v>
      </c>
      <c r="P101" t="s">
        <v>29</v>
      </c>
      <c r="Q101" t="s">
        <v>30</v>
      </c>
      <c r="R101" t="s">
        <v>31</v>
      </c>
      <c r="S101" t="s">
        <v>32</v>
      </c>
      <c r="U101" t="s">
        <v>39</v>
      </c>
      <c r="V101" t="s">
        <v>33</v>
      </c>
      <c r="W101" t="s">
        <v>34</v>
      </c>
      <c r="X101" t="s">
        <v>35</v>
      </c>
      <c r="Y101" t="s">
        <v>36</v>
      </c>
      <c r="Z101" t="s">
        <v>37</v>
      </c>
      <c r="AA101" t="s">
        <v>38</v>
      </c>
      <c r="AB101">
        <v>1</v>
      </c>
    </row>
    <row r="102" spans="1:28" ht="15" x14ac:dyDescent="0.25">
      <c r="A102" t="s">
        <v>39</v>
      </c>
      <c r="B102" s="7">
        <v>35692.113210000003</v>
      </c>
      <c r="F102">
        <v>0.32361600000000001</v>
      </c>
      <c r="N102">
        <v>2001</v>
      </c>
      <c r="O102" t="s">
        <v>5</v>
      </c>
      <c r="P102" t="s">
        <v>29</v>
      </c>
      <c r="Q102" t="s">
        <v>30</v>
      </c>
      <c r="R102" t="s">
        <v>31</v>
      </c>
      <c r="S102" t="s">
        <v>32</v>
      </c>
      <c r="U102" t="s">
        <v>39</v>
      </c>
      <c r="V102" t="s">
        <v>33</v>
      </c>
      <c r="W102" t="s">
        <v>34</v>
      </c>
      <c r="X102" t="s">
        <v>35</v>
      </c>
      <c r="Y102" t="s">
        <v>36</v>
      </c>
      <c r="Z102" t="s">
        <v>37</v>
      </c>
      <c r="AA102" t="s">
        <v>38</v>
      </c>
      <c r="AB102">
        <v>1</v>
      </c>
    </row>
    <row r="103" spans="1:28" ht="15" x14ac:dyDescent="0.25">
      <c r="A103" t="s">
        <v>39</v>
      </c>
      <c r="B103" s="7">
        <v>36333.3851</v>
      </c>
      <c r="F103">
        <v>0.35188001000000002</v>
      </c>
      <c r="N103">
        <v>2002</v>
      </c>
      <c r="O103" t="s">
        <v>5</v>
      </c>
      <c r="P103" t="s">
        <v>29</v>
      </c>
      <c r="Q103" t="s">
        <v>30</v>
      </c>
      <c r="R103" t="s">
        <v>31</v>
      </c>
      <c r="S103" t="s">
        <v>32</v>
      </c>
      <c r="U103" t="s">
        <v>39</v>
      </c>
      <c r="V103" t="s">
        <v>33</v>
      </c>
      <c r="W103" t="s">
        <v>34</v>
      </c>
      <c r="X103" t="s">
        <v>35</v>
      </c>
      <c r="Y103" t="s">
        <v>36</v>
      </c>
      <c r="Z103" t="s">
        <v>37</v>
      </c>
      <c r="AA103" t="s">
        <v>38</v>
      </c>
      <c r="AB103">
        <v>1</v>
      </c>
    </row>
    <row r="104" spans="1:28" ht="15" x14ac:dyDescent="0.25">
      <c r="A104" t="s">
        <v>39</v>
      </c>
      <c r="B104" s="7">
        <v>36625.750030000003</v>
      </c>
      <c r="F104">
        <v>0.34817901000000001</v>
      </c>
      <c r="N104">
        <v>2003</v>
      </c>
      <c r="O104" t="s">
        <v>5</v>
      </c>
      <c r="P104" t="s">
        <v>29</v>
      </c>
      <c r="Q104" t="s">
        <v>30</v>
      </c>
      <c r="R104" t="s">
        <v>31</v>
      </c>
      <c r="S104" t="s">
        <v>32</v>
      </c>
      <c r="U104" t="s">
        <v>39</v>
      </c>
      <c r="V104" t="s">
        <v>33</v>
      </c>
      <c r="W104" t="s">
        <v>34</v>
      </c>
      <c r="X104" t="s">
        <v>35</v>
      </c>
      <c r="Y104" t="s">
        <v>36</v>
      </c>
      <c r="Z104" t="s">
        <v>37</v>
      </c>
      <c r="AA104" t="s">
        <v>38</v>
      </c>
      <c r="AB104">
        <v>1</v>
      </c>
    </row>
    <row r="105" spans="1:28" ht="15" x14ac:dyDescent="0.25">
      <c r="A105" t="s">
        <v>39</v>
      </c>
      <c r="B105" s="7">
        <v>38467.646249999998</v>
      </c>
      <c r="F105">
        <v>0.36678200999999999</v>
      </c>
      <c r="N105">
        <v>2004</v>
      </c>
      <c r="O105" t="s">
        <v>5</v>
      </c>
      <c r="P105" t="s">
        <v>29</v>
      </c>
      <c r="Q105" t="s">
        <v>30</v>
      </c>
      <c r="R105" t="s">
        <v>31</v>
      </c>
      <c r="S105" t="s">
        <v>32</v>
      </c>
      <c r="U105" t="s">
        <v>39</v>
      </c>
      <c r="V105" t="s">
        <v>33</v>
      </c>
      <c r="W105" t="s">
        <v>34</v>
      </c>
      <c r="X105" t="s">
        <v>35</v>
      </c>
      <c r="Y105" t="s">
        <v>36</v>
      </c>
      <c r="Z105" t="s">
        <v>37</v>
      </c>
      <c r="AA105" t="s">
        <v>38</v>
      </c>
      <c r="AB105">
        <v>1</v>
      </c>
    </row>
    <row r="106" spans="1:28" ht="15" x14ac:dyDescent="0.25">
      <c r="A106" t="s">
        <v>39</v>
      </c>
      <c r="B106" s="7">
        <v>39284.694799999997</v>
      </c>
      <c r="F106">
        <v>0.46121401000000001</v>
      </c>
      <c r="N106">
        <v>2005</v>
      </c>
      <c r="O106" t="s">
        <v>5</v>
      </c>
      <c r="P106" t="s">
        <v>29</v>
      </c>
      <c r="Q106" t="s">
        <v>30</v>
      </c>
      <c r="R106" t="s">
        <v>31</v>
      </c>
      <c r="S106" t="s">
        <v>32</v>
      </c>
      <c r="U106" t="s">
        <v>39</v>
      </c>
      <c r="V106" t="s">
        <v>33</v>
      </c>
      <c r="W106" t="s">
        <v>34</v>
      </c>
      <c r="X106" t="s">
        <v>35</v>
      </c>
      <c r="Y106" t="s">
        <v>36</v>
      </c>
      <c r="Z106" t="s">
        <v>37</v>
      </c>
      <c r="AA106" t="s">
        <v>38</v>
      </c>
      <c r="AB106">
        <v>1</v>
      </c>
    </row>
    <row r="107" spans="1:28" ht="15" x14ac:dyDescent="0.25">
      <c r="A107" t="s">
        <v>39</v>
      </c>
      <c r="B107" s="7">
        <v>40933.613109999998</v>
      </c>
      <c r="F107">
        <v>0.39586600999999999</v>
      </c>
      <c r="N107">
        <v>2006</v>
      </c>
      <c r="O107" t="s">
        <v>5</v>
      </c>
      <c r="P107" t="s">
        <v>29</v>
      </c>
      <c r="Q107" t="s">
        <v>30</v>
      </c>
      <c r="R107" t="s">
        <v>31</v>
      </c>
      <c r="S107" t="s">
        <v>32</v>
      </c>
      <c r="U107" t="s">
        <v>39</v>
      </c>
      <c r="V107" t="s">
        <v>33</v>
      </c>
      <c r="W107" t="s">
        <v>34</v>
      </c>
      <c r="X107" t="s">
        <v>35</v>
      </c>
      <c r="Y107" t="s">
        <v>36</v>
      </c>
      <c r="Z107" t="s">
        <v>37</v>
      </c>
      <c r="AA107" t="s">
        <v>38</v>
      </c>
      <c r="AB107">
        <v>1</v>
      </c>
    </row>
    <row r="108" spans="1:28" ht="15" x14ac:dyDescent="0.25">
      <c r="A108" t="s">
        <v>39</v>
      </c>
      <c r="B108" s="7">
        <v>42604.017690000001</v>
      </c>
      <c r="F108">
        <v>0.39406999999999998</v>
      </c>
      <c r="N108">
        <v>2007</v>
      </c>
      <c r="O108" t="s">
        <v>5</v>
      </c>
      <c r="P108" t="s">
        <v>29</v>
      </c>
      <c r="Q108" t="s">
        <v>30</v>
      </c>
      <c r="R108" t="s">
        <v>31</v>
      </c>
      <c r="S108" t="s">
        <v>32</v>
      </c>
      <c r="U108" t="s">
        <v>39</v>
      </c>
      <c r="V108" t="s">
        <v>33</v>
      </c>
      <c r="W108" t="s">
        <v>34</v>
      </c>
      <c r="X108" t="s">
        <v>35</v>
      </c>
      <c r="Y108" t="s">
        <v>36</v>
      </c>
      <c r="Z108" t="s">
        <v>37</v>
      </c>
      <c r="AA108" t="s">
        <v>38</v>
      </c>
      <c r="AB108">
        <v>1</v>
      </c>
    </row>
    <row r="109" spans="1:28" ht="15" x14ac:dyDescent="0.25">
      <c r="A109" t="s">
        <v>39</v>
      </c>
      <c r="B109" s="7">
        <v>42655.585440000003</v>
      </c>
      <c r="F109">
        <v>0.43849799</v>
      </c>
      <c r="N109">
        <v>2008</v>
      </c>
      <c r="O109" t="s">
        <v>5</v>
      </c>
      <c r="P109" t="s">
        <v>29</v>
      </c>
      <c r="Q109" t="s">
        <v>30</v>
      </c>
      <c r="R109" t="s">
        <v>31</v>
      </c>
      <c r="S109" t="s">
        <v>32</v>
      </c>
      <c r="U109" t="s">
        <v>39</v>
      </c>
      <c r="V109" t="s">
        <v>33</v>
      </c>
      <c r="W109" t="s">
        <v>34</v>
      </c>
      <c r="X109" t="s">
        <v>35</v>
      </c>
      <c r="Y109" t="s">
        <v>36</v>
      </c>
      <c r="Z109" t="s">
        <v>37</v>
      </c>
      <c r="AA109" t="s">
        <v>38</v>
      </c>
      <c r="AB109">
        <v>1</v>
      </c>
    </row>
    <row r="110" spans="1:28" ht="15" x14ac:dyDescent="0.25">
      <c r="A110" t="s">
        <v>39</v>
      </c>
      <c r="B110" s="7">
        <v>39370.051209999998</v>
      </c>
      <c r="F110">
        <v>0.54227400000000003</v>
      </c>
      <c r="N110">
        <v>2009</v>
      </c>
      <c r="O110" t="s">
        <v>5</v>
      </c>
      <c r="P110" t="s">
        <v>29</v>
      </c>
      <c r="Q110" t="s">
        <v>30</v>
      </c>
      <c r="R110" t="s">
        <v>31</v>
      </c>
      <c r="S110" t="s">
        <v>32</v>
      </c>
      <c r="U110" t="s">
        <v>39</v>
      </c>
      <c r="V110" t="s">
        <v>33</v>
      </c>
      <c r="W110" t="s">
        <v>34</v>
      </c>
      <c r="X110" t="s">
        <v>35</v>
      </c>
      <c r="Y110" t="s">
        <v>36</v>
      </c>
      <c r="Z110" t="s">
        <v>37</v>
      </c>
      <c r="AA110" t="s">
        <v>38</v>
      </c>
      <c r="AB110">
        <v>1</v>
      </c>
    </row>
    <row r="111" spans="1:28" ht="15" x14ac:dyDescent="0.25">
      <c r="A111" t="s">
        <v>39</v>
      </c>
      <c r="B111" s="7">
        <v>40389.374190000002</v>
      </c>
      <c r="F111">
        <v>0.55042303000000004</v>
      </c>
      <c r="N111">
        <v>2010</v>
      </c>
      <c r="O111" t="s">
        <v>5</v>
      </c>
      <c r="P111" t="s">
        <v>29</v>
      </c>
      <c r="Q111" t="s">
        <v>30</v>
      </c>
      <c r="R111" t="s">
        <v>31</v>
      </c>
      <c r="S111" t="s">
        <v>32</v>
      </c>
      <c r="U111" t="s">
        <v>39</v>
      </c>
      <c r="V111" t="s">
        <v>33</v>
      </c>
      <c r="W111" t="s">
        <v>34</v>
      </c>
      <c r="X111" t="s">
        <v>35</v>
      </c>
      <c r="Y111" t="s">
        <v>36</v>
      </c>
      <c r="Z111" t="s">
        <v>37</v>
      </c>
      <c r="AA111" t="s">
        <v>38</v>
      </c>
      <c r="AB111">
        <v>1</v>
      </c>
    </row>
    <row r="112" spans="1:28" ht="15" x14ac:dyDescent="0.25">
      <c r="A112" t="s">
        <v>39</v>
      </c>
      <c r="B112" s="7">
        <v>40867.861870000001</v>
      </c>
      <c r="F112">
        <v>0.53112400000000004</v>
      </c>
      <c r="N112">
        <v>2011</v>
      </c>
      <c r="O112" t="s">
        <v>5</v>
      </c>
      <c r="P112" t="s">
        <v>29</v>
      </c>
      <c r="Q112" t="s">
        <v>30</v>
      </c>
      <c r="R112" t="s">
        <v>31</v>
      </c>
      <c r="S112" t="s">
        <v>32</v>
      </c>
      <c r="U112" t="s">
        <v>39</v>
      </c>
      <c r="V112" t="s">
        <v>33</v>
      </c>
      <c r="W112" t="s">
        <v>34</v>
      </c>
      <c r="X112" t="s">
        <v>35</v>
      </c>
      <c r="Y112" t="s">
        <v>36</v>
      </c>
      <c r="Z112" t="s">
        <v>37</v>
      </c>
      <c r="AA112" t="s">
        <v>38</v>
      </c>
      <c r="AB112">
        <v>1</v>
      </c>
    </row>
    <row r="113" spans="1:28" ht="15" x14ac:dyDescent="0.25">
      <c r="A113" t="s">
        <v>39</v>
      </c>
      <c r="B113" s="7">
        <v>40120.246500000001</v>
      </c>
      <c r="F113">
        <v>0.53391498000000004</v>
      </c>
      <c r="N113">
        <v>2012</v>
      </c>
      <c r="O113" t="s">
        <v>5</v>
      </c>
      <c r="P113" t="s">
        <v>29</v>
      </c>
      <c r="Q113" t="s">
        <v>30</v>
      </c>
      <c r="R113" t="s">
        <v>31</v>
      </c>
      <c r="S113" t="s">
        <v>32</v>
      </c>
      <c r="U113" t="s">
        <v>39</v>
      </c>
      <c r="V113" t="s">
        <v>33</v>
      </c>
      <c r="W113" t="s">
        <v>34</v>
      </c>
      <c r="X113" t="s">
        <v>35</v>
      </c>
      <c r="Y113" t="s">
        <v>36</v>
      </c>
      <c r="Z113" t="s">
        <v>37</v>
      </c>
      <c r="AA113" t="s">
        <v>38</v>
      </c>
      <c r="AB113">
        <v>1</v>
      </c>
    </row>
    <row r="114" spans="1:28" ht="15" x14ac:dyDescent="0.25">
      <c r="A114" t="s">
        <v>39</v>
      </c>
      <c r="B114" s="7">
        <v>39563.450230000002</v>
      </c>
      <c r="F114">
        <v>0.53534198</v>
      </c>
      <c r="N114">
        <v>2013</v>
      </c>
      <c r="O114" t="s">
        <v>5</v>
      </c>
      <c r="P114" t="s">
        <v>29</v>
      </c>
      <c r="Q114" t="s">
        <v>30</v>
      </c>
      <c r="R114" t="s">
        <v>31</v>
      </c>
      <c r="S114" t="s">
        <v>32</v>
      </c>
      <c r="U114" t="s">
        <v>39</v>
      </c>
      <c r="V114" t="s">
        <v>33</v>
      </c>
      <c r="W114" t="s">
        <v>34</v>
      </c>
      <c r="X114" t="s">
        <v>35</v>
      </c>
      <c r="Y114" t="s">
        <v>36</v>
      </c>
      <c r="Z114" t="s">
        <v>37</v>
      </c>
      <c r="AA114" t="s">
        <v>38</v>
      </c>
      <c r="AB114">
        <v>1</v>
      </c>
    </row>
    <row r="115" spans="1:28" ht="15" x14ac:dyDescent="0.25">
      <c r="A115" t="s">
        <v>39</v>
      </c>
      <c r="B115" s="7">
        <v>39372.34276</v>
      </c>
      <c r="F115">
        <v>0.59406698000000002</v>
      </c>
      <c r="N115">
        <v>2014</v>
      </c>
      <c r="O115" t="s">
        <v>5</v>
      </c>
      <c r="P115" t="s">
        <v>29</v>
      </c>
      <c r="Q115" t="s">
        <v>30</v>
      </c>
      <c r="R115" t="s">
        <v>31</v>
      </c>
      <c r="S115" t="s">
        <v>32</v>
      </c>
      <c r="U115" t="s">
        <v>39</v>
      </c>
      <c r="V115" t="s">
        <v>33</v>
      </c>
      <c r="W115" t="s">
        <v>34</v>
      </c>
      <c r="X115" t="s">
        <v>35</v>
      </c>
      <c r="Y115" t="s">
        <v>36</v>
      </c>
      <c r="Z115" t="s">
        <v>37</v>
      </c>
      <c r="AA115" t="s">
        <v>38</v>
      </c>
      <c r="AB115">
        <v>1</v>
      </c>
    </row>
    <row r="116" spans="1:28" ht="15" x14ac:dyDescent="0.25">
      <c r="A116" t="s">
        <v>39</v>
      </c>
      <c r="B116" s="7">
        <v>39435.945939999998</v>
      </c>
      <c r="F116">
        <v>0.55049300000000001</v>
      </c>
      <c r="N116">
        <v>2015</v>
      </c>
      <c r="O116" t="s">
        <v>5</v>
      </c>
      <c r="P116" t="s">
        <v>29</v>
      </c>
      <c r="Q116" t="s">
        <v>30</v>
      </c>
      <c r="R116" t="s">
        <v>31</v>
      </c>
      <c r="S116" t="s">
        <v>32</v>
      </c>
      <c r="U116" t="s">
        <v>39</v>
      </c>
      <c r="V116" t="s">
        <v>33</v>
      </c>
      <c r="W116" t="s">
        <v>34</v>
      </c>
      <c r="X116" t="s">
        <v>35</v>
      </c>
      <c r="Y116" t="s">
        <v>36</v>
      </c>
      <c r="Z116" t="s">
        <v>37</v>
      </c>
      <c r="AA116" t="s">
        <v>38</v>
      </c>
      <c r="AB116">
        <v>1</v>
      </c>
    </row>
    <row r="117" spans="1:28" ht="15" x14ac:dyDescent="0.25">
      <c r="A117" t="s">
        <v>39</v>
      </c>
      <c r="B117" s="7">
        <v>40625.898070000003</v>
      </c>
      <c r="F117">
        <v>0.43995898999999999</v>
      </c>
      <c r="N117">
        <v>2016</v>
      </c>
      <c r="O117" t="s">
        <v>5</v>
      </c>
      <c r="P117" t="s">
        <v>29</v>
      </c>
      <c r="Q117" t="s">
        <v>30</v>
      </c>
      <c r="R117" t="s">
        <v>31</v>
      </c>
      <c r="S117" t="s">
        <v>32</v>
      </c>
      <c r="U117" t="s">
        <v>39</v>
      </c>
      <c r="V117" t="s">
        <v>33</v>
      </c>
      <c r="W117" t="s">
        <v>34</v>
      </c>
      <c r="X117" t="s">
        <v>35</v>
      </c>
      <c r="Y117" t="s">
        <v>36</v>
      </c>
      <c r="Z117" t="s">
        <v>37</v>
      </c>
      <c r="AA117" t="s">
        <v>38</v>
      </c>
      <c r="AB117">
        <v>1</v>
      </c>
    </row>
    <row r="118" spans="1:28" ht="15" x14ac:dyDescent="0.25">
      <c r="A118" t="s">
        <v>39</v>
      </c>
      <c r="B118" s="7">
        <v>41508.74684</v>
      </c>
      <c r="F118">
        <v>0.42449701000000001</v>
      </c>
      <c r="N118">
        <v>2017</v>
      </c>
      <c r="O118" t="s">
        <v>5</v>
      </c>
      <c r="P118" t="s">
        <v>29</v>
      </c>
      <c r="Q118" t="s">
        <v>30</v>
      </c>
      <c r="R118" t="s">
        <v>31</v>
      </c>
      <c r="S118" t="s">
        <v>32</v>
      </c>
      <c r="U118" t="s">
        <v>39</v>
      </c>
      <c r="V118" t="s">
        <v>33</v>
      </c>
      <c r="W118" t="s">
        <v>34</v>
      </c>
      <c r="X118" t="s">
        <v>35</v>
      </c>
      <c r="Y118" t="s">
        <v>36</v>
      </c>
      <c r="Z118" t="s">
        <v>37</v>
      </c>
      <c r="AA118" t="s">
        <v>38</v>
      </c>
      <c r="AB118">
        <v>1</v>
      </c>
    </row>
    <row r="119" spans="1:28" ht="15" x14ac:dyDescent="0.25">
      <c r="A119" t="s">
        <v>39</v>
      </c>
      <c r="N119">
        <v>2018</v>
      </c>
      <c r="O119" t="s">
        <v>5</v>
      </c>
      <c r="P119" t="s">
        <v>29</v>
      </c>
      <c r="Q119" t="s">
        <v>30</v>
      </c>
      <c r="R119" t="s">
        <v>31</v>
      </c>
      <c r="S119" t="s">
        <v>32</v>
      </c>
      <c r="U119" t="s">
        <v>39</v>
      </c>
      <c r="V119" t="s">
        <v>33</v>
      </c>
      <c r="W119" t="s">
        <v>34</v>
      </c>
      <c r="X119" t="s">
        <v>35</v>
      </c>
      <c r="Y119" t="s">
        <v>36</v>
      </c>
      <c r="Z119" t="s">
        <v>37</v>
      </c>
      <c r="AA119" t="s">
        <v>38</v>
      </c>
      <c r="AB119">
        <v>1</v>
      </c>
    </row>
    <row r="120" spans="1:28" ht="15" x14ac:dyDescent="0.25">
      <c r="A120" t="s">
        <v>40</v>
      </c>
      <c r="N120">
        <v>1960</v>
      </c>
      <c r="O120" t="s">
        <v>7</v>
      </c>
      <c r="P120" t="s">
        <v>29</v>
      </c>
      <c r="Q120" t="s">
        <v>30</v>
      </c>
      <c r="R120" t="s">
        <v>31</v>
      </c>
      <c r="S120" t="s">
        <v>32</v>
      </c>
      <c r="U120" t="s">
        <v>40</v>
      </c>
      <c r="V120" t="s">
        <v>33</v>
      </c>
      <c r="W120" t="s">
        <v>34</v>
      </c>
      <c r="X120" t="s">
        <v>35</v>
      </c>
      <c r="Y120" t="s">
        <v>36</v>
      </c>
      <c r="Z120" t="s">
        <v>37</v>
      </c>
      <c r="AA120" t="s">
        <v>38</v>
      </c>
      <c r="AB120">
        <v>1</v>
      </c>
    </row>
    <row r="121" spans="1:28" ht="15" x14ac:dyDescent="0.25">
      <c r="A121" t="s">
        <v>40</v>
      </c>
      <c r="N121">
        <v>1961</v>
      </c>
      <c r="O121" t="s">
        <v>7</v>
      </c>
      <c r="P121" t="s">
        <v>29</v>
      </c>
      <c r="Q121" t="s">
        <v>30</v>
      </c>
      <c r="R121" t="s">
        <v>31</v>
      </c>
      <c r="S121" t="s">
        <v>32</v>
      </c>
      <c r="U121" t="s">
        <v>40</v>
      </c>
      <c r="V121" t="s">
        <v>33</v>
      </c>
      <c r="W121" t="s">
        <v>34</v>
      </c>
      <c r="X121" t="s">
        <v>35</v>
      </c>
      <c r="Y121" t="s">
        <v>36</v>
      </c>
      <c r="Z121" t="s">
        <v>37</v>
      </c>
      <c r="AA121" t="s">
        <v>38</v>
      </c>
      <c r="AB121">
        <v>1</v>
      </c>
    </row>
    <row r="122" spans="1:28" ht="15" x14ac:dyDescent="0.25">
      <c r="A122" t="s">
        <v>40</v>
      </c>
      <c r="N122">
        <v>1962</v>
      </c>
      <c r="O122" t="s">
        <v>7</v>
      </c>
      <c r="P122" t="s">
        <v>29</v>
      </c>
      <c r="Q122" t="s">
        <v>30</v>
      </c>
      <c r="R122" t="s">
        <v>31</v>
      </c>
      <c r="S122" t="s">
        <v>32</v>
      </c>
      <c r="U122" t="s">
        <v>40</v>
      </c>
      <c r="V122" t="s">
        <v>33</v>
      </c>
      <c r="W122" t="s">
        <v>34</v>
      </c>
      <c r="X122" t="s">
        <v>35</v>
      </c>
      <c r="Y122" t="s">
        <v>36</v>
      </c>
      <c r="Z122" t="s">
        <v>37</v>
      </c>
      <c r="AA122" t="s">
        <v>38</v>
      </c>
      <c r="AB122">
        <v>1</v>
      </c>
    </row>
    <row r="123" spans="1:28" ht="15" x14ac:dyDescent="0.25">
      <c r="A123" t="s">
        <v>40</v>
      </c>
      <c r="N123">
        <v>1963</v>
      </c>
      <c r="O123" t="s">
        <v>7</v>
      </c>
      <c r="P123" t="s">
        <v>29</v>
      </c>
      <c r="Q123" t="s">
        <v>30</v>
      </c>
      <c r="R123" t="s">
        <v>31</v>
      </c>
      <c r="S123" t="s">
        <v>32</v>
      </c>
      <c r="U123" t="s">
        <v>40</v>
      </c>
      <c r="V123" t="s">
        <v>33</v>
      </c>
      <c r="W123" t="s">
        <v>34</v>
      </c>
      <c r="X123" t="s">
        <v>35</v>
      </c>
      <c r="Y123" t="s">
        <v>36</v>
      </c>
      <c r="Z123" t="s">
        <v>37</v>
      </c>
      <c r="AA123" t="s">
        <v>38</v>
      </c>
      <c r="AB123">
        <v>1</v>
      </c>
    </row>
    <row r="124" spans="1:28" ht="15" x14ac:dyDescent="0.25">
      <c r="A124" t="s">
        <v>40</v>
      </c>
      <c r="N124">
        <v>1964</v>
      </c>
      <c r="O124" t="s">
        <v>7</v>
      </c>
      <c r="P124" t="s">
        <v>29</v>
      </c>
      <c r="Q124" t="s">
        <v>30</v>
      </c>
      <c r="R124" t="s">
        <v>31</v>
      </c>
      <c r="S124" t="s">
        <v>32</v>
      </c>
      <c r="U124" t="s">
        <v>40</v>
      </c>
      <c r="V124" t="s">
        <v>33</v>
      </c>
      <c r="W124" t="s">
        <v>34</v>
      </c>
      <c r="X124" t="s">
        <v>35</v>
      </c>
      <c r="Y124" t="s">
        <v>36</v>
      </c>
      <c r="Z124" t="s">
        <v>37</v>
      </c>
      <c r="AA124" t="s">
        <v>38</v>
      </c>
      <c r="AB124">
        <v>1</v>
      </c>
    </row>
    <row r="125" spans="1:28" ht="15" x14ac:dyDescent="0.25">
      <c r="A125" t="s">
        <v>40</v>
      </c>
      <c r="N125">
        <v>1965</v>
      </c>
      <c r="O125" t="s">
        <v>7</v>
      </c>
      <c r="P125" t="s">
        <v>29</v>
      </c>
      <c r="Q125" t="s">
        <v>30</v>
      </c>
      <c r="R125" t="s">
        <v>31</v>
      </c>
      <c r="S125" t="s">
        <v>32</v>
      </c>
      <c r="U125" t="s">
        <v>40</v>
      </c>
      <c r="V125" t="s">
        <v>33</v>
      </c>
      <c r="W125" t="s">
        <v>34</v>
      </c>
      <c r="X125" t="s">
        <v>35</v>
      </c>
      <c r="Y125" t="s">
        <v>36</v>
      </c>
      <c r="Z125" t="s">
        <v>37</v>
      </c>
      <c r="AA125" t="s">
        <v>38</v>
      </c>
      <c r="AB125">
        <v>1</v>
      </c>
    </row>
    <row r="126" spans="1:28" ht="15" x14ac:dyDescent="0.25">
      <c r="A126" t="s">
        <v>40</v>
      </c>
      <c r="N126">
        <v>1966</v>
      </c>
      <c r="O126" t="s">
        <v>7</v>
      </c>
      <c r="P126" t="s">
        <v>29</v>
      </c>
      <c r="Q126" t="s">
        <v>30</v>
      </c>
      <c r="R126" t="s">
        <v>31</v>
      </c>
      <c r="S126" t="s">
        <v>32</v>
      </c>
      <c r="U126" t="s">
        <v>40</v>
      </c>
      <c r="V126" t="s">
        <v>33</v>
      </c>
      <c r="W126" t="s">
        <v>34</v>
      </c>
      <c r="X126" t="s">
        <v>35</v>
      </c>
      <c r="Y126" t="s">
        <v>36</v>
      </c>
      <c r="Z126" t="s">
        <v>37</v>
      </c>
      <c r="AA126" t="s">
        <v>38</v>
      </c>
      <c r="AB126">
        <v>1</v>
      </c>
    </row>
    <row r="127" spans="1:28" ht="15" x14ac:dyDescent="0.25">
      <c r="A127" t="s">
        <v>40</v>
      </c>
      <c r="N127">
        <v>1967</v>
      </c>
      <c r="O127" t="s">
        <v>7</v>
      </c>
      <c r="P127" t="s">
        <v>29</v>
      </c>
      <c r="Q127" t="s">
        <v>30</v>
      </c>
      <c r="R127" t="s">
        <v>31</v>
      </c>
      <c r="S127" t="s">
        <v>32</v>
      </c>
      <c r="U127" t="s">
        <v>40</v>
      </c>
      <c r="V127" t="s">
        <v>33</v>
      </c>
      <c r="W127" t="s">
        <v>34</v>
      </c>
      <c r="X127" t="s">
        <v>35</v>
      </c>
      <c r="Y127" t="s">
        <v>36</v>
      </c>
      <c r="Z127" t="s">
        <v>37</v>
      </c>
      <c r="AA127" t="s">
        <v>38</v>
      </c>
      <c r="AB127">
        <v>1</v>
      </c>
    </row>
    <row r="128" spans="1:28" ht="15" x14ac:dyDescent="0.25">
      <c r="A128" t="s">
        <v>40</v>
      </c>
      <c r="N128">
        <v>1968</v>
      </c>
      <c r="O128" t="s">
        <v>7</v>
      </c>
      <c r="P128" t="s">
        <v>29</v>
      </c>
      <c r="Q128" t="s">
        <v>30</v>
      </c>
      <c r="R128" t="s">
        <v>31</v>
      </c>
      <c r="S128" t="s">
        <v>32</v>
      </c>
      <c r="U128" t="s">
        <v>40</v>
      </c>
      <c r="V128" t="s">
        <v>33</v>
      </c>
      <c r="W128" t="s">
        <v>34</v>
      </c>
      <c r="X128" t="s">
        <v>35</v>
      </c>
      <c r="Y128" t="s">
        <v>36</v>
      </c>
      <c r="Z128" t="s">
        <v>37</v>
      </c>
      <c r="AA128" t="s">
        <v>38</v>
      </c>
      <c r="AB128">
        <v>1</v>
      </c>
    </row>
    <row r="129" spans="1:28" ht="15" x14ac:dyDescent="0.25">
      <c r="A129" t="s">
        <v>40</v>
      </c>
      <c r="N129">
        <v>1969</v>
      </c>
      <c r="O129" t="s">
        <v>7</v>
      </c>
      <c r="P129" t="s">
        <v>29</v>
      </c>
      <c r="Q129" t="s">
        <v>30</v>
      </c>
      <c r="R129" t="s">
        <v>31</v>
      </c>
      <c r="S129" t="s">
        <v>32</v>
      </c>
      <c r="U129" t="s">
        <v>40</v>
      </c>
      <c r="V129" t="s">
        <v>33</v>
      </c>
      <c r="W129" t="s">
        <v>34</v>
      </c>
      <c r="X129" t="s">
        <v>35</v>
      </c>
      <c r="Y129" t="s">
        <v>36</v>
      </c>
      <c r="Z129" t="s">
        <v>37</v>
      </c>
      <c r="AA129" t="s">
        <v>38</v>
      </c>
      <c r="AB129">
        <v>1</v>
      </c>
    </row>
    <row r="130" spans="1:28" ht="15" x14ac:dyDescent="0.25">
      <c r="A130" t="s">
        <v>40</v>
      </c>
      <c r="N130">
        <v>1970</v>
      </c>
      <c r="O130" t="s">
        <v>7</v>
      </c>
      <c r="P130" t="s">
        <v>29</v>
      </c>
      <c r="Q130" t="s">
        <v>30</v>
      </c>
      <c r="R130" t="s">
        <v>31</v>
      </c>
      <c r="S130" t="s">
        <v>32</v>
      </c>
      <c r="U130" t="s">
        <v>40</v>
      </c>
      <c r="V130" t="s">
        <v>33</v>
      </c>
      <c r="W130" t="s">
        <v>34</v>
      </c>
      <c r="X130" t="s">
        <v>35</v>
      </c>
      <c r="Y130" t="s">
        <v>36</v>
      </c>
      <c r="Z130" t="s">
        <v>37</v>
      </c>
      <c r="AA130" t="s">
        <v>38</v>
      </c>
      <c r="AB130">
        <v>1</v>
      </c>
    </row>
    <row r="131" spans="1:28" ht="15" x14ac:dyDescent="0.25">
      <c r="A131" t="s">
        <v>40</v>
      </c>
      <c r="N131">
        <v>1971</v>
      </c>
      <c r="O131" t="s">
        <v>7</v>
      </c>
      <c r="P131" t="s">
        <v>29</v>
      </c>
      <c r="Q131" t="s">
        <v>30</v>
      </c>
      <c r="R131" t="s">
        <v>31</v>
      </c>
      <c r="S131" t="s">
        <v>32</v>
      </c>
      <c r="U131" t="s">
        <v>40</v>
      </c>
      <c r="V131" t="s">
        <v>33</v>
      </c>
      <c r="W131" t="s">
        <v>34</v>
      </c>
      <c r="X131" t="s">
        <v>35</v>
      </c>
      <c r="Y131" t="s">
        <v>36</v>
      </c>
      <c r="Z131" t="s">
        <v>37</v>
      </c>
      <c r="AA131" t="s">
        <v>38</v>
      </c>
      <c r="AB131">
        <v>1</v>
      </c>
    </row>
    <row r="132" spans="1:28" ht="15" x14ac:dyDescent="0.25">
      <c r="A132" t="s">
        <v>40</v>
      </c>
      <c r="N132">
        <v>1972</v>
      </c>
      <c r="O132" t="s">
        <v>7</v>
      </c>
      <c r="P132" t="s">
        <v>29</v>
      </c>
      <c r="Q132" t="s">
        <v>30</v>
      </c>
      <c r="R132" t="s">
        <v>31</v>
      </c>
      <c r="S132" t="s">
        <v>32</v>
      </c>
      <c r="U132" t="s">
        <v>40</v>
      </c>
      <c r="V132" t="s">
        <v>33</v>
      </c>
      <c r="W132" t="s">
        <v>34</v>
      </c>
      <c r="X132" t="s">
        <v>35</v>
      </c>
      <c r="Y132" t="s">
        <v>36</v>
      </c>
      <c r="Z132" t="s">
        <v>37</v>
      </c>
      <c r="AA132" t="s">
        <v>38</v>
      </c>
      <c r="AB132">
        <v>1</v>
      </c>
    </row>
    <row r="133" spans="1:28" ht="15" x14ac:dyDescent="0.25">
      <c r="A133" t="s">
        <v>40</v>
      </c>
      <c r="N133">
        <v>1973</v>
      </c>
      <c r="O133" t="s">
        <v>7</v>
      </c>
      <c r="P133" t="s">
        <v>29</v>
      </c>
      <c r="Q133" t="s">
        <v>30</v>
      </c>
      <c r="R133" t="s">
        <v>31</v>
      </c>
      <c r="S133" t="s">
        <v>32</v>
      </c>
      <c r="U133" t="s">
        <v>40</v>
      </c>
      <c r="V133" t="s">
        <v>33</v>
      </c>
      <c r="W133" t="s">
        <v>34</v>
      </c>
      <c r="X133" t="s">
        <v>35</v>
      </c>
      <c r="Y133" t="s">
        <v>36</v>
      </c>
      <c r="Z133" t="s">
        <v>37</v>
      </c>
      <c r="AA133" t="s">
        <v>38</v>
      </c>
      <c r="AB133">
        <v>1</v>
      </c>
    </row>
    <row r="134" spans="1:28" ht="15" x14ac:dyDescent="0.25">
      <c r="A134" t="s">
        <v>40</v>
      </c>
      <c r="N134">
        <v>1974</v>
      </c>
      <c r="O134" t="s">
        <v>7</v>
      </c>
      <c r="P134" t="s">
        <v>29</v>
      </c>
      <c r="Q134" t="s">
        <v>30</v>
      </c>
      <c r="R134" t="s">
        <v>31</v>
      </c>
      <c r="S134" t="s">
        <v>32</v>
      </c>
      <c r="U134" t="s">
        <v>40</v>
      </c>
      <c r="V134" t="s">
        <v>33</v>
      </c>
      <c r="W134" t="s">
        <v>34</v>
      </c>
      <c r="X134" t="s">
        <v>35</v>
      </c>
      <c r="Y134" t="s">
        <v>36</v>
      </c>
      <c r="Z134" t="s">
        <v>37</v>
      </c>
      <c r="AA134" t="s">
        <v>38</v>
      </c>
      <c r="AB134">
        <v>1</v>
      </c>
    </row>
    <row r="135" spans="1:28" ht="15" x14ac:dyDescent="0.25">
      <c r="A135" t="s">
        <v>40</v>
      </c>
      <c r="N135">
        <v>1975</v>
      </c>
      <c r="O135" t="s">
        <v>7</v>
      </c>
      <c r="P135" t="s">
        <v>29</v>
      </c>
      <c r="Q135" t="s">
        <v>30</v>
      </c>
      <c r="R135" t="s">
        <v>31</v>
      </c>
      <c r="S135" t="s">
        <v>32</v>
      </c>
      <c r="U135" t="s">
        <v>40</v>
      </c>
      <c r="V135" t="s">
        <v>33</v>
      </c>
      <c r="W135" t="s">
        <v>34</v>
      </c>
      <c r="X135" t="s">
        <v>35</v>
      </c>
      <c r="Y135" t="s">
        <v>36</v>
      </c>
      <c r="Z135" t="s">
        <v>37</v>
      </c>
      <c r="AA135" t="s">
        <v>38</v>
      </c>
      <c r="AB135">
        <v>1</v>
      </c>
    </row>
    <row r="136" spans="1:28" ht="15" x14ac:dyDescent="0.25">
      <c r="A136" t="s">
        <v>40</v>
      </c>
      <c r="N136">
        <v>1976</v>
      </c>
      <c r="O136" t="s">
        <v>7</v>
      </c>
      <c r="P136" t="s">
        <v>29</v>
      </c>
      <c r="Q136" t="s">
        <v>30</v>
      </c>
      <c r="R136" t="s">
        <v>31</v>
      </c>
      <c r="S136" t="s">
        <v>32</v>
      </c>
      <c r="U136" t="s">
        <v>40</v>
      </c>
      <c r="V136" t="s">
        <v>33</v>
      </c>
      <c r="W136" t="s">
        <v>34</v>
      </c>
      <c r="X136" t="s">
        <v>35</v>
      </c>
      <c r="Y136" t="s">
        <v>36</v>
      </c>
      <c r="Z136" t="s">
        <v>37</v>
      </c>
      <c r="AA136" t="s">
        <v>38</v>
      </c>
      <c r="AB136">
        <v>1</v>
      </c>
    </row>
    <row r="137" spans="1:28" ht="15" x14ac:dyDescent="0.25">
      <c r="A137" t="s">
        <v>40</v>
      </c>
      <c r="N137">
        <v>1977</v>
      </c>
      <c r="O137" t="s">
        <v>7</v>
      </c>
      <c r="P137" t="s">
        <v>29</v>
      </c>
      <c r="Q137" t="s">
        <v>30</v>
      </c>
      <c r="R137" t="s">
        <v>31</v>
      </c>
      <c r="S137" t="s">
        <v>32</v>
      </c>
      <c r="U137" t="s">
        <v>40</v>
      </c>
      <c r="V137" t="s">
        <v>33</v>
      </c>
      <c r="W137" t="s">
        <v>34</v>
      </c>
      <c r="X137" t="s">
        <v>35</v>
      </c>
      <c r="Y137" t="s">
        <v>36</v>
      </c>
      <c r="Z137" t="s">
        <v>37</v>
      </c>
      <c r="AA137" t="s">
        <v>38</v>
      </c>
      <c r="AB137">
        <v>1</v>
      </c>
    </row>
    <row r="138" spans="1:28" ht="15" x14ac:dyDescent="0.25">
      <c r="A138" t="s">
        <v>40</v>
      </c>
      <c r="N138">
        <v>1978</v>
      </c>
      <c r="O138" t="s">
        <v>7</v>
      </c>
      <c r="P138" t="s">
        <v>29</v>
      </c>
      <c r="Q138" t="s">
        <v>30</v>
      </c>
      <c r="R138" t="s">
        <v>31</v>
      </c>
      <c r="S138" t="s">
        <v>32</v>
      </c>
      <c r="U138" t="s">
        <v>40</v>
      </c>
      <c r="V138" t="s">
        <v>33</v>
      </c>
      <c r="W138" t="s">
        <v>34</v>
      </c>
      <c r="X138" t="s">
        <v>35</v>
      </c>
      <c r="Y138" t="s">
        <v>36</v>
      </c>
      <c r="Z138" t="s">
        <v>37</v>
      </c>
      <c r="AA138" t="s">
        <v>38</v>
      </c>
      <c r="AB138">
        <v>1</v>
      </c>
    </row>
    <row r="139" spans="1:28" ht="15" x14ac:dyDescent="0.25">
      <c r="A139" t="s">
        <v>40</v>
      </c>
      <c r="N139">
        <v>1979</v>
      </c>
      <c r="O139" t="s">
        <v>7</v>
      </c>
      <c r="P139" t="s">
        <v>29</v>
      </c>
      <c r="Q139" t="s">
        <v>30</v>
      </c>
      <c r="R139" t="s">
        <v>31</v>
      </c>
      <c r="S139" t="s">
        <v>32</v>
      </c>
      <c r="U139" t="s">
        <v>40</v>
      </c>
      <c r="V139" t="s">
        <v>33</v>
      </c>
      <c r="W139" t="s">
        <v>34</v>
      </c>
      <c r="X139" t="s">
        <v>35</v>
      </c>
      <c r="Y139" t="s">
        <v>36</v>
      </c>
      <c r="Z139" t="s">
        <v>37</v>
      </c>
      <c r="AA139" t="s">
        <v>38</v>
      </c>
      <c r="AB139">
        <v>1</v>
      </c>
    </row>
    <row r="140" spans="1:28" ht="15" x14ac:dyDescent="0.25">
      <c r="A140" t="s">
        <v>40</v>
      </c>
      <c r="N140">
        <v>1980</v>
      </c>
      <c r="O140" t="s">
        <v>7</v>
      </c>
      <c r="P140" t="s">
        <v>29</v>
      </c>
      <c r="Q140" t="s">
        <v>30</v>
      </c>
      <c r="R140" t="s">
        <v>31</v>
      </c>
      <c r="S140" t="s">
        <v>32</v>
      </c>
      <c r="U140" t="s">
        <v>40</v>
      </c>
      <c r="V140" t="s">
        <v>33</v>
      </c>
      <c r="W140" t="s">
        <v>34</v>
      </c>
      <c r="X140" t="s">
        <v>35</v>
      </c>
      <c r="Y140" t="s">
        <v>36</v>
      </c>
      <c r="Z140" t="s">
        <v>37</v>
      </c>
      <c r="AA140" t="s">
        <v>38</v>
      </c>
      <c r="AB140">
        <v>1</v>
      </c>
    </row>
    <row r="141" spans="1:28" ht="15" x14ac:dyDescent="0.25">
      <c r="A141" t="s">
        <v>40</v>
      </c>
      <c r="N141">
        <v>1981</v>
      </c>
      <c r="O141" t="s">
        <v>7</v>
      </c>
      <c r="P141" t="s">
        <v>29</v>
      </c>
      <c r="Q141" t="s">
        <v>30</v>
      </c>
      <c r="R141" t="s">
        <v>31</v>
      </c>
      <c r="S141" t="s">
        <v>32</v>
      </c>
      <c r="U141" t="s">
        <v>40</v>
      </c>
      <c r="V141" t="s">
        <v>33</v>
      </c>
      <c r="W141" t="s">
        <v>34</v>
      </c>
      <c r="X141" t="s">
        <v>35</v>
      </c>
      <c r="Y141" t="s">
        <v>36</v>
      </c>
      <c r="Z141" t="s">
        <v>37</v>
      </c>
      <c r="AA141" t="s">
        <v>38</v>
      </c>
      <c r="AB141">
        <v>1</v>
      </c>
    </row>
    <row r="142" spans="1:28" ht="15" x14ac:dyDescent="0.25">
      <c r="A142" t="s">
        <v>40</v>
      </c>
      <c r="N142">
        <v>1982</v>
      </c>
      <c r="O142" t="s">
        <v>7</v>
      </c>
      <c r="P142" t="s">
        <v>29</v>
      </c>
      <c r="Q142" t="s">
        <v>30</v>
      </c>
      <c r="R142" t="s">
        <v>31</v>
      </c>
      <c r="S142" t="s">
        <v>32</v>
      </c>
      <c r="U142" t="s">
        <v>40</v>
      </c>
      <c r="V142" t="s">
        <v>33</v>
      </c>
      <c r="W142" t="s">
        <v>34</v>
      </c>
      <c r="X142" t="s">
        <v>35</v>
      </c>
      <c r="Y142" t="s">
        <v>36</v>
      </c>
      <c r="Z142" t="s">
        <v>37</v>
      </c>
      <c r="AA142" t="s">
        <v>38</v>
      </c>
      <c r="AB142">
        <v>1</v>
      </c>
    </row>
    <row r="143" spans="1:28" ht="15" x14ac:dyDescent="0.25">
      <c r="A143" t="s">
        <v>40</v>
      </c>
      <c r="N143">
        <v>1983</v>
      </c>
      <c r="O143" t="s">
        <v>7</v>
      </c>
      <c r="P143" t="s">
        <v>29</v>
      </c>
      <c r="Q143" t="s">
        <v>30</v>
      </c>
      <c r="R143" t="s">
        <v>31</v>
      </c>
      <c r="S143" t="s">
        <v>32</v>
      </c>
      <c r="U143" t="s">
        <v>40</v>
      </c>
      <c r="V143" t="s">
        <v>33</v>
      </c>
      <c r="W143" t="s">
        <v>34</v>
      </c>
      <c r="X143" t="s">
        <v>35</v>
      </c>
      <c r="Y143" t="s">
        <v>36</v>
      </c>
      <c r="Z143" t="s">
        <v>37</v>
      </c>
      <c r="AA143" t="s">
        <v>38</v>
      </c>
      <c r="AB143">
        <v>1</v>
      </c>
    </row>
    <row r="144" spans="1:28" ht="15" x14ac:dyDescent="0.25">
      <c r="A144" t="s">
        <v>40</v>
      </c>
      <c r="N144">
        <v>1984</v>
      </c>
      <c r="O144" t="s">
        <v>7</v>
      </c>
      <c r="P144" t="s">
        <v>29</v>
      </c>
      <c r="Q144" t="s">
        <v>30</v>
      </c>
      <c r="R144" t="s">
        <v>31</v>
      </c>
      <c r="S144" t="s">
        <v>32</v>
      </c>
      <c r="U144" t="s">
        <v>40</v>
      </c>
      <c r="V144" t="s">
        <v>33</v>
      </c>
      <c r="W144" t="s">
        <v>34</v>
      </c>
      <c r="X144" t="s">
        <v>35</v>
      </c>
      <c r="Y144" t="s">
        <v>36</v>
      </c>
      <c r="Z144" t="s">
        <v>37</v>
      </c>
      <c r="AA144" t="s">
        <v>38</v>
      </c>
      <c r="AB144">
        <v>1</v>
      </c>
    </row>
    <row r="145" spans="1:28" ht="15" x14ac:dyDescent="0.25">
      <c r="A145" t="s">
        <v>40</v>
      </c>
      <c r="N145">
        <v>1985</v>
      </c>
      <c r="O145" t="s">
        <v>7</v>
      </c>
      <c r="P145" t="s">
        <v>29</v>
      </c>
      <c r="Q145" t="s">
        <v>30</v>
      </c>
      <c r="R145" t="s">
        <v>31</v>
      </c>
      <c r="S145" t="s">
        <v>32</v>
      </c>
      <c r="U145" t="s">
        <v>40</v>
      </c>
      <c r="V145" t="s">
        <v>33</v>
      </c>
      <c r="W145" t="s">
        <v>34</v>
      </c>
      <c r="X145" t="s">
        <v>35</v>
      </c>
      <c r="Y145" t="s">
        <v>36</v>
      </c>
      <c r="Z145" t="s">
        <v>37</v>
      </c>
      <c r="AA145" t="s">
        <v>38</v>
      </c>
      <c r="AB145">
        <v>1</v>
      </c>
    </row>
    <row r="146" spans="1:28" ht="15" x14ac:dyDescent="0.25">
      <c r="A146" t="s">
        <v>40</v>
      </c>
      <c r="N146">
        <v>1986</v>
      </c>
      <c r="O146" t="s">
        <v>7</v>
      </c>
      <c r="P146" t="s">
        <v>29</v>
      </c>
      <c r="Q146" t="s">
        <v>30</v>
      </c>
      <c r="R146" t="s">
        <v>31</v>
      </c>
      <c r="S146" t="s">
        <v>32</v>
      </c>
      <c r="U146" t="s">
        <v>40</v>
      </c>
      <c r="V146" t="s">
        <v>33</v>
      </c>
      <c r="W146" t="s">
        <v>34</v>
      </c>
      <c r="X146" t="s">
        <v>35</v>
      </c>
      <c r="Y146" t="s">
        <v>36</v>
      </c>
      <c r="Z146" t="s">
        <v>37</v>
      </c>
      <c r="AA146" t="s">
        <v>38</v>
      </c>
      <c r="AB146">
        <v>1</v>
      </c>
    </row>
    <row r="147" spans="1:28" ht="15" x14ac:dyDescent="0.25">
      <c r="A147" t="s">
        <v>40</v>
      </c>
      <c r="N147">
        <v>1987</v>
      </c>
      <c r="O147" t="s">
        <v>7</v>
      </c>
      <c r="P147" t="s">
        <v>29</v>
      </c>
      <c r="Q147" t="s">
        <v>30</v>
      </c>
      <c r="R147" t="s">
        <v>31</v>
      </c>
      <c r="S147" t="s">
        <v>32</v>
      </c>
      <c r="U147" t="s">
        <v>40</v>
      </c>
      <c r="V147" t="s">
        <v>33</v>
      </c>
      <c r="W147" t="s">
        <v>34</v>
      </c>
      <c r="X147" t="s">
        <v>35</v>
      </c>
      <c r="Y147" t="s">
        <v>36</v>
      </c>
      <c r="Z147" t="s">
        <v>37</v>
      </c>
      <c r="AA147" t="s">
        <v>38</v>
      </c>
      <c r="AB147">
        <v>1</v>
      </c>
    </row>
    <row r="148" spans="1:28" ht="15" x14ac:dyDescent="0.25">
      <c r="A148" t="s">
        <v>40</v>
      </c>
      <c r="N148">
        <v>1988</v>
      </c>
      <c r="O148" t="s">
        <v>7</v>
      </c>
      <c r="P148" t="s">
        <v>29</v>
      </c>
      <c r="Q148" t="s">
        <v>30</v>
      </c>
      <c r="R148" t="s">
        <v>31</v>
      </c>
      <c r="S148" t="s">
        <v>32</v>
      </c>
      <c r="U148" t="s">
        <v>40</v>
      </c>
      <c r="V148" t="s">
        <v>33</v>
      </c>
      <c r="W148" t="s">
        <v>34</v>
      </c>
      <c r="X148" t="s">
        <v>35</v>
      </c>
      <c r="Y148" t="s">
        <v>36</v>
      </c>
      <c r="Z148" t="s">
        <v>37</v>
      </c>
      <c r="AA148" t="s">
        <v>38</v>
      </c>
      <c r="AB148">
        <v>1</v>
      </c>
    </row>
    <row r="149" spans="1:28" ht="15" x14ac:dyDescent="0.25">
      <c r="A149" t="s">
        <v>40</v>
      </c>
      <c r="N149">
        <v>1989</v>
      </c>
      <c r="O149" t="s">
        <v>7</v>
      </c>
      <c r="P149" t="s">
        <v>29</v>
      </c>
      <c r="Q149" t="s">
        <v>30</v>
      </c>
      <c r="R149" t="s">
        <v>31</v>
      </c>
      <c r="S149" t="s">
        <v>32</v>
      </c>
      <c r="U149" t="s">
        <v>40</v>
      </c>
      <c r="V149" t="s">
        <v>33</v>
      </c>
      <c r="W149" t="s">
        <v>34</v>
      </c>
      <c r="X149" t="s">
        <v>35</v>
      </c>
      <c r="Y149" t="s">
        <v>36</v>
      </c>
      <c r="Z149" t="s">
        <v>37</v>
      </c>
      <c r="AA149" t="s">
        <v>38</v>
      </c>
      <c r="AB149">
        <v>1</v>
      </c>
    </row>
    <row r="150" spans="1:28" ht="15" x14ac:dyDescent="0.25">
      <c r="A150" t="s">
        <v>40</v>
      </c>
      <c r="B150" s="7">
        <v>69308.73358</v>
      </c>
      <c r="C150">
        <v>0.21344499</v>
      </c>
      <c r="H150">
        <v>0.21344499</v>
      </c>
      <c r="N150">
        <v>1990</v>
      </c>
      <c r="O150" t="s">
        <v>7</v>
      </c>
      <c r="P150" t="s">
        <v>29</v>
      </c>
      <c r="Q150" t="s">
        <v>30</v>
      </c>
      <c r="R150" t="s">
        <v>31</v>
      </c>
      <c r="S150" t="s">
        <v>32</v>
      </c>
      <c r="U150" t="s">
        <v>40</v>
      </c>
      <c r="V150" t="s">
        <v>33</v>
      </c>
      <c r="W150" t="s">
        <v>34</v>
      </c>
      <c r="X150" t="s">
        <v>35</v>
      </c>
      <c r="Y150" t="s">
        <v>36</v>
      </c>
      <c r="Z150" t="s">
        <v>37</v>
      </c>
      <c r="AA150" t="s">
        <v>38</v>
      </c>
      <c r="AB150">
        <v>1</v>
      </c>
    </row>
    <row r="151" spans="1:28" ht="15" x14ac:dyDescent="0.25">
      <c r="A151" t="s">
        <v>40</v>
      </c>
      <c r="B151" s="7">
        <v>74206.527040000001</v>
      </c>
      <c r="C151">
        <v>0.32828500999999999</v>
      </c>
      <c r="H151">
        <v>0.32828500999999999</v>
      </c>
      <c r="N151">
        <v>1991</v>
      </c>
      <c r="O151" t="s">
        <v>7</v>
      </c>
      <c r="P151" t="s">
        <v>29</v>
      </c>
      <c r="Q151" t="s">
        <v>30</v>
      </c>
      <c r="R151" t="s">
        <v>31</v>
      </c>
      <c r="S151" t="s">
        <v>32</v>
      </c>
      <c r="U151" t="s">
        <v>40</v>
      </c>
      <c r="V151" t="s">
        <v>33</v>
      </c>
      <c r="W151" t="s">
        <v>34</v>
      </c>
      <c r="X151" t="s">
        <v>35</v>
      </c>
      <c r="Y151" t="s">
        <v>36</v>
      </c>
      <c r="Z151" t="s">
        <v>37</v>
      </c>
      <c r="AA151" t="s">
        <v>38</v>
      </c>
      <c r="AB151">
        <v>1</v>
      </c>
    </row>
    <row r="152" spans="1:28" ht="15" x14ac:dyDescent="0.25">
      <c r="A152" t="s">
        <v>40</v>
      </c>
      <c r="B152" s="7">
        <v>74938.779909999997</v>
      </c>
      <c r="C152">
        <v>0.26124998999999999</v>
      </c>
      <c r="H152">
        <v>0.26124998999999999</v>
      </c>
      <c r="N152">
        <v>1992</v>
      </c>
      <c r="O152" t="s">
        <v>7</v>
      </c>
      <c r="P152" t="s">
        <v>29</v>
      </c>
      <c r="Q152" t="s">
        <v>30</v>
      </c>
      <c r="R152" t="s">
        <v>31</v>
      </c>
      <c r="S152" t="s">
        <v>32</v>
      </c>
      <c r="U152" t="s">
        <v>40</v>
      </c>
      <c r="V152" t="s">
        <v>33</v>
      </c>
      <c r="W152" t="s">
        <v>34</v>
      </c>
      <c r="X152" t="s">
        <v>35</v>
      </c>
      <c r="Y152" t="s">
        <v>36</v>
      </c>
      <c r="Z152" t="s">
        <v>37</v>
      </c>
      <c r="AA152" t="s">
        <v>38</v>
      </c>
      <c r="AB152">
        <v>1</v>
      </c>
    </row>
    <row r="153" spans="1:28" ht="15" x14ac:dyDescent="0.25">
      <c r="A153" t="s">
        <v>40</v>
      </c>
      <c r="B153" s="7">
        <v>74918.659069999994</v>
      </c>
      <c r="C153">
        <v>0.35442900999999999</v>
      </c>
      <c r="H153">
        <v>0.35442900999999999</v>
      </c>
      <c r="N153">
        <v>1993</v>
      </c>
      <c r="O153" t="s">
        <v>7</v>
      </c>
      <c r="P153" t="s">
        <v>29</v>
      </c>
      <c r="Q153" t="s">
        <v>30</v>
      </c>
      <c r="R153" t="s">
        <v>31</v>
      </c>
      <c r="S153" t="s">
        <v>32</v>
      </c>
      <c r="U153" t="s">
        <v>40</v>
      </c>
      <c r="V153" t="s">
        <v>33</v>
      </c>
      <c r="W153" t="s">
        <v>34</v>
      </c>
      <c r="X153" t="s">
        <v>35</v>
      </c>
      <c r="Y153" t="s">
        <v>36</v>
      </c>
      <c r="Z153" t="s">
        <v>37</v>
      </c>
      <c r="AA153" t="s">
        <v>38</v>
      </c>
      <c r="AB153">
        <v>1</v>
      </c>
    </row>
    <row r="154" spans="1:28" ht="15" x14ac:dyDescent="0.25">
      <c r="A154" t="s">
        <v>40</v>
      </c>
      <c r="B154" s="7">
        <v>74115.370729999995</v>
      </c>
      <c r="C154">
        <v>0.40220201</v>
      </c>
      <c r="H154">
        <v>0.40220201</v>
      </c>
      <c r="N154">
        <v>1994</v>
      </c>
      <c r="O154" t="s">
        <v>7</v>
      </c>
      <c r="P154" t="s">
        <v>29</v>
      </c>
      <c r="Q154" t="s">
        <v>30</v>
      </c>
      <c r="R154" t="s">
        <v>31</v>
      </c>
      <c r="S154" t="s">
        <v>32</v>
      </c>
      <c r="U154" t="s">
        <v>40</v>
      </c>
      <c r="V154" t="s">
        <v>33</v>
      </c>
      <c r="W154" t="s">
        <v>34</v>
      </c>
      <c r="X154" t="s">
        <v>35</v>
      </c>
      <c r="Y154" t="s">
        <v>36</v>
      </c>
      <c r="Z154" t="s">
        <v>37</v>
      </c>
      <c r="AA154" t="s">
        <v>38</v>
      </c>
      <c r="AB154">
        <v>1</v>
      </c>
    </row>
    <row r="155" spans="1:28" ht="15" x14ac:dyDescent="0.25">
      <c r="A155" t="s">
        <v>40</v>
      </c>
      <c r="B155" s="7">
        <v>76691.705870000005</v>
      </c>
      <c r="C155">
        <v>0.36469200000000002</v>
      </c>
      <c r="H155">
        <v>0.36469200000000002</v>
      </c>
      <c r="N155">
        <v>1995</v>
      </c>
      <c r="O155" t="s">
        <v>7</v>
      </c>
      <c r="P155" t="s">
        <v>29</v>
      </c>
      <c r="Q155" t="s">
        <v>30</v>
      </c>
      <c r="R155" t="s">
        <v>31</v>
      </c>
      <c r="S155" t="s">
        <v>32</v>
      </c>
      <c r="U155" t="s">
        <v>40</v>
      </c>
      <c r="V155" t="s">
        <v>33</v>
      </c>
      <c r="W155" t="s">
        <v>34</v>
      </c>
      <c r="X155" t="s">
        <v>35</v>
      </c>
      <c r="Y155" t="s">
        <v>36</v>
      </c>
      <c r="Z155" t="s">
        <v>37</v>
      </c>
      <c r="AA155" t="s">
        <v>38</v>
      </c>
      <c r="AB155">
        <v>1</v>
      </c>
    </row>
    <row r="156" spans="1:28" ht="15" x14ac:dyDescent="0.25">
      <c r="A156" t="s">
        <v>40</v>
      </c>
      <c r="B156" s="7">
        <v>76521.078500000003</v>
      </c>
      <c r="C156">
        <v>0.43739399000000001</v>
      </c>
      <c r="H156">
        <v>0.43739399000000001</v>
      </c>
      <c r="N156">
        <v>1996</v>
      </c>
      <c r="O156" t="s">
        <v>7</v>
      </c>
      <c r="P156" t="s">
        <v>29</v>
      </c>
      <c r="Q156" t="s">
        <v>30</v>
      </c>
      <c r="R156" t="s">
        <v>31</v>
      </c>
      <c r="S156" t="s">
        <v>32</v>
      </c>
      <c r="U156" t="s">
        <v>40</v>
      </c>
      <c r="V156" t="s">
        <v>33</v>
      </c>
      <c r="W156" t="s">
        <v>34</v>
      </c>
      <c r="X156" t="s">
        <v>35</v>
      </c>
      <c r="Y156" t="s">
        <v>36</v>
      </c>
      <c r="Z156" t="s">
        <v>37</v>
      </c>
      <c r="AA156" t="s">
        <v>38</v>
      </c>
      <c r="AB156">
        <v>1</v>
      </c>
    </row>
    <row r="157" spans="1:28" ht="15" x14ac:dyDescent="0.25">
      <c r="A157" t="s">
        <v>40</v>
      </c>
      <c r="B157" s="7">
        <v>81893.211760000006</v>
      </c>
      <c r="C157">
        <v>0.54579597999999996</v>
      </c>
      <c r="H157">
        <v>0.54579597999999996</v>
      </c>
      <c r="N157">
        <v>1997</v>
      </c>
      <c r="O157" t="s">
        <v>7</v>
      </c>
      <c r="P157" t="s">
        <v>29</v>
      </c>
      <c r="Q157" t="s">
        <v>30</v>
      </c>
      <c r="R157" t="s">
        <v>31</v>
      </c>
      <c r="S157" t="s">
        <v>32</v>
      </c>
      <c r="U157" t="s">
        <v>40</v>
      </c>
      <c r="V157" t="s">
        <v>33</v>
      </c>
      <c r="W157" t="s">
        <v>34</v>
      </c>
      <c r="X157" t="s">
        <v>35</v>
      </c>
      <c r="Y157" t="s">
        <v>36</v>
      </c>
      <c r="Z157" t="s">
        <v>37</v>
      </c>
      <c r="AA157" t="s">
        <v>38</v>
      </c>
      <c r="AB157">
        <v>1</v>
      </c>
    </row>
    <row r="158" spans="1:28" ht="15" x14ac:dyDescent="0.25">
      <c r="A158" t="s">
        <v>40</v>
      </c>
      <c r="B158" s="7">
        <v>83784.493189999994</v>
      </c>
      <c r="C158">
        <v>0.64753801</v>
      </c>
      <c r="H158">
        <v>0.64753801</v>
      </c>
      <c r="N158">
        <v>1998</v>
      </c>
      <c r="O158" t="s">
        <v>7</v>
      </c>
      <c r="P158" t="s">
        <v>29</v>
      </c>
      <c r="Q158" t="s">
        <v>30</v>
      </c>
      <c r="R158" t="s">
        <v>31</v>
      </c>
      <c r="S158" t="s">
        <v>32</v>
      </c>
      <c r="U158" t="s">
        <v>40</v>
      </c>
      <c r="V158" t="s">
        <v>33</v>
      </c>
      <c r="W158" t="s">
        <v>34</v>
      </c>
      <c r="X158" t="s">
        <v>35</v>
      </c>
      <c r="Y158" t="s">
        <v>36</v>
      </c>
      <c r="Z158" t="s">
        <v>37</v>
      </c>
      <c r="AA158" t="s">
        <v>38</v>
      </c>
      <c r="AB158">
        <v>1</v>
      </c>
    </row>
    <row r="159" spans="1:28" ht="15" x14ac:dyDescent="0.25">
      <c r="A159" t="s">
        <v>40</v>
      </c>
      <c r="B159" s="7">
        <v>87452.610679999998</v>
      </c>
      <c r="C159">
        <v>0.65946501000000002</v>
      </c>
      <c r="H159">
        <v>0.65946501000000002</v>
      </c>
      <c r="N159">
        <v>1999</v>
      </c>
      <c r="O159" t="s">
        <v>7</v>
      </c>
      <c r="P159" t="s">
        <v>29</v>
      </c>
      <c r="Q159" t="s">
        <v>30</v>
      </c>
      <c r="R159" t="s">
        <v>31</v>
      </c>
      <c r="S159" t="s">
        <v>32</v>
      </c>
      <c r="U159" t="s">
        <v>40</v>
      </c>
      <c r="V159" t="s">
        <v>33</v>
      </c>
      <c r="W159" t="s">
        <v>34</v>
      </c>
      <c r="X159" t="s">
        <v>35</v>
      </c>
      <c r="Y159" t="s">
        <v>36</v>
      </c>
      <c r="Z159" t="s">
        <v>37</v>
      </c>
      <c r="AA159" t="s">
        <v>38</v>
      </c>
      <c r="AB159">
        <v>1</v>
      </c>
    </row>
    <row r="160" spans="1:28" ht="15" x14ac:dyDescent="0.25">
      <c r="A160" t="s">
        <v>40</v>
      </c>
      <c r="B160" s="7">
        <v>93904.097779999996</v>
      </c>
      <c r="C160">
        <v>0.69604599</v>
      </c>
      <c r="H160">
        <v>0.69604599</v>
      </c>
      <c r="N160">
        <v>2000</v>
      </c>
      <c r="O160" t="s">
        <v>7</v>
      </c>
      <c r="P160" t="s">
        <v>29</v>
      </c>
      <c r="Q160" t="s">
        <v>30</v>
      </c>
      <c r="R160" t="s">
        <v>31</v>
      </c>
      <c r="S160" t="s">
        <v>32</v>
      </c>
      <c r="U160" t="s">
        <v>40</v>
      </c>
      <c r="V160" t="s">
        <v>33</v>
      </c>
      <c r="W160" t="s">
        <v>34</v>
      </c>
      <c r="X160" t="s">
        <v>35</v>
      </c>
      <c r="Y160" t="s">
        <v>36</v>
      </c>
      <c r="Z160" t="s">
        <v>37</v>
      </c>
      <c r="AA160" t="s">
        <v>38</v>
      </c>
      <c r="AB160">
        <v>1</v>
      </c>
    </row>
    <row r="161" spans="1:28" ht="15" x14ac:dyDescent="0.25">
      <c r="A161" t="s">
        <v>40</v>
      </c>
      <c r="B161" s="7">
        <v>97259.975760000001</v>
      </c>
      <c r="C161">
        <v>0.77375603000000004</v>
      </c>
      <c r="H161">
        <v>0.77375603000000004</v>
      </c>
      <c r="N161">
        <v>2001</v>
      </c>
      <c r="O161" t="s">
        <v>7</v>
      </c>
      <c r="P161" t="s">
        <v>29</v>
      </c>
      <c r="Q161" t="s">
        <v>30</v>
      </c>
      <c r="R161" t="s">
        <v>31</v>
      </c>
      <c r="S161" t="s">
        <v>32</v>
      </c>
      <c r="U161" t="s">
        <v>40</v>
      </c>
      <c r="V161" t="s">
        <v>33</v>
      </c>
      <c r="W161" t="s">
        <v>34</v>
      </c>
      <c r="X161" t="s">
        <v>35</v>
      </c>
      <c r="Y161" t="s">
        <v>36</v>
      </c>
      <c r="Z161" t="s">
        <v>37</v>
      </c>
      <c r="AA161" t="s">
        <v>38</v>
      </c>
      <c r="AB161">
        <v>1</v>
      </c>
    </row>
    <row r="162" spans="1:28" ht="15" x14ac:dyDescent="0.25">
      <c r="A162" t="s">
        <v>40</v>
      </c>
      <c r="B162" s="7">
        <v>90942.322549999997</v>
      </c>
      <c r="C162">
        <v>0.78263097999999998</v>
      </c>
      <c r="H162">
        <v>0.78263097999999998</v>
      </c>
      <c r="N162">
        <v>2002</v>
      </c>
      <c r="O162" t="s">
        <v>7</v>
      </c>
      <c r="P162" t="s">
        <v>29</v>
      </c>
      <c r="Q162" t="s">
        <v>30</v>
      </c>
      <c r="R162" t="s">
        <v>31</v>
      </c>
      <c r="S162" t="s">
        <v>32</v>
      </c>
      <c r="U162" t="s">
        <v>40</v>
      </c>
      <c r="V162" t="s">
        <v>33</v>
      </c>
      <c r="W162" t="s">
        <v>34</v>
      </c>
      <c r="X162" t="s">
        <v>35</v>
      </c>
      <c r="Y162" t="s">
        <v>36</v>
      </c>
      <c r="Z162" t="s">
        <v>37</v>
      </c>
      <c r="AA162" t="s">
        <v>38</v>
      </c>
      <c r="AB162">
        <v>1</v>
      </c>
    </row>
    <row r="163" spans="1:28" ht="15" x14ac:dyDescent="0.25">
      <c r="A163" t="s">
        <v>40</v>
      </c>
      <c r="B163" s="7">
        <v>85540.129830000005</v>
      </c>
      <c r="C163">
        <v>0.85659498000000001</v>
      </c>
      <c r="H163">
        <v>0.85659498000000001</v>
      </c>
      <c r="N163">
        <v>2003</v>
      </c>
      <c r="O163" t="s">
        <v>7</v>
      </c>
      <c r="P163" t="s">
        <v>29</v>
      </c>
      <c r="Q163" t="s">
        <v>30</v>
      </c>
      <c r="R163" t="s">
        <v>31</v>
      </c>
      <c r="S163" t="s">
        <v>32</v>
      </c>
      <c r="U163" t="s">
        <v>40</v>
      </c>
      <c r="V163" t="s">
        <v>33</v>
      </c>
      <c r="W163" t="s">
        <v>34</v>
      </c>
      <c r="X163" t="s">
        <v>35</v>
      </c>
      <c r="Y163" t="s">
        <v>36</v>
      </c>
      <c r="Z163" t="s">
        <v>37</v>
      </c>
      <c r="AA163" t="s">
        <v>38</v>
      </c>
      <c r="AB163">
        <v>1</v>
      </c>
    </row>
    <row r="164" spans="1:28" ht="15" x14ac:dyDescent="0.25">
      <c r="A164" t="s">
        <v>40</v>
      </c>
      <c r="B164" s="7">
        <v>94844.068660000004</v>
      </c>
      <c r="C164">
        <v>0.79053801000000001</v>
      </c>
      <c r="H164">
        <v>0.79053801000000001</v>
      </c>
      <c r="N164">
        <v>2004</v>
      </c>
      <c r="O164" t="s">
        <v>7</v>
      </c>
      <c r="P164" t="s">
        <v>29</v>
      </c>
      <c r="Q164" t="s">
        <v>30</v>
      </c>
      <c r="R164" t="s">
        <v>31</v>
      </c>
      <c r="S164" t="s">
        <v>32</v>
      </c>
      <c r="U164" t="s">
        <v>40</v>
      </c>
      <c r="V164" t="s">
        <v>33</v>
      </c>
      <c r="W164" t="s">
        <v>34</v>
      </c>
      <c r="X164" t="s">
        <v>35</v>
      </c>
      <c r="Y164" t="s">
        <v>36</v>
      </c>
      <c r="Z164" t="s">
        <v>37</v>
      </c>
      <c r="AA164" t="s">
        <v>38</v>
      </c>
      <c r="AB164">
        <v>1</v>
      </c>
    </row>
    <row r="165" spans="1:28" ht="15" x14ac:dyDescent="0.25">
      <c r="A165" t="s">
        <v>40</v>
      </c>
      <c r="B165" s="7">
        <v>100646.25780000001</v>
      </c>
      <c r="C165">
        <v>0.79321498000000001</v>
      </c>
      <c r="H165">
        <v>0.79321498000000001</v>
      </c>
      <c r="N165">
        <v>2005</v>
      </c>
      <c r="O165" t="s">
        <v>7</v>
      </c>
      <c r="P165" t="s">
        <v>29</v>
      </c>
      <c r="Q165" t="s">
        <v>30</v>
      </c>
      <c r="R165" t="s">
        <v>31</v>
      </c>
      <c r="S165" t="s">
        <v>32</v>
      </c>
      <c r="U165" t="s">
        <v>40</v>
      </c>
      <c r="V165" t="s">
        <v>33</v>
      </c>
      <c r="W165" t="s">
        <v>34</v>
      </c>
      <c r="X165" t="s">
        <v>35</v>
      </c>
      <c r="Y165" t="s">
        <v>36</v>
      </c>
      <c r="Z165" t="s">
        <v>37</v>
      </c>
      <c r="AA165" t="s">
        <v>38</v>
      </c>
      <c r="AB165">
        <v>1</v>
      </c>
    </row>
    <row r="166" spans="1:28" ht="15" x14ac:dyDescent="0.25">
      <c r="A166" t="s">
        <v>40</v>
      </c>
      <c r="B166" s="7">
        <v>98102.692999999999</v>
      </c>
      <c r="C166">
        <v>0.88967299</v>
      </c>
      <c r="H166">
        <v>0.88967299</v>
      </c>
      <c r="N166">
        <v>2006</v>
      </c>
      <c r="O166" t="s">
        <v>7</v>
      </c>
      <c r="P166" t="s">
        <v>29</v>
      </c>
      <c r="Q166" t="s">
        <v>30</v>
      </c>
      <c r="R166" t="s">
        <v>31</v>
      </c>
      <c r="S166" t="s">
        <v>32</v>
      </c>
      <c r="U166" t="s">
        <v>40</v>
      </c>
      <c r="V166" t="s">
        <v>33</v>
      </c>
      <c r="W166" t="s">
        <v>34</v>
      </c>
      <c r="X166" t="s">
        <v>35</v>
      </c>
      <c r="Y166" t="s">
        <v>36</v>
      </c>
      <c r="Z166" t="s">
        <v>37</v>
      </c>
      <c r="AA166" t="s">
        <v>38</v>
      </c>
      <c r="AB166">
        <v>1</v>
      </c>
    </row>
    <row r="167" spans="1:28" ht="15" x14ac:dyDescent="0.25">
      <c r="A167" t="s">
        <v>40</v>
      </c>
      <c r="B167" s="7">
        <v>116655.5719</v>
      </c>
      <c r="C167">
        <v>0.92399399999999998</v>
      </c>
      <c r="H167">
        <v>0.92399399999999998</v>
      </c>
      <c r="N167">
        <v>2007</v>
      </c>
      <c r="O167" t="s">
        <v>7</v>
      </c>
      <c r="P167" t="s">
        <v>29</v>
      </c>
      <c r="Q167" t="s">
        <v>30</v>
      </c>
      <c r="R167" t="s">
        <v>31</v>
      </c>
      <c r="S167" t="s">
        <v>32</v>
      </c>
      <c r="U167" t="s">
        <v>40</v>
      </c>
      <c r="V167" t="s">
        <v>33</v>
      </c>
      <c r="W167" t="s">
        <v>34</v>
      </c>
      <c r="X167" t="s">
        <v>35</v>
      </c>
      <c r="Y167" t="s">
        <v>36</v>
      </c>
      <c r="Z167" t="s">
        <v>37</v>
      </c>
      <c r="AA167" t="s">
        <v>38</v>
      </c>
      <c r="AB167">
        <v>1</v>
      </c>
    </row>
    <row r="168" spans="1:28" ht="15" x14ac:dyDescent="0.25">
      <c r="A168" t="s">
        <v>40</v>
      </c>
      <c r="B168" s="7">
        <v>109110.34329999999</v>
      </c>
      <c r="C168">
        <v>0.96804500000000004</v>
      </c>
      <c r="H168">
        <v>0.96804500000000004</v>
      </c>
      <c r="N168">
        <v>2008</v>
      </c>
      <c r="O168" t="s">
        <v>7</v>
      </c>
      <c r="P168" t="s">
        <v>29</v>
      </c>
      <c r="Q168" t="s">
        <v>30</v>
      </c>
      <c r="R168" t="s">
        <v>31</v>
      </c>
      <c r="S168" t="s">
        <v>32</v>
      </c>
      <c r="U168" t="s">
        <v>40</v>
      </c>
      <c r="V168" t="s">
        <v>33</v>
      </c>
      <c r="W168" t="s">
        <v>34</v>
      </c>
      <c r="X168" t="s">
        <v>35</v>
      </c>
      <c r="Y168" t="s">
        <v>36</v>
      </c>
      <c r="Z168" t="s">
        <v>37</v>
      </c>
      <c r="AA168" t="s">
        <v>38</v>
      </c>
      <c r="AB168">
        <v>1</v>
      </c>
    </row>
    <row r="169" spans="1:28" ht="15" x14ac:dyDescent="0.25">
      <c r="A169" t="s">
        <v>40</v>
      </c>
      <c r="B169" s="7">
        <v>81461.203819999995</v>
      </c>
      <c r="C169">
        <v>1.0428360000000001</v>
      </c>
      <c r="H169">
        <v>1.0428360000000001</v>
      </c>
      <c r="N169">
        <v>2009</v>
      </c>
      <c r="O169" t="s">
        <v>7</v>
      </c>
      <c r="P169" t="s">
        <v>29</v>
      </c>
      <c r="Q169" t="s">
        <v>30</v>
      </c>
      <c r="R169" t="s">
        <v>31</v>
      </c>
      <c r="S169" t="s">
        <v>32</v>
      </c>
      <c r="U169" t="s">
        <v>40</v>
      </c>
      <c r="V169" t="s">
        <v>33</v>
      </c>
      <c r="W169" t="s">
        <v>34</v>
      </c>
      <c r="X169" t="s">
        <v>35</v>
      </c>
      <c r="Y169" t="s">
        <v>36</v>
      </c>
      <c r="Z169" t="s">
        <v>37</v>
      </c>
      <c r="AA169" t="s">
        <v>38</v>
      </c>
      <c r="AB169">
        <v>1</v>
      </c>
    </row>
    <row r="170" spans="1:28" ht="15" x14ac:dyDescent="0.25">
      <c r="A170" t="s">
        <v>40</v>
      </c>
      <c r="B170" s="7">
        <v>66588.463730000003</v>
      </c>
      <c r="C170">
        <v>1.046551</v>
      </c>
      <c r="H170">
        <v>1.046551</v>
      </c>
      <c r="N170">
        <v>2010</v>
      </c>
      <c r="O170" t="s">
        <v>7</v>
      </c>
      <c r="P170" t="s">
        <v>29</v>
      </c>
      <c r="Q170" t="s">
        <v>30</v>
      </c>
      <c r="R170" t="s">
        <v>31</v>
      </c>
      <c r="S170" t="s">
        <v>32</v>
      </c>
      <c r="U170" t="s">
        <v>40</v>
      </c>
      <c r="V170" t="s">
        <v>33</v>
      </c>
      <c r="W170" t="s">
        <v>34</v>
      </c>
      <c r="X170" t="s">
        <v>35</v>
      </c>
      <c r="Y170" t="s">
        <v>36</v>
      </c>
      <c r="Z170" t="s">
        <v>37</v>
      </c>
      <c r="AA170" t="s">
        <v>38</v>
      </c>
      <c r="AB170">
        <v>1</v>
      </c>
    </row>
    <row r="171" spans="1:28" ht="15" x14ac:dyDescent="0.25">
      <c r="A171" t="s">
        <v>40</v>
      </c>
      <c r="B171" s="7">
        <v>63525.226589999998</v>
      </c>
      <c r="C171">
        <v>0.97295398</v>
      </c>
      <c r="H171">
        <v>0.97295398</v>
      </c>
      <c r="N171">
        <v>2011</v>
      </c>
      <c r="O171" t="s">
        <v>7</v>
      </c>
      <c r="P171" t="s">
        <v>29</v>
      </c>
      <c r="Q171" t="s">
        <v>30</v>
      </c>
      <c r="R171" t="s">
        <v>31</v>
      </c>
      <c r="S171" t="s">
        <v>32</v>
      </c>
      <c r="U171" t="s">
        <v>40</v>
      </c>
      <c r="V171" t="s">
        <v>33</v>
      </c>
      <c r="W171" t="s">
        <v>34</v>
      </c>
      <c r="X171" t="s">
        <v>35</v>
      </c>
      <c r="Y171" t="s">
        <v>36</v>
      </c>
      <c r="Z171" t="s">
        <v>37</v>
      </c>
      <c r="AA171" t="s">
        <v>38</v>
      </c>
      <c r="AB171">
        <v>1</v>
      </c>
    </row>
    <row r="172" spans="1:28" ht="15" x14ac:dyDescent="0.25">
      <c r="A172" t="s">
        <v>40</v>
      </c>
      <c r="B172" s="7">
        <v>62078.39546</v>
      </c>
      <c r="C172">
        <v>1.003798</v>
      </c>
      <c r="H172">
        <v>1.003798</v>
      </c>
      <c r="N172">
        <v>2012</v>
      </c>
      <c r="O172" t="s">
        <v>7</v>
      </c>
      <c r="P172" t="s">
        <v>29</v>
      </c>
      <c r="Q172" t="s">
        <v>30</v>
      </c>
      <c r="R172" t="s">
        <v>31</v>
      </c>
      <c r="S172" t="s">
        <v>32</v>
      </c>
      <c r="U172" t="s">
        <v>40</v>
      </c>
      <c r="V172" t="s">
        <v>33</v>
      </c>
      <c r="W172" t="s">
        <v>34</v>
      </c>
      <c r="X172" t="s">
        <v>35</v>
      </c>
      <c r="Y172" t="s">
        <v>36</v>
      </c>
      <c r="Z172" t="s">
        <v>37</v>
      </c>
      <c r="AA172" t="s">
        <v>38</v>
      </c>
      <c r="AB172">
        <v>1</v>
      </c>
    </row>
    <row r="173" spans="1:28" ht="15" x14ac:dyDescent="0.25">
      <c r="A173" t="s">
        <v>40</v>
      </c>
      <c r="B173" s="7">
        <v>60205.234179999999</v>
      </c>
      <c r="C173">
        <v>1.0016299</v>
      </c>
      <c r="H173">
        <v>1.0016299</v>
      </c>
      <c r="N173">
        <v>2013</v>
      </c>
      <c r="O173" t="s">
        <v>7</v>
      </c>
      <c r="P173" t="s">
        <v>29</v>
      </c>
      <c r="Q173" t="s">
        <v>30</v>
      </c>
      <c r="R173" t="s">
        <v>31</v>
      </c>
      <c r="S173" t="s">
        <v>32</v>
      </c>
      <c r="U173" t="s">
        <v>40</v>
      </c>
      <c r="V173" t="s">
        <v>33</v>
      </c>
      <c r="W173" t="s">
        <v>34</v>
      </c>
      <c r="X173" t="s">
        <v>35</v>
      </c>
      <c r="Y173" t="s">
        <v>36</v>
      </c>
      <c r="Z173" t="s">
        <v>37</v>
      </c>
      <c r="AA173" t="s">
        <v>38</v>
      </c>
      <c r="AB173">
        <v>1</v>
      </c>
    </row>
    <row r="174" spans="1:28" ht="15" x14ac:dyDescent="0.25">
      <c r="A174" t="s">
        <v>40</v>
      </c>
      <c r="B174" s="7">
        <v>60323.479809999997</v>
      </c>
      <c r="C174">
        <v>1.0643339999999999</v>
      </c>
      <c r="H174">
        <v>1.0643339999999999</v>
      </c>
      <c r="N174">
        <v>2014</v>
      </c>
      <c r="O174" t="s">
        <v>7</v>
      </c>
      <c r="P174" t="s">
        <v>29</v>
      </c>
      <c r="Q174" t="s">
        <v>30</v>
      </c>
      <c r="R174" t="s">
        <v>31</v>
      </c>
      <c r="S174" t="s">
        <v>32</v>
      </c>
      <c r="U174" t="s">
        <v>40</v>
      </c>
      <c r="V174" t="s">
        <v>33</v>
      </c>
      <c r="W174" t="s">
        <v>34</v>
      </c>
      <c r="X174" t="s">
        <v>35</v>
      </c>
      <c r="Y174" t="s">
        <v>36</v>
      </c>
      <c r="Z174" t="s">
        <v>37</v>
      </c>
      <c r="AA174" t="s">
        <v>38</v>
      </c>
      <c r="AB174">
        <v>1</v>
      </c>
    </row>
    <row r="175" spans="1:28" ht="15" x14ac:dyDescent="0.25">
      <c r="A175" t="s">
        <v>40</v>
      </c>
      <c r="B175" s="7">
        <v>62935.458189999998</v>
      </c>
      <c r="C175">
        <v>0.95229697000000002</v>
      </c>
      <c r="H175">
        <v>0.95229697000000002</v>
      </c>
      <c r="N175">
        <v>2015</v>
      </c>
      <c r="O175" t="s">
        <v>7</v>
      </c>
      <c r="P175" t="s">
        <v>29</v>
      </c>
      <c r="Q175" t="s">
        <v>30</v>
      </c>
      <c r="R175" t="s">
        <v>31</v>
      </c>
      <c r="S175" t="s">
        <v>32</v>
      </c>
      <c r="U175" t="s">
        <v>40</v>
      </c>
      <c r="V175" t="s">
        <v>33</v>
      </c>
      <c r="W175" t="s">
        <v>34</v>
      </c>
      <c r="X175" t="s">
        <v>35</v>
      </c>
      <c r="Y175" t="s">
        <v>36</v>
      </c>
      <c r="Z175" t="s">
        <v>37</v>
      </c>
      <c r="AA175" t="s">
        <v>38</v>
      </c>
      <c r="AB175">
        <v>1</v>
      </c>
    </row>
    <row r="176" spans="1:28" ht="15" x14ac:dyDescent="0.25">
      <c r="A176" t="s">
        <v>40</v>
      </c>
      <c r="B176" s="7">
        <v>62817.885170000001</v>
      </c>
      <c r="C176">
        <v>1.000769</v>
      </c>
      <c r="H176">
        <v>1.000769</v>
      </c>
      <c r="N176">
        <v>2016</v>
      </c>
      <c r="O176" t="s">
        <v>7</v>
      </c>
      <c r="P176" t="s">
        <v>29</v>
      </c>
      <c r="Q176" t="s">
        <v>30</v>
      </c>
      <c r="R176" t="s">
        <v>31</v>
      </c>
      <c r="S176" t="s">
        <v>32</v>
      </c>
      <c r="U176" t="s">
        <v>40</v>
      </c>
      <c r="V176" t="s">
        <v>33</v>
      </c>
      <c r="W176" t="s">
        <v>34</v>
      </c>
      <c r="X176" t="s">
        <v>35</v>
      </c>
      <c r="Y176" t="s">
        <v>36</v>
      </c>
      <c r="Z176" t="s">
        <v>37</v>
      </c>
      <c r="AA176" t="s">
        <v>38</v>
      </c>
      <c r="AB176">
        <v>1</v>
      </c>
    </row>
    <row r="177" spans="1:28" ht="15" x14ac:dyDescent="0.25">
      <c r="A177" t="s">
        <v>40</v>
      </c>
      <c r="B177" s="7">
        <v>65100.78082</v>
      </c>
      <c r="C177">
        <v>0.99573999999999996</v>
      </c>
      <c r="H177">
        <v>0.99573999999999996</v>
      </c>
      <c r="N177">
        <v>2017</v>
      </c>
      <c r="O177" t="s">
        <v>7</v>
      </c>
      <c r="P177" t="s">
        <v>29</v>
      </c>
      <c r="Q177" t="s">
        <v>30</v>
      </c>
      <c r="R177" t="s">
        <v>31</v>
      </c>
      <c r="S177" t="s">
        <v>32</v>
      </c>
      <c r="U177" t="s">
        <v>40</v>
      </c>
      <c r="V177" t="s">
        <v>33</v>
      </c>
      <c r="W177" t="s">
        <v>34</v>
      </c>
      <c r="X177" t="s">
        <v>35</v>
      </c>
      <c r="Y177" t="s">
        <v>36</v>
      </c>
      <c r="Z177" t="s">
        <v>37</v>
      </c>
      <c r="AA177" t="s">
        <v>38</v>
      </c>
      <c r="AB177">
        <v>1</v>
      </c>
    </row>
    <row r="178" spans="1:28" ht="15" x14ac:dyDescent="0.25">
      <c r="A178" t="s">
        <v>40</v>
      </c>
      <c r="N178">
        <v>2018</v>
      </c>
      <c r="O178" t="s">
        <v>7</v>
      </c>
      <c r="P178" t="s">
        <v>29</v>
      </c>
      <c r="Q178" t="s">
        <v>30</v>
      </c>
      <c r="R178" t="s">
        <v>31</v>
      </c>
      <c r="S178" t="s">
        <v>32</v>
      </c>
      <c r="U178" t="s">
        <v>40</v>
      </c>
      <c r="V178" t="s">
        <v>33</v>
      </c>
      <c r="W178" t="s">
        <v>34</v>
      </c>
      <c r="X178" t="s">
        <v>35</v>
      </c>
      <c r="Y178" t="s">
        <v>36</v>
      </c>
      <c r="Z178" t="s">
        <v>37</v>
      </c>
      <c r="AA178" t="s">
        <v>38</v>
      </c>
      <c r="AB178">
        <v>1</v>
      </c>
    </row>
    <row r="179" spans="1:28" ht="15" x14ac:dyDescent="0.25">
      <c r="A179" t="s">
        <v>41</v>
      </c>
      <c r="N179">
        <v>1960</v>
      </c>
      <c r="O179" t="s">
        <v>8</v>
      </c>
      <c r="P179" t="s">
        <v>29</v>
      </c>
      <c r="Q179" t="s">
        <v>30</v>
      </c>
      <c r="R179" t="s">
        <v>31</v>
      </c>
      <c r="S179" t="s">
        <v>32</v>
      </c>
      <c r="U179" t="s">
        <v>41</v>
      </c>
      <c r="V179" t="s">
        <v>33</v>
      </c>
      <c r="W179" t="s">
        <v>34</v>
      </c>
      <c r="X179" t="s">
        <v>35</v>
      </c>
      <c r="Y179" t="s">
        <v>36</v>
      </c>
      <c r="Z179" t="s">
        <v>37</v>
      </c>
      <c r="AA179" t="s">
        <v>38</v>
      </c>
      <c r="AB179">
        <v>1</v>
      </c>
    </row>
    <row r="180" spans="1:28" ht="15" x14ac:dyDescent="0.25">
      <c r="A180" t="s">
        <v>41</v>
      </c>
      <c r="N180">
        <v>1961</v>
      </c>
      <c r="O180" t="s">
        <v>8</v>
      </c>
      <c r="P180" t="s">
        <v>29</v>
      </c>
      <c r="Q180" t="s">
        <v>30</v>
      </c>
      <c r="R180" t="s">
        <v>31</v>
      </c>
      <c r="S180" t="s">
        <v>32</v>
      </c>
      <c r="U180" t="s">
        <v>41</v>
      </c>
      <c r="V180" t="s">
        <v>33</v>
      </c>
      <c r="W180" t="s">
        <v>34</v>
      </c>
      <c r="X180" t="s">
        <v>35</v>
      </c>
      <c r="Y180" t="s">
        <v>36</v>
      </c>
      <c r="Z180" t="s">
        <v>37</v>
      </c>
      <c r="AA180" t="s">
        <v>38</v>
      </c>
      <c r="AB180">
        <v>1</v>
      </c>
    </row>
    <row r="181" spans="1:28" ht="15" x14ac:dyDescent="0.25">
      <c r="A181" t="s">
        <v>41</v>
      </c>
      <c r="N181">
        <v>1962</v>
      </c>
      <c r="O181" t="s">
        <v>8</v>
      </c>
      <c r="P181" t="s">
        <v>29</v>
      </c>
      <c r="Q181" t="s">
        <v>30</v>
      </c>
      <c r="R181" t="s">
        <v>31</v>
      </c>
      <c r="S181" t="s">
        <v>32</v>
      </c>
      <c r="U181" t="s">
        <v>41</v>
      </c>
      <c r="V181" t="s">
        <v>33</v>
      </c>
      <c r="W181" t="s">
        <v>34</v>
      </c>
      <c r="X181" t="s">
        <v>35</v>
      </c>
      <c r="Y181" t="s">
        <v>36</v>
      </c>
      <c r="Z181" t="s">
        <v>37</v>
      </c>
      <c r="AA181" t="s">
        <v>38</v>
      </c>
      <c r="AB181">
        <v>1</v>
      </c>
    </row>
    <row r="182" spans="1:28" ht="15" x14ac:dyDescent="0.25">
      <c r="A182" t="s">
        <v>41</v>
      </c>
      <c r="N182">
        <v>1963</v>
      </c>
      <c r="O182" t="s">
        <v>8</v>
      </c>
      <c r="P182" t="s">
        <v>29</v>
      </c>
      <c r="Q182" t="s">
        <v>30</v>
      </c>
      <c r="R182" t="s">
        <v>31</v>
      </c>
      <c r="S182" t="s">
        <v>32</v>
      </c>
      <c r="U182" t="s">
        <v>41</v>
      </c>
      <c r="V182" t="s">
        <v>33</v>
      </c>
      <c r="W182" t="s">
        <v>34</v>
      </c>
      <c r="X182" t="s">
        <v>35</v>
      </c>
      <c r="Y182" t="s">
        <v>36</v>
      </c>
      <c r="Z182" t="s">
        <v>37</v>
      </c>
      <c r="AA182" t="s">
        <v>38</v>
      </c>
      <c r="AB182">
        <v>1</v>
      </c>
    </row>
    <row r="183" spans="1:28" ht="15" x14ac:dyDescent="0.25">
      <c r="A183" t="s">
        <v>41</v>
      </c>
      <c r="N183">
        <v>1964</v>
      </c>
      <c r="O183" t="s">
        <v>8</v>
      </c>
      <c r="P183" t="s">
        <v>29</v>
      </c>
      <c r="Q183" t="s">
        <v>30</v>
      </c>
      <c r="R183" t="s">
        <v>31</v>
      </c>
      <c r="S183" t="s">
        <v>32</v>
      </c>
      <c r="U183" t="s">
        <v>41</v>
      </c>
      <c r="V183" t="s">
        <v>33</v>
      </c>
      <c r="W183" t="s">
        <v>34</v>
      </c>
      <c r="X183" t="s">
        <v>35</v>
      </c>
      <c r="Y183" t="s">
        <v>36</v>
      </c>
      <c r="Z183" t="s">
        <v>37</v>
      </c>
      <c r="AA183" t="s">
        <v>38</v>
      </c>
      <c r="AB183">
        <v>1</v>
      </c>
    </row>
    <row r="184" spans="1:28" ht="15" x14ac:dyDescent="0.25">
      <c r="A184" t="s">
        <v>41</v>
      </c>
      <c r="N184">
        <v>1965</v>
      </c>
      <c r="O184" t="s">
        <v>8</v>
      </c>
      <c r="P184" t="s">
        <v>29</v>
      </c>
      <c r="Q184" t="s">
        <v>30</v>
      </c>
      <c r="R184" t="s">
        <v>31</v>
      </c>
      <c r="S184" t="s">
        <v>32</v>
      </c>
      <c r="U184" t="s">
        <v>41</v>
      </c>
      <c r="V184" t="s">
        <v>33</v>
      </c>
      <c r="W184" t="s">
        <v>34</v>
      </c>
      <c r="X184" t="s">
        <v>35</v>
      </c>
      <c r="Y184" t="s">
        <v>36</v>
      </c>
      <c r="Z184" t="s">
        <v>37</v>
      </c>
      <c r="AA184" t="s">
        <v>38</v>
      </c>
      <c r="AB184">
        <v>1</v>
      </c>
    </row>
    <row r="185" spans="1:28" ht="15" x14ac:dyDescent="0.25">
      <c r="A185" t="s">
        <v>41</v>
      </c>
      <c r="N185">
        <v>1966</v>
      </c>
      <c r="O185" t="s">
        <v>8</v>
      </c>
      <c r="P185" t="s">
        <v>29</v>
      </c>
      <c r="Q185" t="s">
        <v>30</v>
      </c>
      <c r="R185" t="s">
        <v>31</v>
      </c>
      <c r="S185" t="s">
        <v>32</v>
      </c>
      <c r="U185" t="s">
        <v>41</v>
      </c>
      <c r="V185" t="s">
        <v>33</v>
      </c>
      <c r="W185" t="s">
        <v>34</v>
      </c>
      <c r="X185" t="s">
        <v>35</v>
      </c>
      <c r="Y185" t="s">
        <v>36</v>
      </c>
      <c r="Z185" t="s">
        <v>37</v>
      </c>
      <c r="AA185" t="s">
        <v>38</v>
      </c>
      <c r="AB185">
        <v>1</v>
      </c>
    </row>
    <row r="186" spans="1:28" ht="15" x14ac:dyDescent="0.25">
      <c r="A186" t="s">
        <v>41</v>
      </c>
      <c r="N186">
        <v>1967</v>
      </c>
      <c r="O186" t="s">
        <v>8</v>
      </c>
      <c r="P186" t="s">
        <v>29</v>
      </c>
      <c r="Q186" t="s">
        <v>30</v>
      </c>
      <c r="R186" t="s">
        <v>31</v>
      </c>
      <c r="S186" t="s">
        <v>32</v>
      </c>
      <c r="U186" t="s">
        <v>41</v>
      </c>
      <c r="V186" t="s">
        <v>33</v>
      </c>
      <c r="W186" t="s">
        <v>34</v>
      </c>
      <c r="X186" t="s">
        <v>35</v>
      </c>
      <c r="Y186" t="s">
        <v>36</v>
      </c>
      <c r="Z186" t="s">
        <v>37</v>
      </c>
      <c r="AA186" t="s">
        <v>38</v>
      </c>
      <c r="AB186">
        <v>1</v>
      </c>
    </row>
    <row r="187" spans="1:28" ht="15" x14ac:dyDescent="0.25">
      <c r="A187" t="s">
        <v>41</v>
      </c>
      <c r="N187">
        <v>1968</v>
      </c>
      <c r="O187" t="s">
        <v>8</v>
      </c>
      <c r="P187" t="s">
        <v>29</v>
      </c>
      <c r="Q187" t="s">
        <v>30</v>
      </c>
      <c r="R187" t="s">
        <v>31</v>
      </c>
      <c r="S187" t="s">
        <v>32</v>
      </c>
      <c r="U187" t="s">
        <v>41</v>
      </c>
      <c r="V187" t="s">
        <v>33</v>
      </c>
      <c r="W187" t="s">
        <v>34</v>
      </c>
      <c r="X187" t="s">
        <v>35</v>
      </c>
      <c r="Y187" t="s">
        <v>36</v>
      </c>
      <c r="Z187" t="s">
        <v>37</v>
      </c>
      <c r="AA187" t="s">
        <v>38</v>
      </c>
      <c r="AB187">
        <v>1</v>
      </c>
    </row>
    <row r="188" spans="1:28" ht="15" x14ac:dyDescent="0.25">
      <c r="A188" t="s">
        <v>41</v>
      </c>
      <c r="N188">
        <v>1969</v>
      </c>
      <c r="O188" t="s">
        <v>8</v>
      </c>
      <c r="P188" t="s">
        <v>29</v>
      </c>
      <c r="Q188" t="s">
        <v>30</v>
      </c>
      <c r="R188" t="s">
        <v>31</v>
      </c>
      <c r="S188" t="s">
        <v>32</v>
      </c>
      <c r="U188" t="s">
        <v>41</v>
      </c>
      <c r="V188" t="s">
        <v>33</v>
      </c>
      <c r="W188" t="s">
        <v>34</v>
      </c>
      <c r="X188" t="s">
        <v>35</v>
      </c>
      <c r="Y188" t="s">
        <v>36</v>
      </c>
      <c r="Z188" t="s">
        <v>37</v>
      </c>
      <c r="AA188" t="s">
        <v>38</v>
      </c>
      <c r="AB188">
        <v>1</v>
      </c>
    </row>
    <row r="189" spans="1:28" ht="15" x14ac:dyDescent="0.25">
      <c r="A189" t="s">
        <v>41</v>
      </c>
      <c r="N189">
        <v>1970</v>
      </c>
      <c r="O189" t="s">
        <v>8</v>
      </c>
      <c r="P189" t="s">
        <v>29</v>
      </c>
      <c r="Q189" t="s">
        <v>30</v>
      </c>
      <c r="R189" t="s">
        <v>31</v>
      </c>
      <c r="S189" t="s">
        <v>32</v>
      </c>
      <c r="U189" t="s">
        <v>41</v>
      </c>
      <c r="V189" t="s">
        <v>33</v>
      </c>
      <c r="W189" t="s">
        <v>34</v>
      </c>
      <c r="X189" t="s">
        <v>35</v>
      </c>
      <c r="Y189" t="s">
        <v>36</v>
      </c>
      <c r="Z189" t="s">
        <v>37</v>
      </c>
      <c r="AA189" t="s">
        <v>38</v>
      </c>
      <c r="AB189">
        <v>1</v>
      </c>
    </row>
    <row r="190" spans="1:28" ht="15" x14ac:dyDescent="0.25">
      <c r="A190" t="s">
        <v>41</v>
      </c>
      <c r="N190">
        <v>1971</v>
      </c>
      <c r="O190" t="s">
        <v>8</v>
      </c>
      <c r="P190" t="s">
        <v>29</v>
      </c>
      <c r="Q190" t="s">
        <v>30</v>
      </c>
      <c r="R190" t="s">
        <v>31</v>
      </c>
      <c r="S190" t="s">
        <v>32</v>
      </c>
      <c r="U190" t="s">
        <v>41</v>
      </c>
      <c r="V190" t="s">
        <v>33</v>
      </c>
      <c r="W190" t="s">
        <v>34</v>
      </c>
      <c r="X190" t="s">
        <v>35</v>
      </c>
      <c r="Y190" t="s">
        <v>36</v>
      </c>
      <c r="Z190" t="s">
        <v>37</v>
      </c>
      <c r="AA190" t="s">
        <v>38</v>
      </c>
      <c r="AB190">
        <v>1</v>
      </c>
    </row>
    <row r="191" spans="1:28" ht="15" x14ac:dyDescent="0.25">
      <c r="A191" t="s">
        <v>41</v>
      </c>
      <c r="N191">
        <v>1972</v>
      </c>
      <c r="O191" t="s">
        <v>8</v>
      </c>
      <c r="P191" t="s">
        <v>29</v>
      </c>
      <c r="Q191" t="s">
        <v>30</v>
      </c>
      <c r="R191" t="s">
        <v>31</v>
      </c>
      <c r="S191" t="s">
        <v>32</v>
      </c>
      <c r="U191" t="s">
        <v>41</v>
      </c>
      <c r="V191" t="s">
        <v>33</v>
      </c>
      <c r="W191" t="s">
        <v>34</v>
      </c>
      <c r="X191" t="s">
        <v>35</v>
      </c>
      <c r="Y191" t="s">
        <v>36</v>
      </c>
      <c r="Z191" t="s">
        <v>37</v>
      </c>
      <c r="AA191" t="s">
        <v>38</v>
      </c>
      <c r="AB191">
        <v>1</v>
      </c>
    </row>
    <row r="192" spans="1:28" ht="15" x14ac:dyDescent="0.25">
      <c r="A192" t="s">
        <v>41</v>
      </c>
      <c r="N192">
        <v>1973</v>
      </c>
      <c r="O192" t="s">
        <v>8</v>
      </c>
      <c r="P192" t="s">
        <v>29</v>
      </c>
      <c r="Q192" t="s">
        <v>30</v>
      </c>
      <c r="R192" t="s">
        <v>31</v>
      </c>
      <c r="S192" t="s">
        <v>32</v>
      </c>
      <c r="U192" t="s">
        <v>41</v>
      </c>
      <c r="V192" t="s">
        <v>33</v>
      </c>
      <c r="W192" t="s">
        <v>34</v>
      </c>
      <c r="X192" t="s">
        <v>35</v>
      </c>
      <c r="Y192" t="s">
        <v>36</v>
      </c>
      <c r="Z192" t="s">
        <v>37</v>
      </c>
      <c r="AA192" t="s">
        <v>38</v>
      </c>
      <c r="AB192">
        <v>1</v>
      </c>
    </row>
    <row r="193" spans="1:28" ht="15" x14ac:dyDescent="0.25">
      <c r="A193" t="s">
        <v>41</v>
      </c>
      <c r="N193">
        <v>1974</v>
      </c>
      <c r="O193" t="s">
        <v>8</v>
      </c>
      <c r="P193" t="s">
        <v>29</v>
      </c>
      <c r="Q193" t="s">
        <v>30</v>
      </c>
      <c r="R193" t="s">
        <v>31</v>
      </c>
      <c r="S193" t="s">
        <v>32</v>
      </c>
      <c r="U193" t="s">
        <v>41</v>
      </c>
      <c r="V193" t="s">
        <v>33</v>
      </c>
      <c r="W193" t="s">
        <v>34</v>
      </c>
      <c r="X193" t="s">
        <v>35</v>
      </c>
      <c r="Y193" t="s">
        <v>36</v>
      </c>
      <c r="Z193" t="s">
        <v>37</v>
      </c>
      <c r="AA193" t="s">
        <v>38</v>
      </c>
      <c r="AB193">
        <v>1</v>
      </c>
    </row>
    <row r="194" spans="1:28" ht="15" x14ac:dyDescent="0.25">
      <c r="A194" t="s">
        <v>41</v>
      </c>
      <c r="N194">
        <v>1975</v>
      </c>
      <c r="O194" t="s">
        <v>8</v>
      </c>
      <c r="P194" t="s">
        <v>29</v>
      </c>
      <c r="Q194" t="s">
        <v>30</v>
      </c>
      <c r="R194" t="s">
        <v>31</v>
      </c>
      <c r="S194" t="s">
        <v>32</v>
      </c>
      <c r="U194" t="s">
        <v>41</v>
      </c>
      <c r="V194" t="s">
        <v>33</v>
      </c>
      <c r="W194" t="s">
        <v>34</v>
      </c>
      <c r="X194" t="s">
        <v>35</v>
      </c>
      <c r="Y194" t="s">
        <v>36</v>
      </c>
      <c r="Z194" t="s">
        <v>37</v>
      </c>
      <c r="AA194" t="s">
        <v>38</v>
      </c>
      <c r="AB194">
        <v>1</v>
      </c>
    </row>
    <row r="195" spans="1:28" ht="15" x14ac:dyDescent="0.25">
      <c r="A195" t="s">
        <v>41</v>
      </c>
      <c r="N195">
        <v>1976</v>
      </c>
      <c r="O195" t="s">
        <v>8</v>
      </c>
      <c r="P195" t="s">
        <v>29</v>
      </c>
      <c r="Q195" t="s">
        <v>30</v>
      </c>
      <c r="R195" t="s">
        <v>31</v>
      </c>
      <c r="S195" t="s">
        <v>32</v>
      </c>
      <c r="U195" t="s">
        <v>41</v>
      </c>
      <c r="V195" t="s">
        <v>33</v>
      </c>
      <c r="W195" t="s">
        <v>34</v>
      </c>
      <c r="X195" t="s">
        <v>35</v>
      </c>
      <c r="Y195" t="s">
        <v>36</v>
      </c>
      <c r="Z195" t="s">
        <v>37</v>
      </c>
      <c r="AA195" t="s">
        <v>38</v>
      </c>
      <c r="AB195">
        <v>1</v>
      </c>
    </row>
    <row r="196" spans="1:28" ht="15" x14ac:dyDescent="0.25">
      <c r="A196" t="s">
        <v>41</v>
      </c>
      <c r="N196">
        <v>1977</v>
      </c>
      <c r="O196" t="s">
        <v>8</v>
      </c>
      <c r="P196" t="s">
        <v>29</v>
      </c>
      <c r="Q196" t="s">
        <v>30</v>
      </c>
      <c r="R196" t="s">
        <v>31</v>
      </c>
      <c r="S196" t="s">
        <v>32</v>
      </c>
      <c r="U196" t="s">
        <v>41</v>
      </c>
      <c r="V196" t="s">
        <v>33</v>
      </c>
      <c r="W196" t="s">
        <v>34</v>
      </c>
      <c r="X196" t="s">
        <v>35</v>
      </c>
      <c r="Y196" t="s">
        <v>36</v>
      </c>
      <c r="Z196" t="s">
        <v>37</v>
      </c>
      <c r="AA196" t="s">
        <v>38</v>
      </c>
      <c r="AB196">
        <v>1</v>
      </c>
    </row>
    <row r="197" spans="1:28" ht="15" x14ac:dyDescent="0.25">
      <c r="A197" t="s">
        <v>41</v>
      </c>
      <c r="N197">
        <v>1978</v>
      </c>
      <c r="O197" t="s">
        <v>8</v>
      </c>
      <c r="P197" t="s">
        <v>29</v>
      </c>
      <c r="Q197" t="s">
        <v>30</v>
      </c>
      <c r="R197" t="s">
        <v>31</v>
      </c>
      <c r="S197" t="s">
        <v>32</v>
      </c>
      <c r="U197" t="s">
        <v>41</v>
      </c>
      <c r="V197" t="s">
        <v>33</v>
      </c>
      <c r="W197" t="s">
        <v>34</v>
      </c>
      <c r="X197" t="s">
        <v>35</v>
      </c>
      <c r="Y197" t="s">
        <v>36</v>
      </c>
      <c r="Z197" t="s">
        <v>37</v>
      </c>
      <c r="AA197" t="s">
        <v>38</v>
      </c>
      <c r="AB197">
        <v>1</v>
      </c>
    </row>
    <row r="198" spans="1:28" ht="15" x14ac:dyDescent="0.25">
      <c r="A198" t="s">
        <v>41</v>
      </c>
      <c r="N198">
        <v>1979</v>
      </c>
      <c r="O198" t="s">
        <v>8</v>
      </c>
      <c r="P198" t="s">
        <v>29</v>
      </c>
      <c r="Q198" t="s">
        <v>30</v>
      </c>
      <c r="R198" t="s">
        <v>31</v>
      </c>
      <c r="S198" t="s">
        <v>32</v>
      </c>
      <c r="U198" t="s">
        <v>41</v>
      </c>
      <c r="V198" t="s">
        <v>33</v>
      </c>
      <c r="W198" t="s">
        <v>34</v>
      </c>
      <c r="X198" t="s">
        <v>35</v>
      </c>
      <c r="Y198" t="s">
        <v>36</v>
      </c>
      <c r="Z198" t="s">
        <v>37</v>
      </c>
      <c r="AA198" t="s">
        <v>38</v>
      </c>
      <c r="AB198">
        <v>1</v>
      </c>
    </row>
    <row r="199" spans="1:28" ht="15" x14ac:dyDescent="0.25">
      <c r="A199" t="s">
        <v>41</v>
      </c>
      <c r="N199">
        <v>1980</v>
      </c>
      <c r="O199" t="s">
        <v>8</v>
      </c>
      <c r="P199" t="s">
        <v>29</v>
      </c>
      <c r="Q199" t="s">
        <v>30</v>
      </c>
      <c r="R199" t="s">
        <v>31</v>
      </c>
      <c r="S199" t="s">
        <v>32</v>
      </c>
      <c r="U199" t="s">
        <v>41</v>
      </c>
      <c r="V199" t="s">
        <v>33</v>
      </c>
      <c r="W199" t="s">
        <v>34</v>
      </c>
      <c r="X199" t="s">
        <v>35</v>
      </c>
      <c r="Y199" t="s">
        <v>36</v>
      </c>
      <c r="Z199" t="s">
        <v>37</v>
      </c>
      <c r="AA199" t="s">
        <v>38</v>
      </c>
      <c r="AB199">
        <v>1</v>
      </c>
    </row>
    <row r="200" spans="1:28" ht="15" x14ac:dyDescent="0.25">
      <c r="A200" t="s">
        <v>41</v>
      </c>
      <c r="N200">
        <v>1981</v>
      </c>
      <c r="O200" t="s">
        <v>8</v>
      </c>
      <c r="P200" t="s">
        <v>29</v>
      </c>
      <c r="Q200" t="s">
        <v>30</v>
      </c>
      <c r="R200" t="s">
        <v>31</v>
      </c>
      <c r="S200" t="s">
        <v>32</v>
      </c>
      <c r="U200" t="s">
        <v>41</v>
      </c>
      <c r="V200" t="s">
        <v>33</v>
      </c>
      <c r="W200" t="s">
        <v>34</v>
      </c>
      <c r="X200" t="s">
        <v>35</v>
      </c>
      <c r="Y200" t="s">
        <v>36</v>
      </c>
      <c r="Z200" t="s">
        <v>37</v>
      </c>
      <c r="AA200" t="s">
        <v>38</v>
      </c>
      <c r="AB200">
        <v>1</v>
      </c>
    </row>
    <row r="201" spans="1:28" ht="15" x14ac:dyDescent="0.25">
      <c r="A201" t="s">
        <v>41</v>
      </c>
      <c r="N201">
        <v>1982</v>
      </c>
      <c r="O201" t="s">
        <v>8</v>
      </c>
      <c r="P201" t="s">
        <v>29</v>
      </c>
      <c r="Q201" t="s">
        <v>30</v>
      </c>
      <c r="R201" t="s">
        <v>31</v>
      </c>
      <c r="S201" t="s">
        <v>32</v>
      </c>
      <c r="U201" t="s">
        <v>41</v>
      </c>
      <c r="V201" t="s">
        <v>33</v>
      </c>
      <c r="W201" t="s">
        <v>34</v>
      </c>
      <c r="X201" t="s">
        <v>35</v>
      </c>
      <c r="Y201" t="s">
        <v>36</v>
      </c>
      <c r="Z201" t="s">
        <v>37</v>
      </c>
      <c r="AA201" t="s">
        <v>38</v>
      </c>
      <c r="AB201">
        <v>1</v>
      </c>
    </row>
    <row r="202" spans="1:28" ht="15" x14ac:dyDescent="0.25">
      <c r="A202" t="s">
        <v>41</v>
      </c>
      <c r="N202">
        <v>1983</v>
      </c>
      <c r="O202" t="s">
        <v>8</v>
      </c>
      <c r="P202" t="s">
        <v>29</v>
      </c>
      <c r="Q202" t="s">
        <v>30</v>
      </c>
      <c r="R202" t="s">
        <v>31</v>
      </c>
      <c r="S202" t="s">
        <v>32</v>
      </c>
      <c r="U202" t="s">
        <v>41</v>
      </c>
      <c r="V202" t="s">
        <v>33</v>
      </c>
      <c r="W202" t="s">
        <v>34</v>
      </c>
      <c r="X202" t="s">
        <v>35</v>
      </c>
      <c r="Y202" t="s">
        <v>36</v>
      </c>
      <c r="Z202" t="s">
        <v>37</v>
      </c>
      <c r="AA202" t="s">
        <v>38</v>
      </c>
      <c r="AB202">
        <v>1</v>
      </c>
    </row>
    <row r="203" spans="1:28" ht="15" x14ac:dyDescent="0.25">
      <c r="A203" t="s">
        <v>41</v>
      </c>
      <c r="N203">
        <v>1984</v>
      </c>
      <c r="O203" t="s">
        <v>8</v>
      </c>
      <c r="P203" t="s">
        <v>29</v>
      </c>
      <c r="Q203" t="s">
        <v>30</v>
      </c>
      <c r="R203" t="s">
        <v>31</v>
      </c>
      <c r="S203" t="s">
        <v>32</v>
      </c>
      <c r="U203" t="s">
        <v>41</v>
      </c>
      <c r="V203" t="s">
        <v>33</v>
      </c>
      <c r="W203" t="s">
        <v>34</v>
      </c>
      <c r="X203" t="s">
        <v>35</v>
      </c>
      <c r="Y203" t="s">
        <v>36</v>
      </c>
      <c r="Z203" t="s">
        <v>37</v>
      </c>
      <c r="AA203" t="s">
        <v>38</v>
      </c>
      <c r="AB203">
        <v>1</v>
      </c>
    </row>
    <row r="204" spans="1:28" ht="15" x14ac:dyDescent="0.25">
      <c r="A204" t="s">
        <v>41</v>
      </c>
      <c r="N204">
        <v>1985</v>
      </c>
      <c r="O204" t="s">
        <v>8</v>
      </c>
      <c r="P204" t="s">
        <v>29</v>
      </c>
      <c r="Q204" t="s">
        <v>30</v>
      </c>
      <c r="R204" t="s">
        <v>31</v>
      </c>
      <c r="S204" t="s">
        <v>32</v>
      </c>
      <c r="U204" t="s">
        <v>41</v>
      </c>
      <c r="V204" t="s">
        <v>33</v>
      </c>
      <c r="W204" t="s">
        <v>34</v>
      </c>
      <c r="X204" t="s">
        <v>35</v>
      </c>
      <c r="Y204" t="s">
        <v>36</v>
      </c>
      <c r="Z204" t="s">
        <v>37</v>
      </c>
      <c r="AA204" t="s">
        <v>38</v>
      </c>
      <c r="AB204">
        <v>1</v>
      </c>
    </row>
    <row r="205" spans="1:28" ht="15" x14ac:dyDescent="0.25">
      <c r="A205" t="s">
        <v>41</v>
      </c>
      <c r="N205">
        <v>1986</v>
      </c>
      <c r="O205" t="s">
        <v>8</v>
      </c>
      <c r="P205" t="s">
        <v>29</v>
      </c>
      <c r="Q205" t="s">
        <v>30</v>
      </c>
      <c r="R205" t="s">
        <v>31</v>
      </c>
      <c r="S205" t="s">
        <v>32</v>
      </c>
      <c r="U205" t="s">
        <v>41</v>
      </c>
      <c r="V205" t="s">
        <v>33</v>
      </c>
      <c r="W205" t="s">
        <v>34</v>
      </c>
      <c r="X205" t="s">
        <v>35</v>
      </c>
      <c r="Y205" t="s">
        <v>36</v>
      </c>
      <c r="Z205" t="s">
        <v>37</v>
      </c>
      <c r="AA205" t="s">
        <v>38</v>
      </c>
      <c r="AB205">
        <v>1</v>
      </c>
    </row>
    <row r="206" spans="1:28" ht="15" x14ac:dyDescent="0.25">
      <c r="A206" t="s">
        <v>41</v>
      </c>
      <c r="N206">
        <v>1987</v>
      </c>
      <c r="O206" t="s">
        <v>8</v>
      </c>
      <c r="P206" t="s">
        <v>29</v>
      </c>
      <c r="Q206" t="s">
        <v>30</v>
      </c>
      <c r="R206" t="s">
        <v>31</v>
      </c>
      <c r="S206" t="s">
        <v>32</v>
      </c>
      <c r="U206" t="s">
        <v>41</v>
      </c>
      <c r="V206" t="s">
        <v>33</v>
      </c>
      <c r="W206" t="s">
        <v>34</v>
      </c>
      <c r="X206" t="s">
        <v>35</v>
      </c>
      <c r="Y206" t="s">
        <v>36</v>
      </c>
      <c r="Z206" t="s">
        <v>37</v>
      </c>
      <c r="AA206" t="s">
        <v>38</v>
      </c>
      <c r="AB206">
        <v>1</v>
      </c>
    </row>
    <row r="207" spans="1:28" ht="15" x14ac:dyDescent="0.25">
      <c r="A207" t="s">
        <v>41</v>
      </c>
      <c r="N207">
        <v>1988</v>
      </c>
      <c r="O207" t="s">
        <v>8</v>
      </c>
      <c r="P207" t="s">
        <v>29</v>
      </c>
      <c r="Q207" t="s">
        <v>30</v>
      </c>
      <c r="R207" t="s">
        <v>31</v>
      </c>
      <c r="S207" t="s">
        <v>32</v>
      </c>
      <c r="U207" t="s">
        <v>41</v>
      </c>
      <c r="V207" t="s">
        <v>33</v>
      </c>
      <c r="W207" t="s">
        <v>34</v>
      </c>
      <c r="X207" t="s">
        <v>35</v>
      </c>
      <c r="Y207" t="s">
        <v>36</v>
      </c>
      <c r="Z207" t="s">
        <v>37</v>
      </c>
      <c r="AA207" t="s">
        <v>38</v>
      </c>
      <c r="AB207">
        <v>1</v>
      </c>
    </row>
    <row r="208" spans="1:28" ht="15" x14ac:dyDescent="0.25">
      <c r="A208" t="s">
        <v>41</v>
      </c>
      <c r="N208">
        <v>1989</v>
      </c>
      <c r="O208" t="s">
        <v>8</v>
      </c>
      <c r="P208" t="s">
        <v>29</v>
      </c>
      <c r="Q208" t="s">
        <v>30</v>
      </c>
      <c r="R208" t="s">
        <v>31</v>
      </c>
      <c r="S208" t="s">
        <v>32</v>
      </c>
      <c r="U208" t="s">
        <v>41</v>
      </c>
      <c r="V208" t="s">
        <v>33</v>
      </c>
      <c r="W208" t="s">
        <v>34</v>
      </c>
      <c r="X208" t="s">
        <v>35</v>
      </c>
      <c r="Y208" t="s">
        <v>36</v>
      </c>
      <c r="Z208" t="s">
        <v>37</v>
      </c>
      <c r="AA208" t="s">
        <v>38</v>
      </c>
      <c r="AB208">
        <v>1</v>
      </c>
    </row>
    <row r="209" spans="1:28" ht="15" x14ac:dyDescent="0.25">
      <c r="A209" t="s">
        <v>41</v>
      </c>
      <c r="B209" s="7">
        <v>31993.04493</v>
      </c>
      <c r="I209">
        <v>0.91674602000000005</v>
      </c>
      <c r="N209">
        <v>1990</v>
      </c>
      <c r="O209" t="s">
        <v>8</v>
      </c>
      <c r="P209" t="s">
        <v>29</v>
      </c>
      <c r="Q209" t="s">
        <v>30</v>
      </c>
      <c r="R209" t="s">
        <v>31</v>
      </c>
      <c r="S209" t="s">
        <v>32</v>
      </c>
      <c r="U209" t="s">
        <v>41</v>
      </c>
      <c r="V209" t="s">
        <v>33</v>
      </c>
      <c r="W209" t="s">
        <v>34</v>
      </c>
      <c r="X209" t="s">
        <v>35</v>
      </c>
      <c r="Y209" t="s">
        <v>36</v>
      </c>
      <c r="Z209" t="s">
        <v>37</v>
      </c>
      <c r="AA209" t="s">
        <v>38</v>
      </c>
      <c r="AB209">
        <v>1</v>
      </c>
    </row>
    <row r="210" spans="1:28" ht="15" x14ac:dyDescent="0.25">
      <c r="A210" t="s">
        <v>41</v>
      </c>
      <c r="B210" s="7">
        <v>32617.03643</v>
      </c>
      <c r="I210">
        <v>0.87686198999999998</v>
      </c>
      <c r="N210">
        <v>1991</v>
      </c>
      <c r="O210" t="s">
        <v>8</v>
      </c>
      <c r="P210" t="s">
        <v>29</v>
      </c>
      <c r="Q210" t="s">
        <v>30</v>
      </c>
      <c r="R210" t="s">
        <v>31</v>
      </c>
      <c r="S210" t="s">
        <v>32</v>
      </c>
      <c r="U210" t="s">
        <v>41</v>
      </c>
      <c r="V210" t="s">
        <v>33</v>
      </c>
      <c r="W210" t="s">
        <v>34</v>
      </c>
      <c r="X210" t="s">
        <v>35</v>
      </c>
      <c r="Y210" t="s">
        <v>36</v>
      </c>
      <c r="Z210" t="s">
        <v>37</v>
      </c>
      <c r="AA210" t="s">
        <v>38</v>
      </c>
      <c r="AB210">
        <v>1</v>
      </c>
    </row>
    <row r="211" spans="1:28" ht="15" x14ac:dyDescent="0.25">
      <c r="A211" t="s">
        <v>41</v>
      </c>
      <c r="B211" s="7">
        <v>32830.736389999998</v>
      </c>
      <c r="I211">
        <v>0.85726999999999998</v>
      </c>
      <c r="N211">
        <v>1992</v>
      </c>
      <c r="O211" t="s">
        <v>8</v>
      </c>
      <c r="P211" t="s">
        <v>29</v>
      </c>
      <c r="Q211" t="s">
        <v>30</v>
      </c>
      <c r="R211" t="s">
        <v>31</v>
      </c>
      <c r="S211" t="s">
        <v>32</v>
      </c>
      <c r="U211" t="s">
        <v>41</v>
      </c>
      <c r="V211" t="s">
        <v>33</v>
      </c>
      <c r="W211" t="s">
        <v>34</v>
      </c>
      <c r="X211" t="s">
        <v>35</v>
      </c>
      <c r="Y211" t="s">
        <v>36</v>
      </c>
      <c r="Z211" t="s">
        <v>37</v>
      </c>
      <c r="AA211" t="s">
        <v>38</v>
      </c>
      <c r="AB211">
        <v>1</v>
      </c>
    </row>
    <row r="212" spans="1:28" ht="15" x14ac:dyDescent="0.25">
      <c r="A212" t="s">
        <v>41</v>
      </c>
      <c r="B212" s="7">
        <v>33187.77607</v>
      </c>
      <c r="I212">
        <v>0.81724602000000002</v>
      </c>
      <c r="N212">
        <v>1993</v>
      </c>
      <c r="O212" t="s">
        <v>8</v>
      </c>
      <c r="P212" t="s">
        <v>29</v>
      </c>
      <c r="Q212" t="s">
        <v>30</v>
      </c>
      <c r="R212" t="s">
        <v>31</v>
      </c>
      <c r="S212" t="s">
        <v>32</v>
      </c>
      <c r="U212" t="s">
        <v>41</v>
      </c>
      <c r="V212" t="s">
        <v>33</v>
      </c>
      <c r="W212" t="s">
        <v>34</v>
      </c>
      <c r="X212" t="s">
        <v>35</v>
      </c>
      <c r="Y212" t="s">
        <v>36</v>
      </c>
      <c r="Z212" t="s">
        <v>37</v>
      </c>
      <c r="AA212" t="s">
        <v>38</v>
      </c>
      <c r="AB212">
        <v>1</v>
      </c>
    </row>
    <row r="213" spans="1:28" ht="15" x14ac:dyDescent="0.25">
      <c r="A213" t="s">
        <v>41</v>
      </c>
      <c r="B213" s="7">
        <v>34132.294280000002</v>
      </c>
      <c r="I213">
        <v>0.75986600000000004</v>
      </c>
      <c r="N213">
        <v>1994</v>
      </c>
      <c r="O213" t="s">
        <v>8</v>
      </c>
      <c r="P213" t="s">
        <v>29</v>
      </c>
      <c r="Q213" t="s">
        <v>30</v>
      </c>
      <c r="R213" t="s">
        <v>31</v>
      </c>
      <c r="S213" t="s">
        <v>32</v>
      </c>
      <c r="U213" t="s">
        <v>41</v>
      </c>
      <c r="V213" t="s">
        <v>33</v>
      </c>
      <c r="W213" t="s">
        <v>34</v>
      </c>
      <c r="X213" t="s">
        <v>35</v>
      </c>
      <c r="Y213" t="s">
        <v>36</v>
      </c>
      <c r="Z213" t="s">
        <v>37</v>
      </c>
      <c r="AA213" t="s">
        <v>38</v>
      </c>
      <c r="AB213">
        <v>1</v>
      </c>
    </row>
    <row r="214" spans="1:28" ht="15" x14ac:dyDescent="0.25">
      <c r="A214" t="s">
        <v>41</v>
      </c>
      <c r="B214" s="7">
        <v>35227.640119999996</v>
      </c>
      <c r="I214">
        <v>0.81265598999999999</v>
      </c>
      <c r="N214">
        <v>1995</v>
      </c>
      <c r="O214" t="s">
        <v>8</v>
      </c>
      <c r="P214" t="s">
        <v>29</v>
      </c>
      <c r="Q214" t="s">
        <v>30</v>
      </c>
      <c r="R214" t="s">
        <v>31</v>
      </c>
      <c r="S214" t="s">
        <v>32</v>
      </c>
      <c r="U214" t="s">
        <v>41</v>
      </c>
      <c r="V214" t="s">
        <v>33</v>
      </c>
      <c r="W214" t="s">
        <v>34</v>
      </c>
      <c r="X214" t="s">
        <v>35</v>
      </c>
      <c r="Y214" t="s">
        <v>36</v>
      </c>
      <c r="Z214" t="s">
        <v>37</v>
      </c>
      <c r="AA214" t="s">
        <v>38</v>
      </c>
      <c r="AB214">
        <v>1</v>
      </c>
    </row>
    <row r="215" spans="1:28" ht="15" x14ac:dyDescent="0.25">
      <c r="A215" t="s">
        <v>41</v>
      </c>
      <c r="B215" s="7">
        <v>36363.228109999996</v>
      </c>
      <c r="I215">
        <v>0.81361901999999997</v>
      </c>
      <c r="N215">
        <v>1996</v>
      </c>
      <c r="O215" t="s">
        <v>8</v>
      </c>
      <c r="P215" t="s">
        <v>29</v>
      </c>
      <c r="Q215" t="s">
        <v>30</v>
      </c>
      <c r="R215" t="s">
        <v>31</v>
      </c>
      <c r="S215" t="s">
        <v>32</v>
      </c>
      <c r="U215" t="s">
        <v>41</v>
      </c>
      <c r="V215" t="s">
        <v>33</v>
      </c>
      <c r="W215" t="s">
        <v>34</v>
      </c>
      <c r="X215" t="s">
        <v>35</v>
      </c>
      <c r="Y215" t="s">
        <v>36</v>
      </c>
      <c r="Z215" t="s">
        <v>37</v>
      </c>
      <c r="AA215" t="s">
        <v>38</v>
      </c>
      <c r="AB215">
        <v>1</v>
      </c>
    </row>
    <row r="216" spans="1:28" ht="15" x14ac:dyDescent="0.25">
      <c r="A216" t="s">
        <v>41</v>
      </c>
      <c r="B216" s="7">
        <v>37476.440710000003</v>
      </c>
      <c r="I216">
        <v>0.80639302999999996</v>
      </c>
      <c r="N216">
        <v>1997</v>
      </c>
      <c r="O216" t="s">
        <v>8</v>
      </c>
      <c r="P216" t="s">
        <v>29</v>
      </c>
      <c r="Q216" t="s">
        <v>30</v>
      </c>
      <c r="R216" t="s">
        <v>31</v>
      </c>
      <c r="S216" t="s">
        <v>32</v>
      </c>
      <c r="U216" t="s">
        <v>41</v>
      </c>
      <c r="V216" t="s">
        <v>33</v>
      </c>
      <c r="W216" t="s">
        <v>34</v>
      </c>
      <c r="X216" t="s">
        <v>35</v>
      </c>
      <c r="Y216" t="s">
        <v>36</v>
      </c>
      <c r="Z216" t="s">
        <v>37</v>
      </c>
      <c r="AA216" t="s">
        <v>38</v>
      </c>
      <c r="AB216">
        <v>1</v>
      </c>
    </row>
    <row r="217" spans="1:28" ht="15" x14ac:dyDescent="0.25">
      <c r="A217" t="s">
        <v>41</v>
      </c>
      <c r="B217" s="7">
        <v>38440.844279999998</v>
      </c>
      <c r="I217">
        <v>0.79963099999999998</v>
      </c>
      <c r="N217">
        <v>1998</v>
      </c>
      <c r="O217" t="s">
        <v>8</v>
      </c>
      <c r="P217" t="s">
        <v>29</v>
      </c>
      <c r="Q217" t="s">
        <v>30</v>
      </c>
      <c r="R217" t="s">
        <v>31</v>
      </c>
      <c r="S217" t="s">
        <v>32</v>
      </c>
      <c r="U217" t="s">
        <v>41</v>
      </c>
      <c r="V217" t="s">
        <v>33</v>
      </c>
      <c r="W217" t="s">
        <v>34</v>
      </c>
      <c r="X217" t="s">
        <v>35</v>
      </c>
      <c r="Y217" t="s">
        <v>36</v>
      </c>
      <c r="Z217" t="s">
        <v>37</v>
      </c>
      <c r="AA217" t="s">
        <v>38</v>
      </c>
      <c r="AB217">
        <v>1</v>
      </c>
    </row>
    <row r="218" spans="1:28" ht="15" x14ac:dyDescent="0.25">
      <c r="A218" t="s">
        <v>41</v>
      </c>
      <c r="B218" s="7">
        <v>40805.930630000003</v>
      </c>
      <c r="I218">
        <v>0.79127597999999999</v>
      </c>
      <c r="N218">
        <v>1999</v>
      </c>
      <c r="O218" t="s">
        <v>8</v>
      </c>
      <c r="P218" t="s">
        <v>29</v>
      </c>
      <c r="Q218" t="s">
        <v>30</v>
      </c>
      <c r="R218" t="s">
        <v>31</v>
      </c>
      <c r="S218" t="s">
        <v>32</v>
      </c>
      <c r="U218" t="s">
        <v>41</v>
      </c>
      <c r="V218" t="s">
        <v>33</v>
      </c>
      <c r="W218" t="s">
        <v>34</v>
      </c>
      <c r="X218" t="s">
        <v>35</v>
      </c>
      <c r="Y218" t="s">
        <v>36</v>
      </c>
      <c r="Z218" t="s">
        <v>37</v>
      </c>
      <c r="AA218" t="s">
        <v>38</v>
      </c>
      <c r="AB218">
        <v>1</v>
      </c>
    </row>
    <row r="219" spans="1:28" ht="15" x14ac:dyDescent="0.25">
      <c r="A219" t="s">
        <v>41</v>
      </c>
      <c r="B219" s="7">
        <v>42415.286610000003</v>
      </c>
      <c r="I219">
        <v>0.83673399999999998</v>
      </c>
      <c r="N219">
        <v>2000</v>
      </c>
      <c r="O219" t="s">
        <v>8</v>
      </c>
      <c r="P219" t="s">
        <v>29</v>
      </c>
      <c r="Q219" t="s">
        <v>30</v>
      </c>
      <c r="R219" t="s">
        <v>31</v>
      </c>
      <c r="S219" t="s">
        <v>32</v>
      </c>
      <c r="U219" t="s">
        <v>41</v>
      </c>
      <c r="V219" t="s">
        <v>33</v>
      </c>
      <c r="W219" t="s">
        <v>34</v>
      </c>
      <c r="X219" t="s">
        <v>35</v>
      </c>
      <c r="Y219" t="s">
        <v>36</v>
      </c>
      <c r="Z219" t="s">
        <v>37</v>
      </c>
      <c r="AA219" t="s">
        <v>38</v>
      </c>
      <c r="AB219">
        <v>1</v>
      </c>
    </row>
    <row r="220" spans="1:28" ht="15" x14ac:dyDescent="0.25">
      <c r="A220" t="s">
        <v>41</v>
      </c>
      <c r="B220" s="7">
        <v>42030.258670000003</v>
      </c>
      <c r="I220">
        <v>0.82176298000000003</v>
      </c>
      <c r="N220">
        <v>2001</v>
      </c>
      <c r="O220" t="s">
        <v>8</v>
      </c>
      <c r="P220" t="s">
        <v>29</v>
      </c>
      <c r="Q220" t="s">
        <v>30</v>
      </c>
      <c r="R220" t="s">
        <v>31</v>
      </c>
      <c r="S220" t="s">
        <v>32</v>
      </c>
      <c r="U220" t="s">
        <v>41</v>
      </c>
      <c r="V220" t="s">
        <v>33</v>
      </c>
      <c r="W220" t="s">
        <v>34</v>
      </c>
      <c r="X220" t="s">
        <v>35</v>
      </c>
      <c r="Y220" t="s">
        <v>36</v>
      </c>
      <c r="Z220" t="s">
        <v>37</v>
      </c>
      <c r="AA220" t="s">
        <v>38</v>
      </c>
      <c r="AB220">
        <v>1</v>
      </c>
    </row>
    <row r="221" spans="1:28" ht="15" x14ac:dyDescent="0.25">
      <c r="A221" t="s">
        <v>41</v>
      </c>
      <c r="B221" s="7">
        <v>41899.758600000001</v>
      </c>
      <c r="I221">
        <v>0.81053602999999996</v>
      </c>
      <c r="N221">
        <v>2002</v>
      </c>
      <c r="O221" t="s">
        <v>8</v>
      </c>
      <c r="P221" t="s">
        <v>29</v>
      </c>
      <c r="Q221" t="s">
        <v>30</v>
      </c>
      <c r="R221" t="s">
        <v>31</v>
      </c>
      <c r="S221" t="s">
        <v>32</v>
      </c>
      <c r="U221" t="s">
        <v>41</v>
      </c>
      <c r="V221" t="s">
        <v>33</v>
      </c>
      <c r="W221" t="s">
        <v>34</v>
      </c>
      <c r="X221" t="s">
        <v>35</v>
      </c>
      <c r="Y221" t="s">
        <v>36</v>
      </c>
      <c r="Z221" t="s">
        <v>37</v>
      </c>
      <c r="AA221" t="s">
        <v>38</v>
      </c>
      <c r="AB221">
        <v>1</v>
      </c>
    </row>
    <row r="222" spans="1:28" ht="15" x14ac:dyDescent="0.25">
      <c r="A222" t="s">
        <v>41</v>
      </c>
      <c r="B222" s="7">
        <v>42384.99843</v>
      </c>
      <c r="I222">
        <v>0.79533303</v>
      </c>
      <c r="N222">
        <v>2003</v>
      </c>
      <c r="O222" t="s">
        <v>8</v>
      </c>
      <c r="P222" t="s">
        <v>29</v>
      </c>
      <c r="Q222" t="s">
        <v>30</v>
      </c>
      <c r="R222" t="s">
        <v>31</v>
      </c>
      <c r="S222" t="s">
        <v>32</v>
      </c>
      <c r="U222" t="s">
        <v>41</v>
      </c>
      <c r="V222" t="s">
        <v>33</v>
      </c>
      <c r="W222" t="s">
        <v>34</v>
      </c>
      <c r="X222" t="s">
        <v>35</v>
      </c>
      <c r="Y222" t="s">
        <v>36</v>
      </c>
      <c r="Z222" t="s">
        <v>37</v>
      </c>
      <c r="AA222" t="s">
        <v>38</v>
      </c>
      <c r="AB222">
        <v>1</v>
      </c>
    </row>
    <row r="223" spans="1:28" ht="15" x14ac:dyDescent="0.25">
      <c r="A223" t="s">
        <v>41</v>
      </c>
      <c r="B223" s="7">
        <v>43228.73315</v>
      </c>
      <c r="I223">
        <v>0.73348802000000002</v>
      </c>
      <c r="N223">
        <v>2004</v>
      </c>
      <c r="O223" t="s">
        <v>8</v>
      </c>
      <c r="P223" t="s">
        <v>29</v>
      </c>
      <c r="Q223" t="s">
        <v>30</v>
      </c>
      <c r="R223" t="s">
        <v>31</v>
      </c>
      <c r="S223" t="s">
        <v>32</v>
      </c>
      <c r="U223" t="s">
        <v>41</v>
      </c>
      <c r="V223" t="s">
        <v>33</v>
      </c>
      <c r="W223" t="s">
        <v>34</v>
      </c>
      <c r="X223" t="s">
        <v>35</v>
      </c>
      <c r="Y223" t="s">
        <v>36</v>
      </c>
      <c r="Z223" t="s">
        <v>37</v>
      </c>
      <c r="AA223" t="s">
        <v>38</v>
      </c>
      <c r="AB223">
        <v>1</v>
      </c>
    </row>
    <row r="224" spans="1:28" ht="15" x14ac:dyDescent="0.25">
      <c r="A224" t="s">
        <v>41</v>
      </c>
      <c r="B224" s="7">
        <v>43251.375229999998</v>
      </c>
      <c r="I224">
        <v>0.81881398000000005</v>
      </c>
      <c r="N224">
        <v>2005</v>
      </c>
      <c r="O224" t="s">
        <v>8</v>
      </c>
      <c r="P224" t="s">
        <v>29</v>
      </c>
      <c r="Q224" t="s">
        <v>30</v>
      </c>
      <c r="R224" t="s">
        <v>31</v>
      </c>
      <c r="S224" t="s">
        <v>32</v>
      </c>
      <c r="U224" t="s">
        <v>41</v>
      </c>
      <c r="V224" t="s">
        <v>33</v>
      </c>
      <c r="W224" t="s">
        <v>34</v>
      </c>
      <c r="X224" t="s">
        <v>35</v>
      </c>
      <c r="Y224" t="s">
        <v>36</v>
      </c>
      <c r="Z224" t="s">
        <v>37</v>
      </c>
      <c r="AA224" t="s">
        <v>38</v>
      </c>
      <c r="AB224">
        <v>1</v>
      </c>
    </row>
    <row r="225" spans="1:28" ht="15" x14ac:dyDescent="0.25">
      <c r="A225" t="s">
        <v>41</v>
      </c>
      <c r="B225" s="7">
        <v>45695.962149999999</v>
      </c>
      <c r="I225">
        <v>0.80636101999999998</v>
      </c>
      <c r="N225">
        <v>2006</v>
      </c>
      <c r="O225" t="s">
        <v>8</v>
      </c>
      <c r="P225" t="s">
        <v>29</v>
      </c>
      <c r="Q225" t="s">
        <v>30</v>
      </c>
      <c r="R225" t="s">
        <v>31</v>
      </c>
      <c r="S225" t="s">
        <v>32</v>
      </c>
      <c r="U225" t="s">
        <v>41</v>
      </c>
      <c r="V225" t="s">
        <v>33</v>
      </c>
      <c r="W225" t="s">
        <v>34</v>
      </c>
      <c r="X225" t="s">
        <v>35</v>
      </c>
      <c r="Y225" t="s">
        <v>36</v>
      </c>
      <c r="Z225" t="s">
        <v>37</v>
      </c>
      <c r="AA225" t="s">
        <v>38</v>
      </c>
      <c r="AB225">
        <v>1</v>
      </c>
    </row>
    <row r="226" spans="1:28" ht="15" x14ac:dyDescent="0.25">
      <c r="A226" t="s">
        <v>41</v>
      </c>
      <c r="B226" s="7">
        <v>46972.625500000002</v>
      </c>
      <c r="I226">
        <v>0.80789297999999998</v>
      </c>
      <c r="N226">
        <v>2007</v>
      </c>
      <c r="O226" t="s">
        <v>8</v>
      </c>
      <c r="P226" t="s">
        <v>29</v>
      </c>
      <c r="Q226" t="s">
        <v>30</v>
      </c>
      <c r="R226" t="s">
        <v>31</v>
      </c>
      <c r="S226" t="s">
        <v>32</v>
      </c>
      <c r="U226" t="s">
        <v>41</v>
      </c>
      <c r="V226" t="s">
        <v>33</v>
      </c>
      <c r="W226" t="s">
        <v>34</v>
      </c>
      <c r="X226" t="s">
        <v>35</v>
      </c>
      <c r="Y226" t="s">
        <v>36</v>
      </c>
      <c r="Z226" t="s">
        <v>37</v>
      </c>
      <c r="AA226" t="s">
        <v>38</v>
      </c>
      <c r="AB226">
        <v>1</v>
      </c>
    </row>
    <row r="227" spans="1:28" ht="15" x14ac:dyDescent="0.25">
      <c r="A227" t="s">
        <v>41</v>
      </c>
      <c r="B227" s="7">
        <v>46282.26859</v>
      </c>
      <c r="I227">
        <v>0.80468797999999997</v>
      </c>
      <c r="N227">
        <v>2008</v>
      </c>
      <c r="O227" t="s">
        <v>8</v>
      </c>
      <c r="P227" t="s">
        <v>29</v>
      </c>
      <c r="Q227" t="s">
        <v>30</v>
      </c>
      <c r="R227" t="s">
        <v>31</v>
      </c>
      <c r="S227" t="s">
        <v>32</v>
      </c>
      <c r="U227" t="s">
        <v>41</v>
      </c>
      <c r="V227" t="s">
        <v>33</v>
      </c>
      <c r="W227" t="s">
        <v>34</v>
      </c>
      <c r="X227" t="s">
        <v>35</v>
      </c>
      <c r="Y227" t="s">
        <v>36</v>
      </c>
      <c r="Z227" t="s">
        <v>37</v>
      </c>
      <c r="AA227" t="s">
        <v>38</v>
      </c>
      <c r="AB227">
        <v>1</v>
      </c>
    </row>
    <row r="228" spans="1:28" ht="15" x14ac:dyDescent="0.25">
      <c r="A228" t="s">
        <v>41</v>
      </c>
      <c r="B228" s="7">
        <v>45193.849479999997</v>
      </c>
      <c r="I228">
        <v>0.82051401999999996</v>
      </c>
      <c r="N228">
        <v>2009</v>
      </c>
      <c r="O228" t="s">
        <v>8</v>
      </c>
      <c r="P228" t="s">
        <v>29</v>
      </c>
      <c r="Q228" t="s">
        <v>30</v>
      </c>
      <c r="R228" t="s">
        <v>31</v>
      </c>
      <c r="S228" t="s">
        <v>32</v>
      </c>
      <c r="U228" t="s">
        <v>41</v>
      </c>
      <c r="V228" t="s">
        <v>33</v>
      </c>
      <c r="W228" t="s">
        <v>34</v>
      </c>
      <c r="X228" t="s">
        <v>35</v>
      </c>
      <c r="Y228" t="s">
        <v>36</v>
      </c>
      <c r="Z228" t="s">
        <v>37</v>
      </c>
      <c r="AA228" t="s">
        <v>38</v>
      </c>
      <c r="AB228">
        <v>1</v>
      </c>
    </row>
    <row r="229" spans="1:28" ht="15" x14ac:dyDescent="0.25">
      <c r="A229" t="s">
        <v>41</v>
      </c>
      <c r="B229" s="7">
        <v>46241.392209999998</v>
      </c>
      <c r="I229">
        <v>0.81485998999999998</v>
      </c>
      <c r="N229">
        <v>2010</v>
      </c>
      <c r="O229" t="s">
        <v>8</v>
      </c>
      <c r="P229" t="s">
        <v>29</v>
      </c>
      <c r="Q229" t="s">
        <v>30</v>
      </c>
      <c r="R229" t="s">
        <v>31</v>
      </c>
      <c r="S229" t="s">
        <v>32</v>
      </c>
      <c r="U229" t="s">
        <v>41</v>
      </c>
      <c r="V229" t="s">
        <v>33</v>
      </c>
      <c r="W229" t="s">
        <v>34</v>
      </c>
      <c r="X229" t="s">
        <v>35</v>
      </c>
      <c r="Y229" t="s">
        <v>36</v>
      </c>
      <c r="Z229" t="s">
        <v>37</v>
      </c>
      <c r="AA229" t="s">
        <v>38</v>
      </c>
      <c r="AB229">
        <v>1</v>
      </c>
    </row>
    <row r="230" spans="1:28" ht="15" x14ac:dyDescent="0.25">
      <c r="A230" t="s">
        <v>41</v>
      </c>
      <c r="B230" s="7">
        <v>47250.975550000003</v>
      </c>
      <c r="I230">
        <v>0.75334798999999997</v>
      </c>
      <c r="N230">
        <v>2011</v>
      </c>
      <c r="O230" t="s">
        <v>8</v>
      </c>
      <c r="P230" t="s">
        <v>29</v>
      </c>
      <c r="Q230" t="s">
        <v>30</v>
      </c>
      <c r="R230" t="s">
        <v>31</v>
      </c>
      <c r="S230" t="s">
        <v>32</v>
      </c>
      <c r="U230" t="s">
        <v>41</v>
      </c>
      <c r="V230" t="s">
        <v>33</v>
      </c>
      <c r="W230" t="s">
        <v>34</v>
      </c>
      <c r="X230" t="s">
        <v>35</v>
      </c>
      <c r="Y230" t="s">
        <v>36</v>
      </c>
      <c r="Z230" t="s">
        <v>37</v>
      </c>
      <c r="AA230" t="s">
        <v>38</v>
      </c>
      <c r="AB230">
        <v>1</v>
      </c>
    </row>
    <row r="231" spans="1:28" ht="15" x14ac:dyDescent="0.25">
      <c r="A231" t="s">
        <v>41</v>
      </c>
      <c r="B231" s="7">
        <v>46734.97666</v>
      </c>
      <c r="I231">
        <v>0.70970100000000003</v>
      </c>
      <c r="N231">
        <v>2012</v>
      </c>
      <c r="O231" t="s">
        <v>8</v>
      </c>
      <c r="P231" t="s">
        <v>29</v>
      </c>
      <c r="Q231" t="s">
        <v>30</v>
      </c>
      <c r="R231" t="s">
        <v>31</v>
      </c>
      <c r="S231" t="s">
        <v>32</v>
      </c>
      <c r="U231" t="s">
        <v>41</v>
      </c>
      <c r="V231" t="s">
        <v>33</v>
      </c>
      <c r="W231" t="s">
        <v>34</v>
      </c>
      <c r="X231" t="s">
        <v>35</v>
      </c>
      <c r="Y231" t="s">
        <v>36</v>
      </c>
      <c r="Z231" t="s">
        <v>37</v>
      </c>
      <c r="AA231" t="s">
        <v>38</v>
      </c>
      <c r="AB231">
        <v>1</v>
      </c>
    </row>
    <row r="232" spans="1:28" ht="15" x14ac:dyDescent="0.25">
      <c r="A232" t="s">
        <v>41</v>
      </c>
      <c r="B232" s="7">
        <v>46374.360229999998</v>
      </c>
      <c r="I232">
        <v>0.66876500999999999</v>
      </c>
      <c r="N232">
        <v>2013</v>
      </c>
      <c r="O232" t="s">
        <v>8</v>
      </c>
      <c r="P232" t="s">
        <v>29</v>
      </c>
      <c r="Q232" t="s">
        <v>30</v>
      </c>
      <c r="R232" t="s">
        <v>31</v>
      </c>
      <c r="S232" t="s">
        <v>32</v>
      </c>
      <c r="U232" t="s">
        <v>41</v>
      </c>
      <c r="V232" t="s">
        <v>33</v>
      </c>
      <c r="W232" t="s">
        <v>34</v>
      </c>
      <c r="X232" t="s">
        <v>35</v>
      </c>
      <c r="Y232" t="s">
        <v>36</v>
      </c>
      <c r="Z232" t="s">
        <v>37</v>
      </c>
      <c r="AA232" t="s">
        <v>38</v>
      </c>
      <c r="AB232">
        <v>1</v>
      </c>
    </row>
    <row r="233" spans="1:28" ht="15" x14ac:dyDescent="0.25">
      <c r="A233" t="s">
        <v>41</v>
      </c>
      <c r="B233" s="7">
        <v>46129.10914</v>
      </c>
      <c r="I233">
        <v>0.63505202999999999</v>
      </c>
      <c r="N233">
        <v>2014</v>
      </c>
      <c r="O233" t="s">
        <v>8</v>
      </c>
      <c r="P233" t="s">
        <v>29</v>
      </c>
      <c r="Q233" t="s">
        <v>30</v>
      </c>
      <c r="R233" t="s">
        <v>31</v>
      </c>
      <c r="S233" t="s">
        <v>32</v>
      </c>
      <c r="U233" t="s">
        <v>41</v>
      </c>
      <c r="V233" t="s">
        <v>33</v>
      </c>
      <c r="W233" t="s">
        <v>34</v>
      </c>
      <c r="X233" t="s">
        <v>35</v>
      </c>
      <c r="Y233" t="s">
        <v>36</v>
      </c>
      <c r="Z233" t="s">
        <v>37</v>
      </c>
      <c r="AA233" t="s">
        <v>38</v>
      </c>
      <c r="AB233">
        <v>1</v>
      </c>
    </row>
    <row r="234" spans="1:28" ht="15" x14ac:dyDescent="0.25">
      <c r="A234" t="s">
        <v>41</v>
      </c>
      <c r="B234" s="7">
        <v>46976.026749999997</v>
      </c>
      <c r="I234">
        <v>0.74868000000000001</v>
      </c>
      <c r="N234">
        <v>2015</v>
      </c>
      <c r="O234" t="s">
        <v>8</v>
      </c>
      <c r="P234" t="s">
        <v>29</v>
      </c>
      <c r="Q234" t="s">
        <v>30</v>
      </c>
      <c r="R234" t="s">
        <v>31</v>
      </c>
      <c r="S234" t="s">
        <v>32</v>
      </c>
      <c r="U234" t="s">
        <v>41</v>
      </c>
      <c r="V234" t="s">
        <v>33</v>
      </c>
      <c r="W234" t="s">
        <v>34</v>
      </c>
      <c r="X234" t="s">
        <v>35</v>
      </c>
      <c r="Y234" t="s">
        <v>36</v>
      </c>
      <c r="Z234" t="s">
        <v>37</v>
      </c>
      <c r="AA234" t="s">
        <v>38</v>
      </c>
      <c r="AB234">
        <v>1</v>
      </c>
    </row>
    <row r="235" spans="1:28" ht="15" x14ac:dyDescent="0.25">
      <c r="A235" t="s">
        <v>41</v>
      </c>
      <c r="B235" s="7">
        <v>47007.994229999997</v>
      </c>
      <c r="I235">
        <v>0.64874297000000003</v>
      </c>
      <c r="N235">
        <v>2016</v>
      </c>
      <c r="O235" t="s">
        <v>8</v>
      </c>
      <c r="P235" t="s">
        <v>29</v>
      </c>
      <c r="Q235" t="s">
        <v>30</v>
      </c>
      <c r="R235" t="s">
        <v>31</v>
      </c>
      <c r="S235" t="s">
        <v>32</v>
      </c>
      <c r="U235" t="s">
        <v>41</v>
      </c>
      <c r="V235" t="s">
        <v>33</v>
      </c>
      <c r="W235" t="s">
        <v>34</v>
      </c>
      <c r="X235" t="s">
        <v>35</v>
      </c>
      <c r="Y235" t="s">
        <v>36</v>
      </c>
      <c r="Z235" t="s">
        <v>37</v>
      </c>
      <c r="AA235" t="s">
        <v>38</v>
      </c>
      <c r="AB235">
        <v>1</v>
      </c>
    </row>
    <row r="236" spans="1:28" ht="15" x14ac:dyDescent="0.25">
      <c r="A236" t="s">
        <v>41</v>
      </c>
      <c r="B236" s="7">
        <v>48993.928460000003</v>
      </c>
      <c r="I236">
        <v>0.60368699000000003</v>
      </c>
      <c r="N236">
        <v>2017</v>
      </c>
      <c r="O236" t="s">
        <v>8</v>
      </c>
      <c r="P236" t="s">
        <v>29</v>
      </c>
      <c r="Q236" t="s">
        <v>30</v>
      </c>
      <c r="R236" t="s">
        <v>31</v>
      </c>
      <c r="S236" t="s">
        <v>32</v>
      </c>
      <c r="U236" t="s">
        <v>41</v>
      </c>
      <c r="V236" t="s">
        <v>33</v>
      </c>
      <c r="W236" t="s">
        <v>34</v>
      </c>
      <c r="X236" t="s">
        <v>35</v>
      </c>
      <c r="Y236" t="s">
        <v>36</v>
      </c>
      <c r="Z236" t="s">
        <v>37</v>
      </c>
      <c r="AA236" t="s">
        <v>38</v>
      </c>
      <c r="AB236">
        <v>1</v>
      </c>
    </row>
    <row r="237" spans="1:28" ht="15" x14ac:dyDescent="0.25">
      <c r="A237" t="s">
        <v>41</v>
      </c>
      <c r="N237">
        <v>2018</v>
      </c>
      <c r="O237" t="s">
        <v>8</v>
      </c>
      <c r="P237" t="s">
        <v>29</v>
      </c>
      <c r="Q237" t="s">
        <v>30</v>
      </c>
      <c r="R237" t="s">
        <v>31</v>
      </c>
      <c r="S237" t="s">
        <v>32</v>
      </c>
      <c r="U237" t="s">
        <v>41</v>
      </c>
      <c r="V237" t="s">
        <v>33</v>
      </c>
      <c r="W237" t="s">
        <v>34</v>
      </c>
      <c r="X237" t="s">
        <v>35</v>
      </c>
      <c r="Y237" t="s">
        <v>36</v>
      </c>
      <c r="Z237" t="s">
        <v>37</v>
      </c>
      <c r="AA237" t="s">
        <v>38</v>
      </c>
      <c r="AB237">
        <v>1</v>
      </c>
    </row>
    <row r="238" spans="1:28" ht="15" x14ac:dyDescent="0.25">
      <c r="A238" t="s">
        <v>42</v>
      </c>
      <c r="N238">
        <v>1960</v>
      </c>
      <c r="O238" t="s">
        <v>9</v>
      </c>
      <c r="P238" t="s">
        <v>29</v>
      </c>
      <c r="Q238" t="s">
        <v>30</v>
      </c>
      <c r="R238" t="s">
        <v>31</v>
      </c>
      <c r="S238" t="s">
        <v>32</v>
      </c>
      <c r="U238" t="s">
        <v>42</v>
      </c>
      <c r="V238" t="s">
        <v>33</v>
      </c>
      <c r="W238" t="s">
        <v>34</v>
      </c>
      <c r="X238" t="s">
        <v>35</v>
      </c>
      <c r="Y238" t="s">
        <v>36</v>
      </c>
      <c r="Z238" t="s">
        <v>37</v>
      </c>
      <c r="AA238" t="s">
        <v>38</v>
      </c>
      <c r="AB238">
        <v>1</v>
      </c>
    </row>
    <row r="239" spans="1:28" ht="15" x14ac:dyDescent="0.25">
      <c r="A239" t="s">
        <v>42</v>
      </c>
      <c r="N239">
        <v>1961</v>
      </c>
      <c r="O239" t="s">
        <v>9</v>
      </c>
      <c r="P239" t="s">
        <v>29</v>
      </c>
      <c r="Q239" t="s">
        <v>30</v>
      </c>
      <c r="R239" t="s">
        <v>31</v>
      </c>
      <c r="S239" t="s">
        <v>32</v>
      </c>
      <c r="U239" t="s">
        <v>42</v>
      </c>
      <c r="V239" t="s">
        <v>33</v>
      </c>
      <c r="W239" t="s">
        <v>34</v>
      </c>
      <c r="X239" t="s">
        <v>35</v>
      </c>
      <c r="Y239" t="s">
        <v>36</v>
      </c>
      <c r="Z239" t="s">
        <v>37</v>
      </c>
      <c r="AA239" t="s">
        <v>38</v>
      </c>
      <c r="AB239">
        <v>1</v>
      </c>
    </row>
    <row r="240" spans="1:28" ht="15" x14ac:dyDescent="0.25">
      <c r="A240" t="s">
        <v>42</v>
      </c>
      <c r="N240">
        <v>1962</v>
      </c>
      <c r="O240" t="s">
        <v>9</v>
      </c>
      <c r="P240" t="s">
        <v>29</v>
      </c>
      <c r="Q240" t="s">
        <v>30</v>
      </c>
      <c r="R240" t="s">
        <v>31</v>
      </c>
      <c r="S240" t="s">
        <v>32</v>
      </c>
      <c r="U240" t="s">
        <v>42</v>
      </c>
      <c r="V240" t="s">
        <v>33</v>
      </c>
      <c r="W240" t="s">
        <v>34</v>
      </c>
      <c r="X240" t="s">
        <v>35</v>
      </c>
      <c r="Y240" t="s">
        <v>36</v>
      </c>
      <c r="Z240" t="s">
        <v>37</v>
      </c>
      <c r="AA240" t="s">
        <v>38</v>
      </c>
      <c r="AB240">
        <v>1</v>
      </c>
    </row>
    <row r="241" spans="1:28" ht="15" x14ac:dyDescent="0.25">
      <c r="A241" t="s">
        <v>42</v>
      </c>
      <c r="N241">
        <v>1963</v>
      </c>
      <c r="O241" t="s">
        <v>9</v>
      </c>
      <c r="P241" t="s">
        <v>29</v>
      </c>
      <c r="Q241" t="s">
        <v>30</v>
      </c>
      <c r="R241" t="s">
        <v>31</v>
      </c>
      <c r="S241" t="s">
        <v>32</v>
      </c>
      <c r="U241" t="s">
        <v>42</v>
      </c>
      <c r="V241" t="s">
        <v>33</v>
      </c>
      <c r="W241" t="s">
        <v>34</v>
      </c>
      <c r="X241" t="s">
        <v>35</v>
      </c>
      <c r="Y241" t="s">
        <v>36</v>
      </c>
      <c r="Z241" t="s">
        <v>37</v>
      </c>
      <c r="AA241" t="s">
        <v>38</v>
      </c>
      <c r="AB241">
        <v>1</v>
      </c>
    </row>
    <row r="242" spans="1:28" ht="15" x14ac:dyDescent="0.25">
      <c r="A242" t="s">
        <v>42</v>
      </c>
      <c r="N242">
        <v>1964</v>
      </c>
      <c r="O242" t="s">
        <v>9</v>
      </c>
      <c r="P242" t="s">
        <v>29</v>
      </c>
      <c r="Q242" t="s">
        <v>30</v>
      </c>
      <c r="R242" t="s">
        <v>31</v>
      </c>
      <c r="S242" t="s">
        <v>32</v>
      </c>
      <c r="U242" t="s">
        <v>42</v>
      </c>
      <c r="V242" t="s">
        <v>33</v>
      </c>
      <c r="W242" t="s">
        <v>34</v>
      </c>
      <c r="X242" t="s">
        <v>35</v>
      </c>
      <c r="Y242" t="s">
        <v>36</v>
      </c>
      <c r="Z242" t="s">
        <v>37</v>
      </c>
      <c r="AA242" t="s">
        <v>38</v>
      </c>
      <c r="AB242">
        <v>1</v>
      </c>
    </row>
    <row r="243" spans="1:28" ht="15" x14ac:dyDescent="0.25">
      <c r="A243" t="s">
        <v>42</v>
      </c>
      <c r="N243">
        <v>1965</v>
      </c>
      <c r="O243" t="s">
        <v>9</v>
      </c>
      <c r="P243" t="s">
        <v>29</v>
      </c>
      <c r="Q243" t="s">
        <v>30</v>
      </c>
      <c r="R243" t="s">
        <v>31</v>
      </c>
      <c r="S243" t="s">
        <v>32</v>
      </c>
      <c r="U243" t="s">
        <v>42</v>
      </c>
      <c r="V243" t="s">
        <v>33</v>
      </c>
      <c r="W243" t="s">
        <v>34</v>
      </c>
      <c r="X243" t="s">
        <v>35</v>
      </c>
      <c r="Y243" t="s">
        <v>36</v>
      </c>
      <c r="Z243" t="s">
        <v>37</v>
      </c>
      <c r="AA243" t="s">
        <v>38</v>
      </c>
      <c r="AB243">
        <v>1</v>
      </c>
    </row>
    <row r="244" spans="1:28" ht="15" x14ac:dyDescent="0.25">
      <c r="A244" t="s">
        <v>42</v>
      </c>
      <c r="N244">
        <v>1966</v>
      </c>
      <c r="O244" t="s">
        <v>9</v>
      </c>
      <c r="P244" t="s">
        <v>29</v>
      </c>
      <c r="Q244" t="s">
        <v>30</v>
      </c>
      <c r="R244" t="s">
        <v>31</v>
      </c>
      <c r="S244" t="s">
        <v>32</v>
      </c>
      <c r="U244" t="s">
        <v>42</v>
      </c>
      <c r="V244" t="s">
        <v>33</v>
      </c>
      <c r="W244" t="s">
        <v>34</v>
      </c>
      <c r="X244" t="s">
        <v>35</v>
      </c>
      <c r="Y244" t="s">
        <v>36</v>
      </c>
      <c r="Z244" t="s">
        <v>37</v>
      </c>
      <c r="AA244" t="s">
        <v>38</v>
      </c>
      <c r="AB244">
        <v>1</v>
      </c>
    </row>
    <row r="245" spans="1:28" ht="15" x14ac:dyDescent="0.25">
      <c r="A245" t="s">
        <v>42</v>
      </c>
      <c r="N245">
        <v>1967</v>
      </c>
      <c r="O245" t="s">
        <v>9</v>
      </c>
      <c r="P245" t="s">
        <v>29</v>
      </c>
      <c r="Q245" t="s">
        <v>30</v>
      </c>
      <c r="R245" t="s">
        <v>31</v>
      </c>
      <c r="S245" t="s">
        <v>32</v>
      </c>
      <c r="U245" t="s">
        <v>42</v>
      </c>
      <c r="V245" t="s">
        <v>33</v>
      </c>
      <c r="W245" t="s">
        <v>34</v>
      </c>
      <c r="X245" t="s">
        <v>35</v>
      </c>
      <c r="Y245" t="s">
        <v>36</v>
      </c>
      <c r="Z245" t="s">
        <v>37</v>
      </c>
      <c r="AA245" t="s">
        <v>38</v>
      </c>
      <c r="AB245">
        <v>1</v>
      </c>
    </row>
    <row r="246" spans="1:28" ht="15" x14ac:dyDescent="0.25">
      <c r="A246" t="s">
        <v>42</v>
      </c>
      <c r="N246">
        <v>1968</v>
      </c>
      <c r="O246" t="s">
        <v>9</v>
      </c>
      <c r="P246" t="s">
        <v>29</v>
      </c>
      <c r="Q246" t="s">
        <v>30</v>
      </c>
      <c r="R246" t="s">
        <v>31</v>
      </c>
      <c r="S246" t="s">
        <v>32</v>
      </c>
      <c r="U246" t="s">
        <v>42</v>
      </c>
      <c r="V246" t="s">
        <v>33</v>
      </c>
      <c r="W246" t="s">
        <v>34</v>
      </c>
      <c r="X246" t="s">
        <v>35</v>
      </c>
      <c r="Y246" t="s">
        <v>36</v>
      </c>
      <c r="Z246" t="s">
        <v>37</v>
      </c>
      <c r="AA246" t="s">
        <v>38</v>
      </c>
      <c r="AB246">
        <v>1</v>
      </c>
    </row>
    <row r="247" spans="1:28" ht="15" x14ac:dyDescent="0.25">
      <c r="A247" t="s">
        <v>42</v>
      </c>
      <c r="N247">
        <v>1969</v>
      </c>
      <c r="O247" t="s">
        <v>9</v>
      </c>
      <c r="P247" t="s">
        <v>29</v>
      </c>
      <c r="Q247" t="s">
        <v>30</v>
      </c>
      <c r="R247" t="s">
        <v>31</v>
      </c>
      <c r="S247" t="s">
        <v>32</v>
      </c>
      <c r="U247" t="s">
        <v>42</v>
      </c>
      <c r="V247" t="s">
        <v>33</v>
      </c>
      <c r="W247" t="s">
        <v>34</v>
      </c>
      <c r="X247" t="s">
        <v>35</v>
      </c>
      <c r="Y247" t="s">
        <v>36</v>
      </c>
      <c r="Z247" t="s">
        <v>37</v>
      </c>
      <c r="AA247" t="s">
        <v>38</v>
      </c>
      <c r="AB247">
        <v>1</v>
      </c>
    </row>
    <row r="248" spans="1:28" ht="15" x14ac:dyDescent="0.25">
      <c r="A248" t="s">
        <v>42</v>
      </c>
      <c r="N248">
        <v>1970</v>
      </c>
      <c r="O248" t="s">
        <v>9</v>
      </c>
      <c r="P248" t="s">
        <v>29</v>
      </c>
      <c r="Q248" t="s">
        <v>30</v>
      </c>
      <c r="R248" t="s">
        <v>31</v>
      </c>
      <c r="S248" t="s">
        <v>32</v>
      </c>
      <c r="U248" t="s">
        <v>42</v>
      </c>
      <c r="V248" t="s">
        <v>33</v>
      </c>
      <c r="W248" t="s">
        <v>34</v>
      </c>
      <c r="X248" t="s">
        <v>35</v>
      </c>
      <c r="Y248" t="s">
        <v>36</v>
      </c>
      <c r="Z248" t="s">
        <v>37</v>
      </c>
      <c r="AA248" t="s">
        <v>38</v>
      </c>
      <c r="AB248">
        <v>1</v>
      </c>
    </row>
    <row r="249" spans="1:28" ht="15" x14ac:dyDescent="0.25">
      <c r="A249" t="s">
        <v>42</v>
      </c>
      <c r="N249">
        <v>1971</v>
      </c>
      <c r="O249" t="s">
        <v>9</v>
      </c>
      <c r="P249" t="s">
        <v>29</v>
      </c>
      <c r="Q249" t="s">
        <v>30</v>
      </c>
      <c r="R249" t="s">
        <v>31</v>
      </c>
      <c r="S249" t="s">
        <v>32</v>
      </c>
      <c r="U249" t="s">
        <v>42</v>
      </c>
      <c r="V249" t="s">
        <v>33</v>
      </c>
      <c r="W249" t="s">
        <v>34</v>
      </c>
      <c r="X249" t="s">
        <v>35</v>
      </c>
      <c r="Y249" t="s">
        <v>36</v>
      </c>
      <c r="Z249" t="s">
        <v>37</v>
      </c>
      <c r="AA249" t="s">
        <v>38</v>
      </c>
      <c r="AB249">
        <v>1</v>
      </c>
    </row>
    <row r="250" spans="1:28" ht="15" x14ac:dyDescent="0.25">
      <c r="A250" t="s">
        <v>42</v>
      </c>
      <c r="N250">
        <v>1972</v>
      </c>
      <c r="O250" t="s">
        <v>9</v>
      </c>
      <c r="P250" t="s">
        <v>29</v>
      </c>
      <c r="Q250" t="s">
        <v>30</v>
      </c>
      <c r="R250" t="s">
        <v>31</v>
      </c>
      <c r="S250" t="s">
        <v>32</v>
      </c>
      <c r="U250" t="s">
        <v>42</v>
      </c>
      <c r="V250" t="s">
        <v>33</v>
      </c>
      <c r="W250" t="s">
        <v>34</v>
      </c>
      <c r="X250" t="s">
        <v>35</v>
      </c>
      <c r="Y250" t="s">
        <v>36</v>
      </c>
      <c r="Z250" t="s">
        <v>37</v>
      </c>
      <c r="AA250" t="s">
        <v>38</v>
      </c>
      <c r="AB250">
        <v>1</v>
      </c>
    </row>
    <row r="251" spans="1:28" ht="15" x14ac:dyDescent="0.25">
      <c r="A251" t="s">
        <v>42</v>
      </c>
      <c r="N251">
        <v>1973</v>
      </c>
      <c r="O251" t="s">
        <v>9</v>
      </c>
      <c r="P251" t="s">
        <v>29</v>
      </c>
      <c r="Q251" t="s">
        <v>30</v>
      </c>
      <c r="R251" t="s">
        <v>31</v>
      </c>
      <c r="S251" t="s">
        <v>32</v>
      </c>
      <c r="U251" t="s">
        <v>42</v>
      </c>
      <c r="V251" t="s">
        <v>33</v>
      </c>
      <c r="W251" t="s">
        <v>34</v>
      </c>
      <c r="X251" t="s">
        <v>35</v>
      </c>
      <c r="Y251" t="s">
        <v>36</v>
      </c>
      <c r="Z251" t="s">
        <v>37</v>
      </c>
      <c r="AA251" t="s">
        <v>38</v>
      </c>
      <c r="AB251">
        <v>1</v>
      </c>
    </row>
    <row r="252" spans="1:28" ht="15" x14ac:dyDescent="0.25">
      <c r="A252" t="s">
        <v>42</v>
      </c>
      <c r="N252">
        <v>1974</v>
      </c>
      <c r="O252" t="s">
        <v>9</v>
      </c>
      <c r="P252" t="s">
        <v>29</v>
      </c>
      <c r="Q252" t="s">
        <v>30</v>
      </c>
      <c r="R252" t="s">
        <v>31</v>
      </c>
      <c r="S252" t="s">
        <v>32</v>
      </c>
      <c r="U252" t="s">
        <v>42</v>
      </c>
      <c r="V252" t="s">
        <v>33</v>
      </c>
      <c r="W252" t="s">
        <v>34</v>
      </c>
      <c r="X252" t="s">
        <v>35</v>
      </c>
      <c r="Y252" t="s">
        <v>36</v>
      </c>
      <c r="Z252" t="s">
        <v>37</v>
      </c>
      <c r="AA252" t="s">
        <v>38</v>
      </c>
      <c r="AB252">
        <v>1</v>
      </c>
    </row>
    <row r="253" spans="1:28" ht="15" x14ac:dyDescent="0.25">
      <c r="A253" t="s">
        <v>42</v>
      </c>
      <c r="N253">
        <v>1975</v>
      </c>
      <c r="O253" t="s">
        <v>9</v>
      </c>
      <c r="P253" t="s">
        <v>29</v>
      </c>
      <c r="Q253" t="s">
        <v>30</v>
      </c>
      <c r="R253" t="s">
        <v>31</v>
      </c>
      <c r="S253" t="s">
        <v>32</v>
      </c>
      <c r="U253" t="s">
        <v>42</v>
      </c>
      <c r="V253" t="s">
        <v>33</v>
      </c>
      <c r="W253" t="s">
        <v>34</v>
      </c>
      <c r="X253" t="s">
        <v>35</v>
      </c>
      <c r="Y253" t="s">
        <v>36</v>
      </c>
      <c r="Z253" t="s">
        <v>37</v>
      </c>
      <c r="AA253" t="s">
        <v>38</v>
      </c>
      <c r="AB253">
        <v>1</v>
      </c>
    </row>
    <row r="254" spans="1:28" ht="15" x14ac:dyDescent="0.25">
      <c r="A254" t="s">
        <v>42</v>
      </c>
      <c r="N254">
        <v>1976</v>
      </c>
      <c r="O254" t="s">
        <v>9</v>
      </c>
      <c r="P254" t="s">
        <v>29</v>
      </c>
      <c r="Q254" t="s">
        <v>30</v>
      </c>
      <c r="R254" t="s">
        <v>31</v>
      </c>
      <c r="S254" t="s">
        <v>32</v>
      </c>
      <c r="U254" t="s">
        <v>42</v>
      </c>
      <c r="V254" t="s">
        <v>33</v>
      </c>
      <c r="W254" t="s">
        <v>34</v>
      </c>
      <c r="X254" t="s">
        <v>35</v>
      </c>
      <c r="Y254" t="s">
        <v>36</v>
      </c>
      <c r="Z254" t="s">
        <v>37</v>
      </c>
      <c r="AA254" t="s">
        <v>38</v>
      </c>
      <c r="AB254">
        <v>1</v>
      </c>
    </row>
    <row r="255" spans="1:28" ht="15" x14ac:dyDescent="0.25">
      <c r="A255" t="s">
        <v>42</v>
      </c>
      <c r="N255">
        <v>1977</v>
      </c>
      <c r="O255" t="s">
        <v>9</v>
      </c>
      <c r="P255" t="s">
        <v>29</v>
      </c>
      <c r="Q255" t="s">
        <v>30</v>
      </c>
      <c r="R255" t="s">
        <v>31</v>
      </c>
      <c r="S255" t="s">
        <v>32</v>
      </c>
      <c r="U255" t="s">
        <v>42</v>
      </c>
      <c r="V255" t="s">
        <v>33</v>
      </c>
      <c r="W255" t="s">
        <v>34</v>
      </c>
      <c r="X255" t="s">
        <v>35</v>
      </c>
      <c r="Y255" t="s">
        <v>36</v>
      </c>
      <c r="Z255" t="s">
        <v>37</v>
      </c>
      <c r="AA255" t="s">
        <v>38</v>
      </c>
      <c r="AB255">
        <v>1</v>
      </c>
    </row>
    <row r="256" spans="1:28" ht="15" x14ac:dyDescent="0.25">
      <c r="A256" t="s">
        <v>42</v>
      </c>
      <c r="N256">
        <v>1978</v>
      </c>
      <c r="O256" t="s">
        <v>9</v>
      </c>
      <c r="P256" t="s">
        <v>29</v>
      </c>
      <c r="Q256" t="s">
        <v>30</v>
      </c>
      <c r="R256" t="s">
        <v>31</v>
      </c>
      <c r="S256" t="s">
        <v>32</v>
      </c>
      <c r="U256" t="s">
        <v>42</v>
      </c>
      <c r="V256" t="s">
        <v>33</v>
      </c>
      <c r="W256" t="s">
        <v>34</v>
      </c>
      <c r="X256" t="s">
        <v>35</v>
      </c>
      <c r="Y256" t="s">
        <v>36</v>
      </c>
      <c r="Z256" t="s">
        <v>37</v>
      </c>
      <c r="AA256" t="s">
        <v>38</v>
      </c>
      <c r="AB256">
        <v>1</v>
      </c>
    </row>
    <row r="257" spans="1:28" ht="15" x14ac:dyDescent="0.25">
      <c r="A257" t="s">
        <v>42</v>
      </c>
      <c r="N257">
        <v>1979</v>
      </c>
      <c r="O257" t="s">
        <v>9</v>
      </c>
      <c r="P257" t="s">
        <v>29</v>
      </c>
      <c r="Q257" t="s">
        <v>30</v>
      </c>
      <c r="R257" t="s">
        <v>31</v>
      </c>
      <c r="S257" t="s">
        <v>32</v>
      </c>
      <c r="U257" t="s">
        <v>42</v>
      </c>
      <c r="V257" t="s">
        <v>33</v>
      </c>
      <c r="W257" t="s">
        <v>34</v>
      </c>
      <c r="X257" t="s">
        <v>35</v>
      </c>
      <c r="Y257" t="s">
        <v>36</v>
      </c>
      <c r="Z257" t="s">
        <v>37</v>
      </c>
      <c r="AA257" t="s">
        <v>38</v>
      </c>
      <c r="AB257">
        <v>1</v>
      </c>
    </row>
    <row r="258" spans="1:28" ht="15" x14ac:dyDescent="0.25">
      <c r="A258" t="s">
        <v>42</v>
      </c>
      <c r="N258">
        <v>1980</v>
      </c>
      <c r="O258" t="s">
        <v>9</v>
      </c>
      <c r="P258" t="s">
        <v>29</v>
      </c>
      <c r="Q258" t="s">
        <v>30</v>
      </c>
      <c r="R258" t="s">
        <v>31</v>
      </c>
      <c r="S258" t="s">
        <v>32</v>
      </c>
      <c r="U258" t="s">
        <v>42</v>
      </c>
      <c r="V258" t="s">
        <v>33</v>
      </c>
      <c r="W258" t="s">
        <v>34</v>
      </c>
      <c r="X258" t="s">
        <v>35</v>
      </c>
      <c r="Y258" t="s">
        <v>36</v>
      </c>
      <c r="Z258" t="s">
        <v>37</v>
      </c>
      <c r="AA258" t="s">
        <v>38</v>
      </c>
      <c r="AB258">
        <v>1</v>
      </c>
    </row>
    <row r="259" spans="1:28" ht="15" x14ac:dyDescent="0.25">
      <c r="A259" t="s">
        <v>42</v>
      </c>
      <c r="N259">
        <v>1981</v>
      </c>
      <c r="O259" t="s">
        <v>9</v>
      </c>
      <c r="P259" t="s">
        <v>29</v>
      </c>
      <c r="Q259" t="s">
        <v>30</v>
      </c>
      <c r="R259" t="s">
        <v>31</v>
      </c>
      <c r="S259" t="s">
        <v>32</v>
      </c>
      <c r="U259" t="s">
        <v>42</v>
      </c>
      <c r="V259" t="s">
        <v>33</v>
      </c>
      <c r="W259" t="s">
        <v>34</v>
      </c>
      <c r="X259" t="s">
        <v>35</v>
      </c>
      <c r="Y259" t="s">
        <v>36</v>
      </c>
      <c r="Z259" t="s">
        <v>37</v>
      </c>
      <c r="AA259" t="s">
        <v>38</v>
      </c>
      <c r="AB259">
        <v>1</v>
      </c>
    </row>
    <row r="260" spans="1:28" ht="15" x14ac:dyDescent="0.25">
      <c r="A260" t="s">
        <v>42</v>
      </c>
      <c r="N260">
        <v>1982</v>
      </c>
      <c r="O260" t="s">
        <v>9</v>
      </c>
      <c r="P260" t="s">
        <v>29</v>
      </c>
      <c r="Q260" t="s">
        <v>30</v>
      </c>
      <c r="R260" t="s">
        <v>31</v>
      </c>
      <c r="S260" t="s">
        <v>32</v>
      </c>
      <c r="U260" t="s">
        <v>42</v>
      </c>
      <c r="V260" t="s">
        <v>33</v>
      </c>
      <c r="W260" t="s">
        <v>34</v>
      </c>
      <c r="X260" t="s">
        <v>35</v>
      </c>
      <c r="Y260" t="s">
        <v>36</v>
      </c>
      <c r="Z260" t="s">
        <v>37</v>
      </c>
      <c r="AA260" t="s">
        <v>38</v>
      </c>
      <c r="AB260">
        <v>1</v>
      </c>
    </row>
    <row r="261" spans="1:28" ht="15" x14ac:dyDescent="0.25">
      <c r="A261" t="s">
        <v>42</v>
      </c>
      <c r="N261">
        <v>1983</v>
      </c>
      <c r="O261" t="s">
        <v>9</v>
      </c>
      <c r="P261" t="s">
        <v>29</v>
      </c>
      <c r="Q261" t="s">
        <v>30</v>
      </c>
      <c r="R261" t="s">
        <v>31</v>
      </c>
      <c r="S261" t="s">
        <v>32</v>
      </c>
      <c r="U261" t="s">
        <v>42</v>
      </c>
      <c r="V261" t="s">
        <v>33</v>
      </c>
      <c r="W261" t="s">
        <v>34</v>
      </c>
      <c r="X261" t="s">
        <v>35</v>
      </c>
      <c r="Y261" t="s">
        <v>36</v>
      </c>
      <c r="Z261" t="s">
        <v>37</v>
      </c>
      <c r="AA261" t="s">
        <v>38</v>
      </c>
      <c r="AB261">
        <v>1</v>
      </c>
    </row>
    <row r="262" spans="1:28" ht="15" x14ac:dyDescent="0.25">
      <c r="A262" t="s">
        <v>42</v>
      </c>
      <c r="N262">
        <v>1984</v>
      </c>
      <c r="O262" t="s">
        <v>9</v>
      </c>
      <c r="P262" t="s">
        <v>29</v>
      </c>
      <c r="Q262" t="s">
        <v>30</v>
      </c>
      <c r="R262" t="s">
        <v>31</v>
      </c>
      <c r="S262" t="s">
        <v>32</v>
      </c>
      <c r="U262" t="s">
        <v>42</v>
      </c>
      <c r="V262" t="s">
        <v>33</v>
      </c>
      <c r="W262" t="s">
        <v>34</v>
      </c>
      <c r="X262" t="s">
        <v>35</v>
      </c>
      <c r="Y262" t="s">
        <v>36</v>
      </c>
      <c r="Z262" t="s">
        <v>37</v>
      </c>
      <c r="AA262" t="s">
        <v>38</v>
      </c>
      <c r="AB262">
        <v>1</v>
      </c>
    </row>
    <row r="263" spans="1:28" ht="15" x14ac:dyDescent="0.25">
      <c r="A263" t="s">
        <v>42</v>
      </c>
      <c r="N263">
        <v>1985</v>
      </c>
      <c r="O263" t="s">
        <v>9</v>
      </c>
      <c r="P263" t="s">
        <v>29</v>
      </c>
      <c r="Q263" t="s">
        <v>30</v>
      </c>
      <c r="R263" t="s">
        <v>31</v>
      </c>
      <c r="S263" t="s">
        <v>32</v>
      </c>
      <c r="U263" t="s">
        <v>42</v>
      </c>
      <c r="V263" t="s">
        <v>33</v>
      </c>
      <c r="W263" t="s">
        <v>34</v>
      </c>
      <c r="X263" t="s">
        <v>35</v>
      </c>
      <c r="Y263" t="s">
        <v>36</v>
      </c>
      <c r="Z263" t="s">
        <v>37</v>
      </c>
      <c r="AA263" t="s">
        <v>38</v>
      </c>
      <c r="AB263">
        <v>1</v>
      </c>
    </row>
    <row r="264" spans="1:28" ht="15" x14ac:dyDescent="0.25">
      <c r="A264" t="s">
        <v>42</v>
      </c>
      <c r="N264">
        <v>1986</v>
      </c>
      <c r="O264" t="s">
        <v>9</v>
      </c>
      <c r="P264" t="s">
        <v>29</v>
      </c>
      <c r="Q264" t="s">
        <v>30</v>
      </c>
      <c r="R264" t="s">
        <v>31</v>
      </c>
      <c r="S264" t="s">
        <v>32</v>
      </c>
      <c r="U264" t="s">
        <v>42</v>
      </c>
      <c r="V264" t="s">
        <v>33</v>
      </c>
      <c r="W264" t="s">
        <v>34</v>
      </c>
      <c r="X264" t="s">
        <v>35</v>
      </c>
      <c r="Y264" t="s">
        <v>36</v>
      </c>
      <c r="Z264" t="s">
        <v>37</v>
      </c>
      <c r="AA264" t="s">
        <v>38</v>
      </c>
      <c r="AB264">
        <v>1</v>
      </c>
    </row>
    <row r="265" spans="1:28" ht="15" x14ac:dyDescent="0.25">
      <c r="A265" t="s">
        <v>42</v>
      </c>
      <c r="N265">
        <v>1987</v>
      </c>
      <c r="O265" t="s">
        <v>9</v>
      </c>
      <c r="P265" t="s">
        <v>29</v>
      </c>
      <c r="Q265" t="s">
        <v>30</v>
      </c>
      <c r="R265" t="s">
        <v>31</v>
      </c>
      <c r="S265" t="s">
        <v>32</v>
      </c>
      <c r="U265" t="s">
        <v>42</v>
      </c>
      <c r="V265" t="s">
        <v>33</v>
      </c>
      <c r="W265" t="s">
        <v>34</v>
      </c>
      <c r="X265" t="s">
        <v>35</v>
      </c>
      <c r="Y265" t="s">
        <v>36</v>
      </c>
      <c r="Z265" t="s">
        <v>37</v>
      </c>
      <c r="AA265" t="s">
        <v>38</v>
      </c>
      <c r="AB265">
        <v>1</v>
      </c>
    </row>
    <row r="266" spans="1:28" ht="15" x14ac:dyDescent="0.25">
      <c r="A266" t="s">
        <v>42</v>
      </c>
      <c r="N266">
        <v>1988</v>
      </c>
      <c r="O266" t="s">
        <v>9</v>
      </c>
      <c r="P266" t="s">
        <v>29</v>
      </c>
      <c r="Q266" t="s">
        <v>30</v>
      </c>
      <c r="R266" t="s">
        <v>31</v>
      </c>
      <c r="S266" t="s">
        <v>32</v>
      </c>
      <c r="U266" t="s">
        <v>42</v>
      </c>
      <c r="V266" t="s">
        <v>33</v>
      </c>
      <c r="W266" t="s">
        <v>34</v>
      </c>
      <c r="X266" t="s">
        <v>35</v>
      </c>
      <c r="Y266" t="s">
        <v>36</v>
      </c>
      <c r="Z266" t="s">
        <v>37</v>
      </c>
      <c r="AA266" t="s">
        <v>38</v>
      </c>
      <c r="AB266">
        <v>1</v>
      </c>
    </row>
    <row r="267" spans="1:28" ht="15" x14ac:dyDescent="0.25">
      <c r="A267" t="s">
        <v>42</v>
      </c>
      <c r="N267">
        <v>1989</v>
      </c>
      <c r="O267" t="s">
        <v>9</v>
      </c>
      <c r="P267" t="s">
        <v>29</v>
      </c>
      <c r="Q267" t="s">
        <v>30</v>
      </c>
      <c r="R267" t="s">
        <v>31</v>
      </c>
      <c r="S267" t="s">
        <v>32</v>
      </c>
      <c r="U267" t="s">
        <v>42</v>
      </c>
      <c r="V267" t="s">
        <v>33</v>
      </c>
      <c r="W267" t="s">
        <v>34</v>
      </c>
      <c r="X267" t="s">
        <v>35</v>
      </c>
      <c r="Y267" t="s">
        <v>36</v>
      </c>
      <c r="Z267" t="s">
        <v>37</v>
      </c>
      <c r="AA267" t="s">
        <v>38</v>
      </c>
      <c r="AB267">
        <v>1</v>
      </c>
    </row>
    <row r="268" spans="1:28" ht="15" x14ac:dyDescent="0.25">
      <c r="A268" t="s">
        <v>42</v>
      </c>
      <c r="B268" s="7">
        <v>41798.146890000004</v>
      </c>
      <c r="C268">
        <v>1.167943</v>
      </c>
      <c r="J268">
        <v>1.167943</v>
      </c>
      <c r="N268">
        <v>1990</v>
      </c>
      <c r="O268" t="s">
        <v>9</v>
      </c>
      <c r="P268" t="s">
        <v>29</v>
      </c>
      <c r="Q268" t="s">
        <v>30</v>
      </c>
      <c r="R268" t="s">
        <v>31</v>
      </c>
      <c r="S268" t="s">
        <v>32</v>
      </c>
      <c r="U268" t="s">
        <v>42</v>
      </c>
      <c r="V268" t="s">
        <v>33</v>
      </c>
      <c r="W268" t="s">
        <v>34</v>
      </c>
      <c r="X268" t="s">
        <v>35</v>
      </c>
      <c r="Y268" t="s">
        <v>36</v>
      </c>
      <c r="Z268" t="s">
        <v>37</v>
      </c>
      <c r="AA268" t="s">
        <v>38</v>
      </c>
      <c r="AB268">
        <v>1</v>
      </c>
    </row>
    <row r="269" spans="1:28" ht="15" x14ac:dyDescent="0.25">
      <c r="A269" t="s">
        <v>42</v>
      </c>
      <c r="B269" s="7">
        <v>42764.115590000001</v>
      </c>
      <c r="C269">
        <v>1.133478</v>
      </c>
      <c r="J269">
        <v>1.133478</v>
      </c>
      <c r="N269">
        <v>1991</v>
      </c>
      <c r="O269" t="s">
        <v>9</v>
      </c>
      <c r="P269" t="s">
        <v>29</v>
      </c>
      <c r="Q269" t="s">
        <v>30</v>
      </c>
      <c r="R269" t="s">
        <v>31</v>
      </c>
      <c r="S269" t="s">
        <v>32</v>
      </c>
      <c r="U269" t="s">
        <v>42</v>
      </c>
      <c r="V269" t="s">
        <v>33</v>
      </c>
      <c r="W269" t="s">
        <v>34</v>
      </c>
      <c r="X269" t="s">
        <v>35</v>
      </c>
      <c r="Y269" t="s">
        <v>36</v>
      </c>
      <c r="Z269" t="s">
        <v>37</v>
      </c>
      <c r="AA269" t="s">
        <v>38</v>
      </c>
      <c r="AB269">
        <v>1</v>
      </c>
    </row>
    <row r="270" spans="1:28" ht="15" x14ac:dyDescent="0.25">
      <c r="A270" t="s">
        <v>42</v>
      </c>
      <c r="B270" s="7">
        <v>44456.221219999999</v>
      </c>
      <c r="C270">
        <v>1.1643389</v>
      </c>
      <c r="J270">
        <v>1.1643389</v>
      </c>
      <c r="N270">
        <v>1992</v>
      </c>
      <c r="O270" t="s">
        <v>9</v>
      </c>
      <c r="P270" t="s">
        <v>29</v>
      </c>
      <c r="Q270" t="s">
        <v>30</v>
      </c>
      <c r="R270" t="s">
        <v>31</v>
      </c>
      <c r="S270" t="s">
        <v>32</v>
      </c>
      <c r="U270" t="s">
        <v>42</v>
      </c>
      <c r="V270" t="s">
        <v>33</v>
      </c>
      <c r="W270" t="s">
        <v>34</v>
      </c>
      <c r="X270" t="s">
        <v>35</v>
      </c>
      <c r="Y270" t="s">
        <v>36</v>
      </c>
      <c r="Z270" t="s">
        <v>37</v>
      </c>
      <c r="AA270" t="s">
        <v>38</v>
      </c>
      <c r="AB270">
        <v>1</v>
      </c>
    </row>
    <row r="271" spans="1:28" ht="15" x14ac:dyDescent="0.25">
      <c r="A271" t="s">
        <v>42</v>
      </c>
      <c r="B271" s="7">
        <v>45390.03314</v>
      </c>
      <c r="C271">
        <v>1.010148</v>
      </c>
      <c r="J271">
        <v>1.010148</v>
      </c>
      <c r="N271">
        <v>1993</v>
      </c>
      <c r="O271" t="s">
        <v>9</v>
      </c>
      <c r="P271" t="s">
        <v>29</v>
      </c>
      <c r="Q271" t="s">
        <v>30</v>
      </c>
      <c r="R271" t="s">
        <v>31</v>
      </c>
      <c r="S271" t="s">
        <v>32</v>
      </c>
      <c r="U271" t="s">
        <v>42</v>
      </c>
      <c r="V271" t="s">
        <v>33</v>
      </c>
      <c r="W271" t="s">
        <v>34</v>
      </c>
      <c r="X271" t="s">
        <v>35</v>
      </c>
      <c r="Y271" t="s">
        <v>36</v>
      </c>
      <c r="Z271" t="s">
        <v>37</v>
      </c>
      <c r="AA271" t="s">
        <v>38</v>
      </c>
      <c r="AB271">
        <v>1</v>
      </c>
    </row>
    <row r="272" spans="1:28" ht="15" x14ac:dyDescent="0.25">
      <c r="A272" t="s">
        <v>42</v>
      </c>
      <c r="B272" s="7">
        <v>47652.559249999998</v>
      </c>
      <c r="C272">
        <v>1.0524530000000001</v>
      </c>
      <c r="J272">
        <v>1.0524530000000001</v>
      </c>
      <c r="N272">
        <v>1994</v>
      </c>
      <c r="O272" t="s">
        <v>9</v>
      </c>
      <c r="P272" t="s">
        <v>29</v>
      </c>
      <c r="Q272" t="s">
        <v>30</v>
      </c>
      <c r="R272" t="s">
        <v>31</v>
      </c>
      <c r="S272" t="s">
        <v>32</v>
      </c>
      <c r="U272" t="s">
        <v>42</v>
      </c>
      <c r="V272" t="s">
        <v>33</v>
      </c>
      <c r="W272" t="s">
        <v>34</v>
      </c>
      <c r="X272" t="s">
        <v>35</v>
      </c>
      <c r="Y272" t="s">
        <v>36</v>
      </c>
      <c r="Z272" t="s">
        <v>37</v>
      </c>
      <c r="AA272" t="s">
        <v>38</v>
      </c>
      <c r="AB272">
        <v>1</v>
      </c>
    </row>
    <row r="273" spans="1:28" ht="15" x14ac:dyDescent="0.25">
      <c r="A273" t="s">
        <v>42</v>
      </c>
      <c r="B273" s="7">
        <v>49555.584269999999</v>
      </c>
      <c r="C273">
        <v>0.86011702000000001</v>
      </c>
      <c r="J273">
        <v>0.86011702000000001</v>
      </c>
      <c r="N273">
        <v>1995</v>
      </c>
      <c r="O273" t="s">
        <v>9</v>
      </c>
      <c r="P273" t="s">
        <v>29</v>
      </c>
      <c r="Q273" t="s">
        <v>30</v>
      </c>
      <c r="R273" t="s">
        <v>31</v>
      </c>
      <c r="S273" t="s">
        <v>32</v>
      </c>
      <c r="U273" t="s">
        <v>42</v>
      </c>
      <c r="V273" t="s">
        <v>33</v>
      </c>
      <c r="W273" t="s">
        <v>34</v>
      </c>
      <c r="X273" t="s">
        <v>35</v>
      </c>
      <c r="Y273" t="s">
        <v>36</v>
      </c>
      <c r="Z273" t="s">
        <v>37</v>
      </c>
      <c r="AA273" t="s">
        <v>38</v>
      </c>
      <c r="AB273">
        <v>1</v>
      </c>
    </row>
    <row r="274" spans="1:28" ht="15" x14ac:dyDescent="0.25">
      <c r="A274" t="s">
        <v>42</v>
      </c>
      <c r="B274" s="7">
        <v>51805.698049999999</v>
      </c>
      <c r="C274">
        <v>0.83441900999999996</v>
      </c>
      <c r="J274">
        <v>0.83441900999999996</v>
      </c>
      <c r="N274">
        <v>1996</v>
      </c>
      <c r="O274" t="s">
        <v>9</v>
      </c>
      <c r="P274" t="s">
        <v>29</v>
      </c>
      <c r="Q274" t="s">
        <v>30</v>
      </c>
      <c r="R274" t="s">
        <v>31</v>
      </c>
      <c r="S274" t="s">
        <v>32</v>
      </c>
      <c r="U274" t="s">
        <v>42</v>
      </c>
      <c r="V274" t="s">
        <v>33</v>
      </c>
      <c r="W274" t="s">
        <v>34</v>
      </c>
      <c r="X274" t="s">
        <v>35</v>
      </c>
      <c r="Y274" t="s">
        <v>36</v>
      </c>
      <c r="Z274" t="s">
        <v>37</v>
      </c>
      <c r="AA274" t="s">
        <v>38</v>
      </c>
      <c r="AB274">
        <v>1</v>
      </c>
    </row>
    <row r="275" spans="1:28" ht="15" x14ac:dyDescent="0.25">
      <c r="A275" t="s">
        <v>42</v>
      </c>
      <c r="B275" s="7">
        <v>54283.144399999997</v>
      </c>
      <c r="C275">
        <v>0.84011400000000003</v>
      </c>
      <c r="J275">
        <v>0.84011400000000003</v>
      </c>
      <c r="N275">
        <v>1997</v>
      </c>
      <c r="O275" t="s">
        <v>9</v>
      </c>
      <c r="P275" t="s">
        <v>29</v>
      </c>
      <c r="Q275" t="s">
        <v>30</v>
      </c>
      <c r="R275" t="s">
        <v>31</v>
      </c>
      <c r="S275" t="s">
        <v>32</v>
      </c>
      <c r="U275" t="s">
        <v>42</v>
      </c>
      <c r="V275" t="s">
        <v>33</v>
      </c>
      <c r="W275" t="s">
        <v>34</v>
      </c>
      <c r="X275" t="s">
        <v>35</v>
      </c>
      <c r="Y275" t="s">
        <v>36</v>
      </c>
      <c r="Z275" t="s">
        <v>37</v>
      </c>
      <c r="AA275" t="s">
        <v>38</v>
      </c>
      <c r="AB275">
        <v>1</v>
      </c>
    </row>
    <row r="276" spans="1:28" ht="15" x14ac:dyDescent="0.25">
      <c r="A276" t="s">
        <v>42</v>
      </c>
      <c r="B276" s="7">
        <v>55358.525719999998</v>
      </c>
      <c r="C276">
        <v>0.88806498</v>
      </c>
      <c r="J276">
        <v>0.88806498</v>
      </c>
      <c r="N276">
        <v>1998</v>
      </c>
      <c r="O276" t="s">
        <v>9</v>
      </c>
      <c r="P276" t="s">
        <v>29</v>
      </c>
      <c r="Q276" t="s">
        <v>30</v>
      </c>
      <c r="R276" t="s">
        <v>31</v>
      </c>
      <c r="S276" t="s">
        <v>32</v>
      </c>
      <c r="U276" t="s">
        <v>42</v>
      </c>
      <c r="V276" t="s">
        <v>33</v>
      </c>
      <c r="W276" t="s">
        <v>34</v>
      </c>
      <c r="X276" t="s">
        <v>35</v>
      </c>
      <c r="Y276" t="s">
        <v>36</v>
      </c>
      <c r="Z276" t="s">
        <v>37</v>
      </c>
      <c r="AA276" t="s">
        <v>38</v>
      </c>
      <c r="AB276">
        <v>1</v>
      </c>
    </row>
    <row r="277" spans="1:28" ht="15" x14ac:dyDescent="0.25">
      <c r="A277" t="s">
        <v>42</v>
      </c>
      <c r="B277" s="7">
        <v>56202.101369999997</v>
      </c>
      <c r="C277">
        <v>0.87669998000000005</v>
      </c>
      <c r="J277">
        <v>0.87669998000000005</v>
      </c>
      <c r="N277">
        <v>1999</v>
      </c>
      <c r="O277" t="s">
        <v>9</v>
      </c>
      <c r="P277" t="s">
        <v>29</v>
      </c>
      <c r="Q277" t="s">
        <v>30</v>
      </c>
      <c r="R277" t="s">
        <v>31</v>
      </c>
      <c r="S277" t="s">
        <v>32</v>
      </c>
      <c r="U277" t="s">
        <v>42</v>
      </c>
      <c r="V277" t="s">
        <v>33</v>
      </c>
      <c r="W277" t="s">
        <v>34</v>
      </c>
      <c r="X277" t="s">
        <v>35</v>
      </c>
      <c r="Y277" t="s">
        <v>36</v>
      </c>
      <c r="Z277" t="s">
        <v>37</v>
      </c>
      <c r="AA277" t="s">
        <v>38</v>
      </c>
      <c r="AB277">
        <v>1</v>
      </c>
    </row>
    <row r="278" spans="1:28" ht="15" x14ac:dyDescent="0.25">
      <c r="A278" t="s">
        <v>42</v>
      </c>
      <c r="B278" s="7">
        <v>57314.573880000004</v>
      </c>
      <c r="C278">
        <v>0.76410800000000001</v>
      </c>
      <c r="J278">
        <v>0.76410800000000001</v>
      </c>
      <c r="N278">
        <v>2000</v>
      </c>
      <c r="O278" t="s">
        <v>9</v>
      </c>
      <c r="P278" t="s">
        <v>29</v>
      </c>
      <c r="Q278" t="s">
        <v>30</v>
      </c>
      <c r="R278" t="s">
        <v>31</v>
      </c>
      <c r="S278" t="s">
        <v>32</v>
      </c>
      <c r="U278" t="s">
        <v>42</v>
      </c>
      <c r="V278" t="s">
        <v>33</v>
      </c>
      <c r="W278" t="s">
        <v>34</v>
      </c>
      <c r="X278" t="s">
        <v>35</v>
      </c>
      <c r="Y278" t="s">
        <v>36</v>
      </c>
      <c r="Z278" t="s">
        <v>37</v>
      </c>
      <c r="AA278" t="s">
        <v>38</v>
      </c>
      <c r="AB278">
        <v>1</v>
      </c>
    </row>
    <row r="279" spans="1:28" ht="15" x14ac:dyDescent="0.25">
      <c r="A279" t="s">
        <v>42</v>
      </c>
      <c r="B279" s="7">
        <v>58983.517189999999</v>
      </c>
      <c r="C279">
        <v>0.79741596999999997</v>
      </c>
      <c r="J279">
        <v>0.79741596999999997</v>
      </c>
      <c r="N279">
        <v>2001</v>
      </c>
      <c r="O279" t="s">
        <v>9</v>
      </c>
      <c r="P279" t="s">
        <v>29</v>
      </c>
      <c r="Q279" t="s">
        <v>30</v>
      </c>
      <c r="R279" t="s">
        <v>31</v>
      </c>
      <c r="S279" t="s">
        <v>32</v>
      </c>
      <c r="U279" t="s">
        <v>42</v>
      </c>
      <c r="V279" t="s">
        <v>33</v>
      </c>
      <c r="W279" t="s">
        <v>34</v>
      </c>
      <c r="X279" t="s">
        <v>35</v>
      </c>
      <c r="Y279" t="s">
        <v>36</v>
      </c>
      <c r="Z279" t="s">
        <v>37</v>
      </c>
      <c r="AA279" t="s">
        <v>38</v>
      </c>
      <c r="AB279">
        <v>1</v>
      </c>
    </row>
    <row r="280" spans="1:28" ht="15" x14ac:dyDescent="0.25">
      <c r="A280" t="s">
        <v>42</v>
      </c>
      <c r="B280" s="7">
        <v>59619.712570000003</v>
      </c>
      <c r="C280">
        <v>0.88839900000000005</v>
      </c>
      <c r="J280">
        <v>0.88839900000000005</v>
      </c>
      <c r="N280">
        <v>2002</v>
      </c>
      <c r="O280" t="s">
        <v>9</v>
      </c>
      <c r="P280" t="s">
        <v>29</v>
      </c>
      <c r="Q280" t="s">
        <v>30</v>
      </c>
      <c r="R280" t="s">
        <v>31</v>
      </c>
      <c r="S280" t="s">
        <v>32</v>
      </c>
      <c r="U280" t="s">
        <v>42</v>
      </c>
      <c r="V280" t="s">
        <v>33</v>
      </c>
      <c r="W280" t="s">
        <v>34</v>
      </c>
      <c r="X280" t="s">
        <v>35</v>
      </c>
      <c r="Y280" t="s">
        <v>36</v>
      </c>
      <c r="Z280" t="s">
        <v>37</v>
      </c>
      <c r="AA280" t="s">
        <v>38</v>
      </c>
      <c r="AB280">
        <v>1</v>
      </c>
    </row>
    <row r="281" spans="1:28" ht="15" x14ac:dyDescent="0.25">
      <c r="A281" t="s">
        <v>42</v>
      </c>
      <c r="B281" s="7">
        <v>59978.54593</v>
      </c>
      <c r="C281">
        <v>0.91944897000000003</v>
      </c>
      <c r="J281">
        <v>0.91944897000000003</v>
      </c>
      <c r="N281">
        <v>2003</v>
      </c>
      <c r="O281" t="s">
        <v>9</v>
      </c>
      <c r="P281" t="s">
        <v>29</v>
      </c>
      <c r="Q281" t="s">
        <v>30</v>
      </c>
      <c r="R281" t="s">
        <v>31</v>
      </c>
      <c r="S281" t="s">
        <v>32</v>
      </c>
      <c r="U281" t="s">
        <v>42</v>
      </c>
      <c r="V281" t="s">
        <v>33</v>
      </c>
      <c r="W281" t="s">
        <v>34</v>
      </c>
      <c r="X281" t="s">
        <v>35</v>
      </c>
      <c r="Y281" t="s">
        <v>36</v>
      </c>
      <c r="Z281" t="s">
        <v>37</v>
      </c>
      <c r="AA281" t="s">
        <v>38</v>
      </c>
      <c r="AB281">
        <v>1</v>
      </c>
    </row>
    <row r="282" spans="1:28" ht="15" x14ac:dyDescent="0.25">
      <c r="A282" t="s">
        <v>42</v>
      </c>
      <c r="B282" s="7">
        <v>61760.59186</v>
      </c>
      <c r="C282">
        <v>0.87397402999999996</v>
      </c>
      <c r="J282">
        <v>0.87397402999999996</v>
      </c>
      <c r="N282">
        <v>2004</v>
      </c>
      <c r="O282" t="s">
        <v>9</v>
      </c>
      <c r="P282" t="s">
        <v>29</v>
      </c>
      <c r="Q282" t="s">
        <v>30</v>
      </c>
      <c r="R282" t="s">
        <v>31</v>
      </c>
      <c r="S282" t="s">
        <v>32</v>
      </c>
      <c r="U282" t="s">
        <v>42</v>
      </c>
      <c r="V282" t="s">
        <v>33</v>
      </c>
      <c r="W282" t="s">
        <v>34</v>
      </c>
      <c r="X282" t="s">
        <v>35</v>
      </c>
      <c r="Y282" t="s">
        <v>36</v>
      </c>
      <c r="Z282" t="s">
        <v>37</v>
      </c>
      <c r="AA282" t="s">
        <v>38</v>
      </c>
      <c r="AB282">
        <v>1</v>
      </c>
    </row>
    <row r="283" spans="1:28" ht="15" x14ac:dyDescent="0.25">
      <c r="A283" t="s">
        <v>42</v>
      </c>
      <c r="B283" s="7">
        <v>63509.444069999998</v>
      </c>
      <c r="C283">
        <v>0.94044899999999998</v>
      </c>
      <c r="J283">
        <v>0.94044899999999998</v>
      </c>
      <c r="N283">
        <v>2005</v>
      </c>
      <c r="O283" t="s">
        <v>9</v>
      </c>
      <c r="P283" t="s">
        <v>29</v>
      </c>
      <c r="Q283" t="s">
        <v>30</v>
      </c>
      <c r="R283" t="s">
        <v>31</v>
      </c>
      <c r="S283" t="s">
        <v>32</v>
      </c>
      <c r="U283" t="s">
        <v>42</v>
      </c>
      <c r="V283" t="s">
        <v>33</v>
      </c>
      <c r="W283" t="s">
        <v>34</v>
      </c>
      <c r="X283" t="s">
        <v>35</v>
      </c>
      <c r="Y283" t="s">
        <v>36</v>
      </c>
      <c r="Z283" t="s">
        <v>37</v>
      </c>
      <c r="AA283" t="s">
        <v>38</v>
      </c>
      <c r="AB283">
        <v>1</v>
      </c>
    </row>
    <row r="284" spans="1:28" ht="15" x14ac:dyDescent="0.25">
      <c r="A284" t="s">
        <v>42</v>
      </c>
      <c r="B284" s="7">
        <v>63878.68535</v>
      </c>
      <c r="C284">
        <v>0.88530600000000004</v>
      </c>
      <c r="J284">
        <v>0.88530600000000004</v>
      </c>
      <c r="N284">
        <v>2006</v>
      </c>
      <c r="O284" t="s">
        <v>9</v>
      </c>
      <c r="P284" t="s">
        <v>29</v>
      </c>
      <c r="Q284" t="s">
        <v>30</v>
      </c>
      <c r="R284" t="s">
        <v>31</v>
      </c>
      <c r="S284" t="s">
        <v>32</v>
      </c>
      <c r="U284" t="s">
        <v>42</v>
      </c>
      <c r="V284" t="s">
        <v>33</v>
      </c>
      <c r="W284" t="s">
        <v>34</v>
      </c>
      <c r="X284" t="s">
        <v>35</v>
      </c>
      <c r="Y284" t="s">
        <v>36</v>
      </c>
      <c r="Z284" t="s">
        <v>37</v>
      </c>
      <c r="AA284" t="s">
        <v>38</v>
      </c>
      <c r="AB284">
        <v>1</v>
      </c>
    </row>
    <row r="285" spans="1:28" ht="15" x14ac:dyDescent="0.25">
      <c r="A285" t="s">
        <v>42</v>
      </c>
      <c r="B285" s="7">
        <v>64858.726499999997</v>
      </c>
      <c r="C285">
        <v>0.95191300000000001</v>
      </c>
      <c r="J285">
        <v>0.95191300000000001</v>
      </c>
      <c r="N285">
        <v>2007</v>
      </c>
      <c r="O285" t="s">
        <v>9</v>
      </c>
      <c r="P285" t="s">
        <v>29</v>
      </c>
      <c r="Q285" t="s">
        <v>30</v>
      </c>
      <c r="R285" t="s">
        <v>31</v>
      </c>
      <c r="S285" t="s">
        <v>32</v>
      </c>
      <c r="U285" t="s">
        <v>42</v>
      </c>
      <c r="V285" t="s">
        <v>33</v>
      </c>
      <c r="W285" t="s">
        <v>34</v>
      </c>
      <c r="X285" t="s">
        <v>35</v>
      </c>
      <c r="Y285" t="s">
        <v>36</v>
      </c>
      <c r="Z285" t="s">
        <v>37</v>
      </c>
      <c r="AA285" t="s">
        <v>38</v>
      </c>
      <c r="AB285">
        <v>1</v>
      </c>
    </row>
    <row r="286" spans="1:28" ht="15" x14ac:dyDescent="0.25">
      <c r="A286" t="s">
        <v>42</v>
      </c>
      <c r="B286" s="7">
        <v>64254.121209999998</v>
      </c>
      <c r="C286">
        <v>0.88902700000000001</v>
      </c>
      <c r="J286">
        <v>0.88902700000000001</v>
      </c>
      <c r="N286">
        <v>2008</v>
      </c>
      <c r="O286" t="s">
        <v>9</v>
      </c>
      <c r="P286" t="s">
        <v>29</v>
      </c>
      <c r="Q286" t="s">
        <v>30</v>
      </c>
      <c r="R286" t="s">
        <v>31</v>
      </c>
      <c r="S286" t="s">
        <v>32</v>
      </c>
      <c r="U286" t="s">
        <v>42</v>
      </c>
      <c r="V286" t="s">
        <v>33</v>
      </c>
      <c r="W286" t="s">
        <v>34</v>
      </c>
      <c r="X286" t="s">
        <v>35</v>
      </c>
      <c r="Y286" t="s">
        <v>36</v>
      </c>
      <c r="Z286" t="s">
        <v>37</v>
      </c>
      <c r="AA286" t="s">
        <v>38</v>
      </c>
      <c r="AB286">
        <v>1</v>
      </c>
    </row>
    <row r="287" spans="1:28" ht="15" x14ac:dyDescent="0.25">
      <c r="A287" t="s">
        <v>42</v>
      </c>
      <c r="B287" s="7">
        <v>63016.665070000003</v>
      </c>
      <c r="C287">
        <v>1.0585370000000001</v>
      </c>
      <c r="J287">
        <v>1.0585370000000001</v>
      </c>
      <c r="N287">
        <v>2009</v>
      </c>
      <c r="O287" t="s">
        <v>9</v>
      </c>
      <c r="P287" t="s">
        <v>29</v>
      </c>
      <c r="Q287" t="s">
        <v>30</v>
      </c>
      <c r="R287" t="s">
        <v>31</v>
      </c>
      <c r="S287" t="s">
        <v>32</v>
      </c>
      <c r="U287" t="s">
        <v>42</v>
      </c>
      <c r="V287" t="s">
        <v>33</v>
      </c>
      <c r="W287" t="s">
        <v>34</v>
      </c>
      <c r="X287" t="s">
        <v>35</v>
      </c>
      <c r="Y287" t="s">
        <v>36</v>
      </c>
      <c r="Z287" t="s">
        <v>37</v>
      </c>
      <c r="AA287" t="s">
        <v>38</v>
      </c>
      <c r="AB287">
        <v>1</v>
      </c>
    </row>
    <row r="288" spans="1:28" ht="15" x14ac:dyDescent="0.25">
      <c r="A288" t="s">
        <v>42</v>
      </c>
      <c r="B288" s="7">
        <v>62994.381690000002</v>
      </c>
      <c r="C288">
        <v>1.050988</v>
      </c>
      <c r="J288">
        <v>1.050988</v>
      </c>
      <c r="N288">
        <v>2010</v>
      </c>
      <c r="O288" t="s">
        <v>9</v>
      </c>
      <c r="P288" t="s">
        <v>29</v>
      </c>
      <c r="Q288" t="s">
        <v>30</v>
      </c>
      <c r="R288" t="s">
        <v>31</v>
      </c>
      <c r="S288" t="s">
        <v>32</v>
      </c>
      <c r="U288" t="s">
        <v>42</v>
      </c>
      <c r="V288" t="s">
        <v>33</v>
      </c>
      <c r="W288" t="s">
        <v>34</v>
      </c>
      <c r="X288" t="s">
        <v>35</v>
      </c>
      <c r="Y288" t="s">
        <v>36</v>
      </c>
      <c r="Z288" t="s">
        <v>37</v>
      </c>
      <c r="AA288" t="s">
        <v>38</v>
      </c>
      <c r="AB288">
        <v>1</v>
      </c>
    </row>
    <row r="289" spans="1:28" ht="15" x14ac:dyDescent="0.25">
      <c r="A289" t="s">
        <v>42</v>
      </c>
      <c r="B289" s="7">
        <v>62728.876049999999</v>
      </c>
      <c r="C289">
        <v>0.96382802999999995</v>
      </c>
      <c r="J289">
        <v>0.96382802999999995</v>
      </c>
      <c r="N289">
        <v>2011</v>
      </c>
      <c r="O289" t="s">
        <v>9</v>
      </c>
      <c r="P289" t="s">
        <v>29</v>
      </c>
      <c r="Q289" t="s">
        <v>30</v>
      </c>
      <c r="R289" t="s">
        <v>31</v>
      </c>
      <c r="S289" t="s">
        <v>32</v>
      </c>
      <c r="U289" t="s">
        <v>42</v>
      </c>
      <c r="V289" t="s">
        <v>33</v>
      </c>
      <c r="W289" t="s">
        <v>34</v>
      </c>
      <c r="X289" t="s">
        <v>35</v>
      </c>
      <c r="Y289" t="s">
        <v>36</v>
      </c>
      <c r="Z289" t="s">
        <v>37</v>
      </c>
      <c r="AA289" t="s">
        <v>38</v>
      </c>
      <c r="AB289">
        <v>1</v>
      </c>
    </row>
    <row r="290" spans="1:28" ht="15" x14ac:dyDescent="0.25">
      <c r="A290" t="s">
        <v>42</v>
      </c>
      <c r="B290" s="7">
        <v>63522.984250000001</v>
      </c>
      <c r="C290">
        <v>0.92939400999999999</v>
      </c>
      <c r="J290">
        <v>0.92939400999999999</v>
      </c>
      <c r="N290">
        <v>2012</v>
      </c>
      <c r="O290" t="s">
        <v>9</v>
      </c>
      <c r="P290" t="s">
        <v>29</v>
      </c>
      <c r="Q290" t="s">
        <v>30</v>
      </c>
      <c r="R290" t="s">
        <v>31</v>
      </c>
      <c r="S290" t="s">
        <v>32</v>
      </c>
      <c r="U290" t="s">
        <v>42</v>
      </c>
      <c r="V290" t="s">
        <v>33</v>
      </c>
      <c r="W290" t="s">
        <v>34</v>
      </c>
      <c r="X290" t="s">
        <v>35</v>
      </c>
      <c r="Y290" t="s">
        <v>36</v>
      </c>
      <c r="Z290" t="s">
        <v>37</v>
      </c>
      <c r="AA290" t="s">
        <v>38</v>
      </c>
      <c r="AB290">
        <v>1</v>
      </c>
    </row>
    <row r="291" spans="1:28" ht="15" x14ac:dyDescent="0.25">
      <c r="A291" t="s">
        <v>42</v>
      </c>
      <c r="B291" s="7">
        <v>63573.023840000002</v>
      </c>
      <c r="C291">
        <v>1.0747880000000001</v>
      </c>
      <c r="J291">
        <v>1.0747880000000001</v>
      </c>
      <c r="N291">
        <v>2013</v>
      </c>
      <c r="O291" t="s">
        <v>9</v>
      </c>
      <c r="P291" t="s">
        <v>29</v>
      </c>
      <c r="Q291" t="s">
        <v>30</v>
      </c>
      <c r="R291" t="s">
        <v>31</v>
      </c>
      <c r="S291" t="s">
        <v>32</v>
      </c>
      <c r="U291" t="s">
        <v>42</v>
      </c>
      <c r="V291" t="s">
        <v>33</v>
      </c>
      <c r="W291" t="s">
        <v>34</v>
      </c>
      <c r="X291" t="s">
        <v>35</v>
      </c>
      <c r="Y291" t="s">
        <v>36</v>
      </c>
      <c r="Z291" t="s">
        <v>37</v>
      </c>
      <c r="AA291" t="s">
        <v>38</v>
      </c>
      <c r="AB291">
        <v>1</v>
      </c>
    </row>
    <row r="292" spans="1:28" ht="15" x14ac:dyDescent="0.25">
      <c r="A292" t="s">
        <v>42</v>
      </c>
      <c r="B292" s="7">
        <v>65437.920579999998</v>
      </c>
      <c r="C292">
        <v>1.0004280000000001</v>
      </c>
      <c r="J292">
        <v>1.0004280000000001</v>
      </c>
      <c r="N292">
        <v>2014</v>
      </c>
      <c r="O292" t="s">
        <v>9</v>
      </c>
      <c r="P292" t="s">
        <v>29</v>
      </c>
      <c r="Q292" t="s">
        <v>30</v>
      </c>
      <c r="R292" t="s">
        <v>31</v>
      </c>
      <c r="S292" t="s">
        <v>32</v>
      </c>
      <c r="U292" t="s">
        <v>42</v>
      </c>
      <c r="V292" t="s">
        <v>33</v>
      </c>
      <c r="W292" t="s">
        <v>34</v>
      </c>
      <c r="X292" t="s">
        <v>35</v>
      </c>
      <c r="Y292" t="s">
        <v>36</v>
      </c>
      <c r="Z292" t="s">
        <v>37</v>
      </c>
      <c r="AA292" t="s">
        <v>38</v>
      </c>
      <c r="AB292">
        <v>1</v>
      </c>
    </row>
    <row r="293" spans="1:28" ht="15" x14ac:dyDescent="0.25">
      <c r="A293" t="s">
        <v>42</v>
      </c>
      <c r="B293" s="7">
        <v>66583.647450000004</v>
      </c>
      <c r="C293">
        <v>1.045736</v>
      </c>
      <c r="J293">
        <v>1.045736</v>
      </c>
      <c r="N293">
        <v>2015</v>
      </c>
      <c r="O293" t="s">
        <v>9</v>
      </c>
      <c r="P293" t="s">
        <v>29</v>
      </c>
      <c r="Q293" t="s">
        <v>30</v>
      </c>
      <c r="R293" t="s">
        <v>31</v>
      </c>
      <c r="S293" t="s">
        <v>32</v>
      </c>
      <c r="U293" t="s">
        <v>42</v>
      </c>
      <c r="V293" t="s">
        <v>33</v>
      </c>
      <c r="W293" t="s">
        <v>34</v>
      </c>
      <c r="X293" t="s">
        <v>35</v>
      </c>
      <c r="Y293" t="s">
        <v>36</v>
      </c>
      <c r="Z293" t="s">
        <v>37</v>
      </c>
      <c r="AA293" t="s">
        <v>38</v>
      </c>
      <c r="AB293">
        <v>1</v>
      </c>
    </row>
    <row r="294" spans="1:28" ht="15" x14ac:dyDescent="0.25">
      <c r="A294" t="s">
        <v>42</v>
      </c>
      <c r="B294" s="7">
        <v>66745.813269999999</v>
      </c>
      <c r="C294">
        <v>1.1216060000000001</v>
      </c>
      <c r="J294">
        <v>1.1216060000000001</v>
      </c>
      <c r="N294">
        <v>2016</v>
      </c>
      <c r="O294" t="s">
        <v>9</v>
      </c>
      <c r="P294" t="s">
        <v>29</v>
      </c>
      <c r="Q294" t="s">
        <v>30</v>
      </c>
      <c r="R294" t="s">
        <v>31</v>
      </c>
      <c r="S294" t="s">
        <v>32</v>
      </c>
      <c r="U294" t="s">
        <v>42</v>
      </c>
      <c r="V294" t="s">
        <v>33</v>
      </c>
      <c r="W294" t="s">
        <v>34</v>
      </c>
      <c r="X294" t="s">
        <v>35</v>
      </c>
      <c r="Y294" t="s">
        <v>36</v>
      </c>
      <c r="Z294" t="s">
        <v>37</v>
      </c>
      <c r="AA294" t="s">
        <v>38</v>
      </c>
      <c r="AB294">
        <v>1</v>
      </c>
    </row>
    <row r="295" spans="1:28" ht="15" x14ac:dyDescent="0.25">
      <c r="A295" t="s">
        <v>42</v>
      </c>
      <c r="B295" s="7">
        <v>67528.993749999994</v>
      </c>
      <c r="C295">
        <v>0.99271703</v>
      </c>
      <c r="J295">
        <v>0.99271703</v>
      </c>
      <c r="N295">
        <v>2017</v>
      </c>
      <c r="O295" t="s">
        <v>9</v>
      </c>
      <c r="P295" t="s">
        <v>29</v>
      </c>
      <c r="Q295" t="s">
        <v>30</v>
      </c>
      <c r="R295" t="s">
        <v>31</v>
      </c>
      <c r="S295" t="s">
        <v>32</v>
      </c>
      <c r="U295" t="s">
        <v>42</v>
      </c>
      <c r="V295" t="s">
        <v>33</v>
      </c>
      <c r="W295" t="s">
        <v>34</v>
      </c>
      <c r="X295" t="s">
        <v>35</v>
      </c>
      <c r="Y295" t="s">
        <v>36</v>
      </c>
      <c r="Z295" t="s">
        <v>37</v>
      </c>
      <c r="AA295" t="s">
        <v>38</v>
      </c>
      <c r="AB295">
        <v>1</v>
      </c>
    </row>
    <row r="296" spans="1:28" ht="15" x14ac:dyDescent="0.25">
      <c r="A296" t="s">
        <v>42</v>
      </c>
      <c r="N296">
        <v>2018</v>
      </c>
      <c r="O296" t="s">
        <v>9</v>
      </c>
      <c r="P296" t="s">
        <v>29</v>
      </c>
      <c r="Q296" t="s">
        <v>30</v>
      </c>
      <c r="R296" t="s">
        <v>31</v>
      </c>
      <c r="S296" t="s">
        <v>32</v>
      </c>
      <c r="U296" t="s">
        <v>42</v>
      </c>
      <c r="V296" t="s">
        <v>33</v>
      </c>
      <c r="W296" t="s">
        <v>34</v>
      </c>
      <c r="X296" t="s">
        <v>35</v>
      </c>
      <c r="Y296" t="s">
        <v>36</v>
      </c>
      <c r="Z296" t="s">
        <v>37</v>
      </c>
      <c r="AA296" t="s">
        <v>38</v>
      </c>
      <c r="AB296">
        <v>1</v>
      </c>
    </row>
    <row r="297" spans="1:28" ht="15" x14ac:dyDescent="0.25">
      <c r="A297" t="s">
        <v>43</v>
      </c>
      <c r="N297">
        <v>1960</v>
      </c>
      <c r="O297" t="s">
        <v>10</v>
      </c>
      <c r="P297" t="s">
        <v>29</v>
      </c>
      <c r="Q297" t="s">
        <v>30</v>
      </c>
      <c r="R297" t="s">
        <v>31</v>
      </c>
      <c r="S297" t="s">
        <v>32</v>
      </c>
      <c r="U297" t="s">
        <v>43</v>
      </c>
      <c r="V297" t="s">
        <v>33</v>
      </c>
      <c r="W297" t="s">
        <v>34</v>
      </c>
      <c r="X297" t="s">
        <v>35</v>
      </c>
      <c r="Y297" t="s">
        <v>36</v>
      </c>
      <c r="Z297" t="s">
        <v>37</v>
      </c>
      <c r="AA297" t="s">
        <v>38</v>
      </c>
      <c r="AB297">
        <v>1</v>
      </c>
    </row>
    <row r="298" spans="1:28" ht="15" x14ac:dyDescent="0.25">
      <c r="A298" t="s">
        <v>43</v>
      </c>
      <c r="N298">
        <v>1961</v>
      </c>
      <c r="O298" t="s">
        <v>10</v>
      </c>
      <c r="P298" t="s">
        <v>29</v>
      </c>
      <c r="Q298" t="s">
        <v>30</v>
      </c>
      <c r="R298" t="s">
        <v>31</v>
      </c>
      <c r="S298" t="s">
        <v>32</v>
      </c>
      <c r="U298" t="s">
        <v>43</v>
      </c>
      <c r="V298" t="s">
        <v>33</v>
      </c>
      <c r="W298" t="s">
        <v>34</v>
      </c>
      <c r="X298" t="s">
        <v>35</v>
      </c>
      <c r="Y298" t="s">
        <v>36</v>
      </c>
      <c r="Z298" t="s">
        <v>37</v>
      </c>
      <c r="AA298" t="s">
        <v>38</v>
      </c>
      <c r="AB298">
        <v>1</v>
      </c>
    </row>
    <row r="299" spans="1:28" ht="15" x14ac:dyDescent="0.25">
      <c r="A299" t="s">
        <v>43</v>
      </c>
      <c r="N299">
        <v>1962</v>
      </c>
      <c r="O299" t="s">
        <v>10</v>
      </c>
      <c r="P299" t="s">
        <v>29</v>
      </c>
      <c r="Q299" t="s">
        <v>30</v>
      </c>
      <c r="R299" t="s">
        <v>31</v>
      </c>
      <c r="S299" t="s">
        <v>32</v>
      </c>
      <c r="U299" t="s">
        <v>43</v>
      </c>
      <c r="V299" t="s">
        <v>33</v>
      </c>
      <c r="W299" t="s">
        <v>34</v>
      </c>
      <c r="X299" t="s">
        <v>35</v>
      </c>
      <c r="Y299" t="s">
        <v>36</v>
      </c>
      <c r="Z299" t="s">
        <v>37</v>
      </c>
      <c r="AA299" t="s">
        <v>38</v>
      </c>
      <c r="AB299">
        <v>1</v>
      </c>
    </row>
    <row r="300" spans="1:28" ht="15" x14ac:dyDescent="0.25">
      <c r="A300" t="s">
        <v>43</v>
      </c>
      <c r="N300">
        <v>1963</v>
      </c>
      <c r="O300" t="s">
        <v>10</v>
      </c>
      <c r="P300" t="s">
        <v>29</v>
      </c>
      <c r="Q300" t="s">
        <v>30</v>
      </c>
      <c r="R300" t="s">
        <v>31</v>
      </c>
      <c r="S300" t="s">
        <v>32</v>
      </c>
      <c r="U300" t="s">
        <v>43</v>
      </c>
      <c r="V300" t="s">
        <v>33</v>
      </c>
      <c r="W300" t="s">
        <v>34</v>
      </c>
      <c r="X300" t="s">
        <v>35</v>
      </c>
      <c r="Y300" t="s">
        <v>36</v>
      </c>
      <c r="Z300" t="s">
        <v>37</v>
      </c>
      <c r="AA300" t="s">
        <v>38</v>
      </c>
      <c r="AB300">
        <v>1</v>
      </c>
    </row>
    <row r="301" spans="1:28" ht="15" x14ac:dyDescent="0.25">
      <c r="A301" t="s">
        <v>43</v>
      </c>
      <c r="N301">
        <v>1964</v>
      </c>
      <c r="O301" t="s">
        <v>10</v>
      </c>
      <c r="P301" t="s">
        <v>29</v>
      </c>
      <c r="Q301" t="s">
        <v>30</v>
      </c>
      <c r="R301" t="s">
        <v>31</v>
      </c>
      <c r="S301" t="s">
        <v>32</v>
      </c>
      <c r="U301" t="s">
        <v>43</v>
      </c>
      <c r="V301" t="s">
        <v>33</v>
      </c>
      <c r="W301" t="s">
        <v>34</v>
      </c>
      <c r="X301" t="s">
        <v>35</v>
      </c>
      <c r="Y301" t="s">
        <v>36</v>
      </c>
      <c r="Z301" t="s">
        <v>37</v>
      </c>
      <c r="AA301" t="s">
        <v>38</v>
      </c>
      <c r="AB301">
        <v>1</v>
      </c>
    </row>
    <row r="302" spans="1:28" ht="15" x14ac:dyDescent="0.25">
      <c r="A302" t="s">
        <v>43</v>
      </c>
      <c r="N302">
        <v>1965</v>
      </c>
      <c r="O302" t="s">
        <v>10</v>
      </c>
      <c r="P302" t="s">
        <v>29</v>
      </c>
      <c r="Q302" t="s">
        <v>30</v>
      </c>
      <c r="R302" t="s">
        <v>31</v>
      </c>
      <c r="S302" t="s">
        <v>32</v>
      </c>
      <c r="U302" t="s">
        <v>43</v>
      </c>
      <c r="V302" t="s">
        <v>33</v>
      </c>
      <c r="W302" t="s">
        <v>34</v>
      </c>
      <c r="X302" t="s">
        <v>35</v>
      </c>
      <c r="Y302" t="s">
        <v>36</v>
      </c>
      <c r="Z302" t="s">
        <v>37</v>
      </c>
      <c r="AA302" t="s">
        <v>38</v>
      </c>
      <c r="AB302">
        <v>1</v>
      </c>
    </row>
    <row r="303" spans="1:28" ht="15" x14ac:dyDescent="0.25">
      <c r="A303" t="s">
        <v>43</v>
      </c>
      <c r="N303">
        <v>1966</v>
      </c>
      <c r="O303" t="s">
        <v>10</v>
      </c>
      <c r="P303" t="s">
        <v>29</v>
      </c>
      <c r="Q303" t="s">
        <v>30</v>
      </c>
      <c r="R303" t="s">
        <v>31</v>
      </c>
      <c r="S303" t="s">
        <v>32</v>
      </c>
      <c r="U303" t="s">
        <v>43</v>
      </c>
      <c r="V303" t="s">
        <v>33</v>
      </c>
      <c r="W303" t="s">
        <v>34</v>
      </c>
      <c r="X303" t="s">
        <v>35</v>
      </c>
      <c r="Y303" t="s">
        <v>36</v>
      </c>
      <c r="Z303" t="s">
        <v>37</v>
      </c>
      <c r="AA303" t="s">
        <v>38</v>
      </c>
      <c r="AB303">
        <v>1</v>
      </c>
    </row>
    <row r="304" spans="1:28" ht="15" x14ac:dyDescent="0.25">
      <c r="A304" t="s">
        <v>43</v>
      </c>
      <c r="N304">
        <v>1967</v>
      </c>
      <c r="O304" t="s">
        <v>10</v>
      </c>
      <c r="P304" t="s">
        <v>29</v>
      </c>
      <c r="Q304" t="s">
        <v>30</v>
      </c>
      <c r="R304" t="s">
        <v>31</v>
      </c>
      <c r="S304" t="s">
        <v>32</v>
      </c>
      <c r="U304" t="s">
        <v>43</v>
      </c>
      <c r="V304" t="s">
        <v>33</v>
      </c>
      <c r="W304" t="s">
        <v>34</v>
      </c>
      <c r="X304" t="s">
        <v>35</v>
      </c>
      <c r="Y304" t="s">
        <v>36</v>
      </c>
      <c r="Z304" t="s">
        <v>37</v>
      </c>
      <c r="AA304" t="s">
        <v>38</v>
      </c>
      <c r="AB304">
        <v>1</v>
      </c>
    </row>
    <row r="305" spans="1:28" ht="15" x14ac:dyDescent="0.25">
      <c r="A305" t="s">
        <v>43</v>
      </c>
      <c r="N305">
        <v>1968</v>
      </c>
      <c r="O305" t="s">
        <v>10</v>
      </c>
      <c r="P305" t="s">
        <v>29</v>
      </c>
      <c r="Q305" t="s">
        <v>30</v>
      </c>
      <c r="R305" t="s">
        <v>31</v>
      </c>
      <c r="S305" t="s">
        <v>32</v>
      </c>
      <c r="U305" t="s">
        <v>43</v>
      </c>
      <c r="V305" t="s">
        <v>33</v>
      </c>
      <c r="W305" t="s">
        <v>34</v>
      </c>
      <c r="X305" t="s">
        <v>35</v>
      </c>
      <c r="Y305" t="s">
        <v>36</v>
      </c>
      <c r="Z305" t="s">
        <v>37</v>
      </c>
      <c r="AA305" t="s">
        <v>38</v>
      </c>
      <c r="AB305">
        <v>1</v>
      </c>
    </row>
    <row r="306" spans="1:28" ht="15" x14ac:dyDescent="0.25">
      <c r="A306" t="s">
        <v>43</v>
      </c>
      <c r="N306">
        <v>1969</v>
      </c>
      <c r="O306" t="s">
        <v>10</v>
      </c>
      <c r="P306" t="s">
        <v>29</v>
      </c>
      <c r="Q306" t="s">
        <v>30</v>
      </c>
      <c r="R306" t="s">
        <v>31</v>
      </c>
      <c r="S306" t="s">
        <v>32</v>
      </c>
      <c r="U306" t="s">
        <v>43</v>
      </c>
      <c r="V306" t="s">
        <v>33</v>
      </c>
      <c r="W306" t="s">
        <v>34</v>
      </c>
      <c r="X306" t="s">
        <v>35</v>
      </c>
      <c r="Y306" t="s">
        <v>36</v>
      </c>
      <c r="Z306" t="s">
        <v>37</v>
      </c>
      <c r="AA306" t="s">
        <v>38</v>
      </c>
      <c r="AB306">
        <v>1</v>
      </c>
    </row>
    <row r="307" spans="1:28" ht="15" x14ac:dyDescent="0.25">
      <c r="A307" t="s">
        <v>43</v>
      </c>
      <c r="N307">
        <v>1970</v>
      </c>
      <c r="O307" t="s">
        <v>10</v>
      </c>
      <c r="P307" t="s">
        <v>29</v>
      </c>
      <c r="Q307" t="s">
        <v>30</v>
      </c>
      <c r="R307" t="s">
        <v>31</v>
      </c>
      <c r="S307" t="s">
        <v>32</v>
      </c>
      <c r="U307" t="s">
        <v>43</v>
      </c>
      <c r="V307" t="s">
        <v>33</v>
      </c>
      <c r="W307" t="s">
        <v>34</v>
      </c>
      <c r="X307" t="s">
        <v>35</v>
      </c>
      <c r="Y307" t="s">
        <v>36</v>
      </c>
      <c r="Z307" t="s">
        <v>37</v>
      </c>
      <c r="AA307" t="s">
        <v>38</v>
      </c>
      <c r="AB307">
        <v>1</v>
      </c>
    </row>
    <row r="308" spans="1:28" ht="15" x14ac:dyDescent="0.25">
      <c r="A308" t="s">
        <v>43</v>
      </c>
      <c r="N308">
        <v>1971</v>
      </c>
      <c r="O308" t="s">
        <v>10</v>
      </c>
      <c r="P308" t="s">
        <v>29</v>
      </c>
      <c r="Q308" t="s">
        <v>30</v>
      </c>
      <c r="R308" t="s">
        <v>31</v>
      </c>
      <c r="S308" t="s">
        <v>32</v>
      </c>
      <c r="U308" t="s">
        <v>43</v>
      </c>
      <c r="V308" t="s">
        <v>33</v>
      </c>
      <c r="W308" t="s">
        <v>34</v>
      </c>
      <c r="X308" t="s">
        <v>35</v>
      </c>
      <c r="Y308" t="s">
        <v>36</v>
      </c>
      <c r="Z308" t="s">
        <v>37</v>
      </c>
      <c r="AA308" t="s">
        <v>38</v>
      </c>
      <c r="AB308">
        <v>1</v>
      </c>
    </row>
    <row r="309" spans="1:28" ht="15" x14ac:dyDescent="0.25">
      <c r="A309" t="s">
        <v>43</v>
      </c>
      <c r="N309">
        <v>1972</v>
      </c>
      <c r="O309" t="s">
        <v>10</v>
      </c>
      <c r="P309" t="s">
        <v>29</v>
      </c>
      <c r="Q309" t="s">
        <v>30</v>
      </c>
      <c r="R309" t="s">
        <v>31</v>
      </c>
      <c r="S309" t="s">
        <v>32</v>
      </c>
      <c r="U309" t="s">
        <v>43</v>
      </c>
      <c r="V309" t="s">
        <v>33</v>
      </c>
      <c r="W309" t="s">
        <v>34</v>
      </c>
      <c r="X309" t="s">
        <v>35</v>
      </c>
      <c r="Y309" t="s">
        <v>36</v>
      </c>
      <c r="Z309" t="s">
        <v>37</v>
      </c>
      <c r="AA309" t="s">
        <v>38</v>
      </c>
      <c r="AB309">
        <v>1</v>
      </c>
    </row>
    <row r="310" spans="1:28" ht="15" x14ac:dyDescent="0.25">
      <c r="A310" t="s">
        <v>43</v>
      </c>
      <c r="N310">
        <v>1973</v>
      </c>
      <c r="O310" t="s">
        <v>10</v>
      </c>
      <c r="P310" t="s">
        <v>29</v>
      </c>
      <c r="Q310" t="s">
        <v>30</v>
      </c>
      <c r="R310" t="s">
        <v>31</v>
      </c>
      <c r="S310" t="s">
        <v>32</v>
      </c>
      <c r="U310" t="s">
        <v>43</v>
      </c>
      <c r="V310" t="s">
        <v>33</v>
      </c>
      <c r="W310" t="s">
        <v>34</v>
      </c>
      <c r="X310" t="s">
        <v>35</v>
      </c>
      <c r="Y310" t="s">
        <v>36</v>
      </c>
      <c r="Z310" t="s">
        <v>37</v>
      </c>
      <c r="AA310" t="s">
        <v>38</v>
      </c>
      <c r="AB310">
        <v>1</v>
      </c>
    </row>
    <row r="311" spans="1:28" ht="15" x14ac:dyDescent="0.25">
      <c r="A311" t="s">
        <v>43</v>
      </c>
      <c r="N311">
        <v>1974</v>
      </c>
      <c r="O311" t="s">
        <v>10</v>
      </c>
      <c r="P311" t="s">
        <v>29</v>
      </c>
      <c r="Q311" t="s">
        <v>30</v>
      </c>
      <c r="R311" t="s">
        <v>31</v>
      </c>
      <c r="S311" t="s">
        <v>32</v>
      </c>
      <c r="U311" t="s">
        <v>43</v>
      </c>
      <c r="V311" t="s">
        <v>33</v>
      </c>
      <c r="W311" t="s">
        <v>34</v>
      </c>
      <c r="X311" t="s">
        <v>35</v>
      </c>
      <c r="Y311" t="s">
        <v>36</v>
      </c>
      <c r="Z311" t="s">
        <v>37</v>
      </c>
      <c r="AA311" t="s">
        <v>38</v>
      </c>
      <c r="AB311">
        <v>1</v>
      </c>
    </row>
    <row r="312" spans="1:28" ht="15" x14ac:dyDescent="0.25">
      <c r="A312" t="s">
        <v>43</v>
      </c>
      <c r="N312">
        <v>1975</v>
      </c>
      <c r="O312" t="s">
        <v>10</v>
      </c>
      <c r="P312" t="s">
        <v>29</v>
      </c>
      <c r="Q312" t="s">
        <v>30</v>
      </c>
      <c r="R312" t="s">
        <v>31</v>
      </c>
      <c r="S312" t="s">
        <v>32</v>
      </c>
      <c r="U312" t="s">
        <v>43</v>
      </c>
      <c r="V312" t="s">
        <v>33</v>
      </c>
      <c r="W312" t="s">
        <v>34</v>
      </c>
      <c r="X312" t="s">
        <v>35</v>
      </c>
      <c r="Y312" t="s">
        <v>36</v>
      </c>
      <c r="Z312" t="s">
        <v>37</v>
      </c>
      <c r="AA312" t="s">
        <v>38</v>
      </c>
      <c r="AB312">
        <v>1</v>
      </c>
    </row>
    <row r="313" spans="1:28" ht="15" x14ac:dyDescent="0.25">
      <c r="A313" t="s">
        <v>43</v>
      </c>
      <c r="N313">
        <v>1976</v>
      </c>
      <c r="O313" t="s">
        <v>10</v>
      </c>
      <c r="P313" t="s">
        <v>29</v>
      </c>
      <c r="Q313" t="s">
        <v>30</v>
      </c>
      <c r="R313" t="s">
        <v>31</v>
      </c>
      <c r="S313" t="s">
        <v>32</v>
      </c>
      <c r="U313" t="s">
        <v>43</v>
      </c>
      <c r="V313" t="s">
        <v>33</v>
      </c>
      <c r="W313" t="s">
        <v>34</v>
      </c>
      <c r="X313" t="s">
        <v>35</v>
      </c>
      <c r="Y313" t="s">
        <v>36</v>
      </c>
      <c r="Z313" t="s">
        <v>37</v>
      </c>
      <c r="AA313" t="s">
        <v>38</v>
      </c>
      <c r="AB313">
        <v>1</v>
      </c>
    </row>
    <row r="314" spans="1:28" ht="15" x14ac:dyDescent="0.25">
      <c r="A314" t="s">
        <v>43</v>
      </c>
      <c r="N314">
        <v>1977</v>
      </c>
      <c r="O314" t="s">
        <v>10</v>
      </c>
      <c r="P314" t="s">
        <v>29</v>
      </c>
      <c r="Q314" t="s">
        <v>30</v>
      </c>
      <c r="R314" t="s">
        <v>31</v>
      </c>
      <c r="S314" t="s">
        <v>32</v>
      </c>
      <c r="U314" t="s">
        <v>43</v>
      </c>
      <c r="V314" t="s">
        <v>33</v>
      </c>
      <c r="W314" t="s">
        <v>34</v>
      </c>
      <c r="X314" t="s">
        <v>35</v>
      </c>
      <c r="Y314" t="s">
        <v>36</v>
      </c>
      <c r="Z314" t="s">
        <v>37</v>
      </c>
      <c r="AA314" t="s">
        <v>38</v>
      </c>
      <c r="AB314">
        <v>1</v>
      </c>
    </row>
    <row r="315" spans="1:28" ht="15" x14ac:dyDescent="0.25">
      <c r="A315" t="s">
        <v>43</v>
      </c>
      <c r="N315">
        <v>1978</v>
      </c>
      <c r="O315" t="s">
        <v>10</v>
      </c>
      <c r="P315" t="s">
        <v>29</v>
      </c>
      <c r="Q315" t="s">
        <v>30</v>
      </c>
      <c r="R315" t="s">
        <v>31</v>
      </c>
      <c r="S315" t="s">
        <v>32</v>
      </c>
      <c r="U315" t="s">
        <v>43</v>
      </c>
      <c r="V315" t="s">
        <v>33</v>
      </c>
      <c r="W315" t="s">
        <v>34</v>
      </c>
      <c r="X315" t="s">
        <v>35</v>
      </c>
      <c r="Y315" t="s">
        <v>36</v>
      </c>
      <c r="Z315" t="s">
        <v>37</v>
      </c>
      <c r="AA315" t="s">
        <v>38</v>
      </c>
      <c r="AB315">
        <v>1</v>
      </c>
    </row>
    <row r="316" spans="1:28" ht="15" x14ac:dyDescent="0.25">
      <c r="A316" t="s">
        <v>43</v>
      </c>
      <c r="N316">
        <v>1979</v>
      </c>
      <c r="O316" t="s">
        <v>10</v>
      </c>
      <c r="P316" t="s">
        <v>29</v>
      </c>
      <c r="Q316" t="s">
        <v>30</v>
      </c>
      <c r="R316" t="s">
        <v>31</v>
      </c>
      <c r="S316" t="s">
        <v>32</v>
      </c>
      <c r="U316" t="s">
        <v>43</v>
      </c>
      <c r="V316" t="s">
        <v>33</v>
      </c>
      <c r="W316" t="s">
        <v>34</v>
      </c>
      <c r="X316" t="s">
        <v>35</v>
      </c>
      <c r="Y316" t="s">
        <v>36</v>
      </c>
      <c r="Z316" t="s">
        <v>37</v>
      </c>
      <c r="AA316" t="s">
        <v>38</v>
      </c>
      <c r="AB316">
        <v>1</v>
      </c>
    </row>
    <row r="317" spans="1:28" ht="15" x14ac:dyDescent="0.25">
      <c r="A317" t="s">
        <v>43</v>
      </c>
      <c r="N317">
        <v>1980</v>
      </c>
      <c r="O317" t="s">
        <v>10</v>
      </c>
      <c r="P317" t="s">
        <v>29</v>
      </c>
      <c r="Q317" t="s">
        <v>30</v>
      </c>
      <c r="R317" t="s">
        <v>31</v>
      </c>
      <c r="S317" t="s">
        <v>32</v>
      </c>
      <c r="U317" t="s">
        <v>43</v>
      </c>
      <c r="V317" t="s">
        <v>33</v>
      </c>
      <c r="W317" t="s">
        <v>34</v>
      </c>
      <c r="X317" t="s">
        <v>35</v>
      </c>
      <c r="Y317" t="s">
        <v>36</v>
      </c>
      <c r="Z317" t="s">
        <v>37</v>
      </c>
      <c r="AA317" t="s">
        <v>38</v>
      </c>
      <c r="AB317">
        <v>1</v>
      </c>
    </row>
    <row r="318" spans="1:28" ht="15" x14ac:dyDescent="0.25">
      <c r="A318" t="s">
        <v>43</v>
      </c>
      <c r="N318">
        <v>1981</v>
      </c>
      <c r="O318" t="s">
        <v>10</v>
      </c>
      <c r="P318" t="s">
        <v>29</v>
      </c>
      <c r="Q318" t="s">
        <v>30</v>
      </c>
      <c r="R318" t="s">
        <v>31</v>
      </c>
      <c r="S318" t="s">
        <v>32</v>
      </c>
      <c r="U318" t="s">
        <v>43</v>
      </c>
      <c r="V318" t="s">
        <v>33</v>
      </c>
      <c r="W318" t="s">
        <v>34</v>
      </c>
      <c r="X318" t="s">
        <v>35</v>
      </c>
      <c r="Y318" t="s">
        <v>36</v>
      </c>
      <c r="Z318" t="s">
        <v>37</v>
      </c>
      <c r="AA318" t="s">
        <v>38</v>
      </c>
      <c r="AB318">
        <v>1</v>
      </c>
    </row>
    <row r="319" spans="1:28" ht="15" x14ac:dyDescent="0.25">
      <c r="A319" t="s">
        <v>43</v>
      </c>
      <c r="N319">
        <v>1982</v>
      </c>
      <c r="O319" t="s">
        <v>10</v>
      </c>
      <c r="P319" t="s">
        <v>29</v>
      </c>
      <c r="Q319" t="s">
        <v>30</v>
      </c>
      <c r="R319" t="s">
        <v>31</v>
      </c>
      <c r="S319" t="s">
        <v>32</v>
      </c>
      <c r="U319" t="s">
        <v>43</v>
      </c>
      <c r="V319" t="s">
        <v>33</v>
      </c>
      <c r="W319" t="s">
        <v>34</v>
      </c>
      <c r="X319" t="s">
        <v>35</v>
      </c>
      <c r="Y319" t="s">
        <v>36</v>
      </c>
      <c r="Z319" t="s">
        <v>37</v>
      </c>
      <c r="AA319" t="s">
        <v>38</v>
      </c>
      <c r="AB319">
        <v>1</v>
      </c>
    </row>
    <row r="320" spans="1:28" ht="15" x14ac:dyDescent="0.25">
      <c r="A320" t="s">
        <v>43</v>
      </c>
      <c r="N320">
        <v>1983</v>
      </c>
      <c r="O320" t="s">
        <v>10</v>
      </c>
      <c r="P320" t="s">
        <v>29</v>
      </c>
      <c r="Q320" t="s">
        <v>30</v>
      </c>
      <c r="R320" t="s">
        <v>31</v>
      </c>
      <c r="S320" t="s">
        <v>32</v>
      </c>
      <c r="U320" t="s">
        <v>43</v>
      </c>
      <c r="V320" t="s">
        <v>33</v>
      </c>
      <c r="W320" t="s">
        <v>34</v>
      </c>
      <c r="X320" t="s">
        <v>35</v>
      </c>
      <c r="Y320" t="s">
        <v>36</v>
      </c>
      <c r="Z320" t="s">
        <v>37</v>
      </c>
      <c r="AA320" t="s">
        <v>38</v>
      </c>
      <c r="AB320">
        <v>1</v>
      </c>
    </row>
    <row r="321" spans="1:28" ht="15" x14ac:dyDescent="0.25">
      <c r="A321" t="s">
        <v>43</v>
      </c>
      <c r="N321">
        <v>1984</v>
      </c>
      <c r="O321" t="s">
        <v>10</v>
      </c>
      <c r="P321" t="s">
        <v>29</v>
      </c>
      <c r="Q321" t="s">
        <v>30</v>
      </c>
      <c r="R321" t="s">
        <v>31</v>
      </c>
      <c r="S321" t="s">
        <v>32</v>
      </c>
      <c r="U321" t="s">
        <v>43</v>
      </c>
      <c r="V321" t="s">
        <v>33</v>
      </c>
      <c r="W321" t="s">
        <v>34</v>
      </c>
      <c r="X321" t="s">
        <v>35</v>
      </c>
      <c r="Y321" t="s">
        <v>36</v>
      </c>
      <c r="Z321" t="s">
        <v>37</v>
      </c>
      <c r="AA321" t="s">
        <v>38</v>
      </c>
      <c r="AB321">
        <v>1</v>
      </c>
    </row>
    <row r="322" spans="1:28" ht="15" x14ac:dyDescent="0.25">
      <c r="A322" t="s">
        <v>43</v>
      </c>
      <c r="N322">
        <v>1985</v>
      </c>
      <c r="O322" t="s">
        <v>10</v>
      </c>
      <c r="P322" t="s">
        <v>29</v>
      </c>
      <c r="Q322" t="s">
        <v>30</v>
      </c>
      <c r="R322" t="s">
        <v>31</v>
      </c>
      <c r="S322" t="s">
        <v>32</v>
      </c>
      <c r="U322" t="s">
        <v>43</v>
      </c>
      <c r="V322" t="s">
        <v>33</v>
      </c>
      <c r="W322" t="s">
        <v>34</v>
      </c>
      <c r="X322" t="s">
        <v>35</v>
      </c>
      <c r="Y322" t="s">
        <v>36</v>
      </c>
      <c r="Z322" t="s">
        <v>37</v>
      </c>
      <c r="AA322" t="s">
        <v>38</v>
      </c>
      <c r="AB322">
        <v>1</v>
      </c>
    </row>
    <row r="323" spans="1:28" ht="15" x14ac:dyDescent="0.25">
      <c r="A323" t="s">
        <v>43</v>
      </c>
      <c r="N323">
        <v>1986</v>
      </c>
      <c r="O323" t="s">
        <v>10</v>
      </c>
      <c r="P323" t="s">
        <v>29</v>
      </c>
      <c r="Q323" t="s">
        <v>30</v>
      </c>
      <c r="R323" t="s">
        <v>31</v>
      </c>
      <c r="S323" t="s">
        <v>32</v>
      </c>
      <c r="U323" t="s">
        <v>43</v>
      </c>
      <c r="V323" t="s">
        <v>33</v>
      </c>
      <c r="W323" t="s">
        <v>34</v>
      </c>
      <c r="X323" t="s">
        <v>35</v>
      </c>
      <c r="Y323" t="s">
        <v>36</v>
      </c>
      <c r="Z323" t="s">
        <v>37</v>
      </c>
      <c r="AA323" t="s">
        <v>38</v>
      </c>
      <c r="AB323">
        <v>1</v>
      </c>
    </row>
    <row r="324" spans="1:28" ht="15" x14ac:dyDescent="0.25">
      <c r="A324" t="s">
        <v>43</v>
      </c>
      <c r="N324">
        <v>1987</v>
      </c>
      <c r="O324" t="s">
        <v>10</v>
      </c>
      <c r="P324" t="s">
        <v>29</v>
      </c>
      <c r="Q324" t="s">
        <v>30</v>
      </c>
      <c r="R324" t="s">
        <v>31</v>
      </c>
      <c r="S324" t="s">
        <v>32</v>
      </c>
      <c r="U324" t="s">
        <v>43</v>
      </c>
      <c r="V324" t="s">
        <v>33</v>
      </c>
      <c r="W324" t="s">
        <v>34</v>
      </c>
      <c r="X324" t="s">
        <v>35</v>
      </c>
      <c r="Y324" t="s">
        <v>36</v>
      </c>
      <c r="Z324" t="s">
        <v>37</v>
      </c>
      <c r="AA324" t="s">
        <v>38</v>
      </c>
      <c r="AB324">
        <v>1</v>
      </c>
    </row>
    <row r="325" spans="1:28" ht="15" x14ac:dyDescent="0.25">
      <c r="A325" t="s">
        <v>43</v>
      </c>
      <c r="N325">
        <v>1988</v>
      </c>
      <c r="O325" t="s">
        <v>10</v>
      </c>
      <c r="P325" t="s">
        <v>29</v>
      </c>
      <c r="Q325" t="s">
        <v>30</v>
      </c>
      <c r="R325" t="s">
        <v>31</v>
      </c>
      <c r="S325" t="s">
        <v>32</v>
      </c>
      <c r="U325" t="s">
        <v>43</v>
      </c>
      <c r="V325" t="s">
        <v>33</v>
      </c>
      <c r="W325" t="s">
        <v>34</v>
      </c>
      <c r="X325" t="s">
        <v>35</v>
      </c>
      <c r="Y325" t="s">
        <v>36</v>
      </c>
      <c r="Z325" t="s">
        <v>37</v>
      </c>
      <c r="AA325" t="s">
        <v>38</v>
      </c>
      <c r="AB325">
        <v>1</v>
      </c>
    </row>
    <row r="326" spans="1:28" ht="15" x14ac:dyDescent="0.25">
      <c r="A326" t="s">
        <v>43</v>
      </c>
      <c r="N326">
        <v>1989</v>
      </c>
      <c r="O326" t="s">
        <v>10</v>
      </c>
      <c r="P326" t="s">
        <v>29</v>
      </c>
      <c r="Q326" t="s">
        <v>30</v>
      </c>
      <c r="R326" t="s">
        <v>31</v>
      </c>
      <c r="S326" t="s">
        <v>32</v>
      </c>
      <c r="U326" t="s">
        <v>43</v>
      </c>
      <c r="V326" t="s">
        <v>33</v>
      </c>
      <c r="W326" t="s">
        <v>34</v>
      </c>
      <c r="X326" t="s">
        <v>35</v>
      </c>
      <c r="Y326" t="s">
        <v>36</v>
      </c>
      <c r="Z326" t="s">
        <v>37</v>
      </c>
      <c r="AA326" t="s">
        <v>38</v>
      </c>
      <c r="AB326">
        <v>1</v>
      </c>
    </row>
    <row r="327" spans="1:28" ht="15" x14ac:dyDescent="0.25">
      <c r="A327" t="s">
        <v>43</v>
      </c>
      <c r="B327" s="7">
        <v>30253.977279999999</v>
      </c>
      <c r="C327">
        <v>0.90730602000000005</v>
      </c>
      <c r="K327">
        <v>0.90730602000000005</v>
      </c>
      <c r="N327">
        <v>1990</v>
      </c>
      <c r="O327" t="s">
        <v>10</v>
      </c>
      <c r="P327" t="s">
        <v>29</v>
      </c>
      <c r="Q327" t="s">
        <v>30</v>
      </c>
      <c r="R327" t="s">
        <v>31</v>
      </c>
      <c r="S327" t="s">
        <v>32</v>
      </c>
      <c r="U327" t="s">
        <v>43</v>
      </c>
      <c r="V327" t="s">
        <v>33</v>
      </c>
      <c r="W327" t="s">
        <v>34</v>
      </c>
      <c r="X327" t="s">
        <v>35</v>
      </c>
      <c r="Y327" t="s">
        <v>36</v>
      </c>
      <c r="Z327" t="s">
        <v>37</v>
      </c>
      <c r="AA327" t="s">
        <v>38</v>
      </c>
      <c r="AB327">
        <v>1</v>
      </c>
    </row>
    <row r="328" spans="1:28" ht="15" x14ac:dyDescent="0.25">
      <c r="A328" t="s">
        <v>43</v>
      </c>
      <c r="B328" s="7">
        <v>29411.404770000001</v>
      </c>
      <c r="C328">
        <v>0.89537197000000002</v>
      </c>
      <c r="K328">
        <v>0.89537197000000002</v>
      </c>
      <c r="N328">
        <v>1991</v>
      </c>
      <c r="O328" t="s">
        <v>10</v>
      </c>
      <c r="P328" t="s">
        <v>29</v>
      </c>
      <c r="Q328" t="s">
        <v>30</v>
      </c>
      <c r="R328" t="s">
        <v>31</v>
      </c>
      <c r="S328" t="s">
        <v>32</v>
      </c>
      <c r="U328" t="s">
        <v>43</v>
      </c>
      <c r="V328" t="s">
        <v>33</v>
      </c>
      <c r="W328" t="s">
        <v>34</v>
      </c>
      <c r="X328" t="s">
        <v>35</v>
      </c>
      <c r="Y328" t="s">
        <v>36</v>
      </c>
      <c r="Z328" t="s">
        <v>37</v>
      </c>
      <c r="AA328" t="s">
        <v>38</v>
      </c>
      <c r="AB328">
        <v>1</v>
      </c>
    </row>
    <row r="329" spans="1:28" ht="15" x14ac:dyDescent="0.25">
      <c r="A329" t="s">
        <v>43</v>
      </c>
      <c r="B329" s="7">
        <v>28372.11434</v>
      </c>
      <c r="C329">
        <v>1.0296179999999999</v>
      </c>
      <c r="K329">
        <v>1.0296179999999999</v>
      </c>
      <c r="N329">
        <v>1992</v>
      </c>
      <c r="O329" t="s">
        <v>10</v>
      </c>
      <c r="P329" t="s">
        <v>29</v>
      </c>
      <c r="Q329" t="s">
        <v>30</v>
      </c>
      <c r="R329" t="s">
        <v>31</v>
      </c>
      <c r="S329" t="s">
        <v>32</v>
      </c>
      <c r="U329" t="s">
        <v>43</v>
      </c>
      <c r="V329" t="s">
        <v>33</v>
      </c>
      <c r="W329" t="s">
        <v>34</v>
      </c>
      <c r="X329" t="s">
        <v>35</v>
      </c>
      <c r="Y329" t="s">
        <v>36</v>
      </c>
      <c r="Z329" t="s">
        <v>37</v>
      </c>
      <c r="AA329" t="s">
        <v>38</v>
      </c>
      <c r="AB329">
        <v>1</v>
      </c>
    </row>
    <row r="330" spans="1:28" ht="15" x14ac:dyDescent="0.25">
      <c r="A330" t="s">
        <v>43</v>
      </c>
      <c r="B330" s="7">
        <v>27394.777689999999</v>
      </c>
      <c r="C330">
        <v>0.98510498000000002</v>
      </c>
      <c r="K330">
        <v>0.98510498000000002</v>
      </c>
      <c r="N330">
        <v>1993</v>
      </c>
      <c r="O330" t="s">
        <v>10</v>
      </c>
      <c r="P330" t="s">
        <v>29</v>
      </c>
      <c r="Q330" t="s">
        <v>30</v>
      </c>
      <c r="R330" t="s">
        <v>31</v>
      </c>
      <c r="S330" t="s">
        <v>32</v>
      </c>
      <c r="U330" t="s">
        <v>43</v>
      </c>
      <c r="V330" t="s">
        <v>33</v>
      </c>
      <c r="W330" t="s">
        <v>34</v>
      </c>
      <c r="X330" t="s">
        <v>35</v>
      </c>
      <c r="Y330" t="s">
        <v>36</v>
      </c>
      <c r="Z330" t="s">
        <v>37</v>
      </c>
      <c r="AA330" t="s">
        <v>38</v>
      </c>
      <c r="AB330">
        <v>1</v>
      </c>
    </row>
    <row r="331" spans="1:28" ht="15" x14ac:dyDescent="0.25">
      <c r="A331" t="s">
        <v>43</v>
      </c>
      <c r="B331" s="7">
        <v>28968.020039999999</v>
      </c>
      <c r="C331">
        <v>0.96474499000000002</v>
      </c>
      <c r="K331">
        <v>0.96474499000000002</v>
      </c>
      <c r="N331">
        <v>1994</v>
      </c>
      <c r="O331" t="s">
        <v>10</v>
      </c>
      <c r="P331" t="s">
        <v>29</v>
      </c>
      <c r="Q331" t="s">
        <v>30</v>
      </c>
      <c r="R331" t="s">
        <v>31</v>
      </c>
      <c r="S331" t="s">
        <v>32</v>
      </c>
      <c r="U331" t="s">
        <v>43</v>
      </c>
      <c r="V331" t="s">
        <v>33</v>
      </c>
      <c r="W331" t="s">
        <v>34</v>
      </c>
      <c r="X331" t="s">
        <v>35</v>
      </c>
      <c r="Y331" t="s">
        <v>36</v>
      </c>
      <c r="Z331" t="s">
        <v>37</v>
      </c>
      <c r="AA331" t="s">
        <v>38</v>
      </c>
      <c r="AB331">
        <v>1</v>
      </c>
    </row>
    <row r="332" spans="1:28" ht="15" x14ac:dyDescent="0.25">
      <c r="A332" t="s">
        <v>43</v>
      </c>
      <c r="B332" s="7">
        <v>30021.062529999999</v>
      </c>
      <c r="C332">
        <v>0.76559597000000001</v>
      </c>
      <c r="K332">
        <v>0.76559597000000001</v>
      </c>
      <c r="N332">
        <v>1995</v>
      </c>
      <c r="O332" t="s">
        <v>10</v>
      </c>
      <c r="P332" t="s">
        <v>29</v>
      </c>
      <c r="Q332" t="s">
        <v>30</v>
      </c>
      <c r="R332" t="s">
        <v>31</v>
      </c>
      <c r="S332" t="s">
        <v>32</v>
      </c>
      <c r="U332" t="s">
        <v>43</v>
      </c>
      <c r="V332" t="s">
        <v>33</v>
      </c>
      <c r="W332" t="s">
        <v>34</v>
      </c>
      <c r="X332" t="s">
        <v>35</v>
      </c>
      <c r="Y332" t="s">
        <v>36</v>
      </c>
      <c r="Z332" t="s">
        <v>37</v>
      </c>
      <c r="AA332" t="s">
        <v>38</v>
      </c>
      <c r="AB332">
        <v>1</v>
      </c>
    </row>
    <row r="333" spans="1:28" ht="15" x14ac:dyDescent="0.25">
      <c r="A333" t="s">
        <v>43</v>
      </c>
      <c r="B333" s="7">
        <v>30488.357080000002</v>
      </c>
      <c r="C333">
        <v>0.83506501</v>
      </c>
      <c r="K333">
        <v>0.83506501</v>
      </c>
      <c r="N333">
        <v>1996</v>
      </c>
      <c r="O333" t="s">
        <v>10</v>
      </c>
      <c r="P333" t="s">
        <v>29</v>
      </c>
      <c r="Q333" t="s">
        <v>30</v>
      </c>
      <c r="R333" t="s">
        <v>31</v>
      </c>
      <c r="S333" t="s">
        <v>32</v>
      </c>
      <c r="U333" t="s">
        <v>43</v>
      </c>
      <c r="V333" t="s">
        <v>33</v>
      </c>
      <c r="W333" t="s">
        <v>34</v>
      </c>
      <c r="X333" t="s">
        <v>35</v>
      </c>
      <c r="Y333" t="s">
        <v>36</v>
      </c>
      <c r="Z333" t="s">
        <v>37</v>
      </c>
      <c r="AA333" t="s">
        <v>38</v>
      </c>
      <c r="AB333">
        <v>1</v>
      </c>
    </row>
    <row r="334" spans="1:28" ht="15" x14ac:dyDescent="0.25">
      <c r="A334" t="s">
        <v>43</v>
      </c>
      <c r="B334" s="7">
        <v>31384.826710000001</v>
      </c>
      <c r="C334">
        <v>0.79088902000000005</v>
      </c>
      <c r="K334">
        <v>0.79088902000000005</v>
      </c>
      <c r="N334">
        <v>1997</v>
      </c>
      <c r="O334" t="s">
        <v>10</v>
      </c>
      <c r="P334" t="s">
        <v>29</v>
      </c>
      <c r="Q334" t="s">
        <v>30</v>
      </c>
      <c r="R334" t="s">
        <v>31</v>
      </c>
      <c r="S334" t="s">
        <v>32</v>
      </c>
      <c r="U334" t="s">
        <v>43</v>
      </c>
      <c r="V334" t="s">
        <v>33</v>
      </c>
      <c r="W334" t="s">
        <v>34</v>
      </c>
      <c r="X334" t="s">
        <v>35</v>
      </c>
      <c r="Y334" t="s">
        <v>36</v>
      </c>
      <c r="Z334" t="s">
        <v>37</v>
      </c>
      <c r="AA334" t="s">
        <v>38</v>
      </c>
      <c r="AB334">
        <v>1</v>
      </c>
    </row>
    <row r="335" spans="1:28" ht="15" x14ac:dyDescent="0.25">
      <c r="A335" t="s">
        <v>43</v>
      </c>
      <c r="B335" s="7">
        <v>33038.73792</v>
      </c>
      <c r="C335">
        <v>0.71549099999999999</v>
      </c>
      <c r="K335">
        <v>0.71549099999999999</v>
      </c>
      <c r="N335">
        <v>1998</v>
      </c>
      <c r="O335" t="s">
        <v>10</v>
      </c>
      <c r="P335" t="s">
        <v>29</v>
      </c>
      <c r="Q335" t="s">
        <v>30</v>
      </c>
      <c r="R335" t="s">
        <v>31</v>
      </c>
      <c r="S335" t="s">
        <v>32</v>
      </c>
      <c r="U335" t="s">
        <v>43</v>
      </c>
      <c r="V335" t="s">
        <v>33</v>
      </c>
      <c r="W335" t="s">
        <v>34</v>
      </c>
      <c r="X335" t="s">
        <v>35</v>
      </c>
      <c r="Y335" t="s">
        <v>36</v>
      </c>
      <c r="Z335" t="s">
        <v>37</v>
      </c>
      <c r="AA335" t="s">
        <v>38</v>
      </c>
      <c r="AB335">
        <v>1</v>
      </c>
    </row>
    <row r="336" spans="1:28" ht="15" x14ac:dyDescent="0.25">
      <c r="A336" t="s">
        <v>43</v>
      </c>
      <c r="B336" s="7">
        <v>35170.00503</v>
      </c>
      <c r="C336">
        <v>0.69780397000000005</v>
      </c>
      <c r="K336">
        <v>0.69780397000000005</v>
      </c>
      <c r="N336">
        <v>1999</v>
      </c>
      <c r="O336" t="s">
        <v>10</v>
      </c>
      <c r="P336" t="s">
        <v>29</v>
      </c>
      <c r="Q336" t="s">
        <v>30</v>
      </c>
      <c r="R336" t="s">
        <v>31</v>
      </c>
      <c r="S336" t="s">
        <v>32</v>
      </c>
      <c r="U336" t="s">
        <v>43</v>
      </c>
      <c r="V336" t="s">
        <v>33</v>
      </c>
      <c r="W336" t="s">
        <v>34</v>
      </c>
      <c r="X336" t="s">
        <v>35</v>
      </c>
      <c r="Y336" t="s">
        <v>36</v>
      </c>
      <c r="Z336" t="s">
        <v>37</v>
      </c>
      <c r="AA336" t="s">
        <v>38</v>
      </c>
      <c r="AB336">
        <v>1</v>
      </c>
    </row>
    <row r="337" spans="1:28" ht="15" x14ac:dyDescent="0.25">
      <c r="A337" t="s">
        <v>43</v>
      </c>
      <c r="B337" s="7">
        <v>36863.09158</v>
      </c>
      <c r="C337">
        <v>0.80125802999999995</v>
      </c>
      <c r="K337">
        <v>0.80125802999999995</v>
      </c>
      <c r="N337">
        <v>2000</v>
      </c>
      <c r="O337" t="s">
        <v>10</v>
      </c>
      <c r="P337" t="s">
        <v>29</v>
      </c>
      <c r="Q337" t="s">
        <v>30</v>
      </c>
      <c r="R337" t="s">
        <v>31</v>
      </c>
      <c r="S337" t="s">
        <v>32</v>
      </c>
      <c r="U337" t="s">
        <v>43</v>
      </c>
      <c r="V337" t="s">
        <v>33</v>
      </c>
      <c r="W337" t="s">
        <v>34</v>
      </c>
      <c r="X337" t="s">
        <v>35</v>
      </c>
      <c r="Y337" t="s">
        <v>36</v>
      </c>
      <c r="Z337" t="s">
        <v>37</v>
      </c>
      <c r="AA337" t="s">
        <v>38</v>
      </c>
      <c r="AB337">
        <v>1</v>
      </c>
    </row>
    <row r="338" spans="1:28" ht="15" x14ac:dyDescent="0.25">
      <c r="A338" t="s">
        <v>43</v>
      </c>
      <c r="B338" s="7">
        <v>37346.448929999999</v>
      </c>
      <c r="C338">
        <v>0.76625401000000004</v>
      </c>
      <c r="K338">
        <v>0.76625401000000004</v>
      </c>
      <c r="N338">
        <v>2001</v>
      </c>
      <c r="O338" t="s">
        <v>10</v>
      </c>
      <c r="P338" t="s">
        <v>29</v>
      </c>
      <c r="Q338" t="s">
        <v>30</v>
      </c>
      <c r="R338" t="s">
        <v>31</v>
      </c>
      <c r="S338" t="s">
        <v>32</v>
      </c>
      <c r="U338" t="s">
        <v>43</v>
      </c>
      <c r="V338" t="s">
        <v>33</v>
      </c>
      <c r="W338" t="s">
        <v>34</v>
      </c>
      <c r="X338" t="s">
        <v>35</v>
      </c>
      <c r="Y338" t="s">
        <v>36</v>
      </c>
      <c r="Z338" t="s">
        <v>37</v>
      </c>
      <c r="AA338" t="s">
        <v>38</v>
      </c>
      <c r="AB338">
        <v>1</v>
      </c>
    </row>
    <row r="339" spans="1:28" ht="15" x14ac:dyDescent="0.25">
      <c r="A339" t="s">
        <v>43</v>
      </c>
      <c r="B339" s="7">
        <v>38067.860919999999</v>
      </c>
      <c r="C339">
        <v>0.83638299000000005</v>
      </c>
      <c r="K339">
        <v>0.83638299000000005</v>
      </c>
      <c r="N339">
        <v>2002</v>
      </c>
      <c r="O339" t="s">
        <v>10</v>
      </c>
      <c r="P339" t="s">
        <v>29</v>
      </c>
      <c r="Q339" t="s">
        <v>30</v>
      </c>
      <c r="R339" t="s">
        <v>31</v>
      </c>
      <c r="S339" t="s">
        <v>32</v>
      </c>
      <c r="U339" t="s">
        <v>43</v>
      </c>
      <c r="V339" t="s">
        <v>33</v>
      </c>
      <c r="W339" t="s">
        <v>34</v>
      </c>
      <c r="X339" t="s">
        <v>35</v>
      </c>
      <c r="Y339" t="s">
        <v>36</v>
      </c>
      <c r="Z339" t="s">
        <v>37</v>
      </c>
      <c r="AA339" t="s">
        <v>38</v>
      </c>
      <c r="AB339">
        <v>1</v>
      </c>
    </row>
    <row r="340" spans="1:28" ht="15" x14ac:dyDescent="0.25">
      <c r="A340" t="s">
        <v>43</v>
      </c>
      <c r="B340" s="7">
        <v>39477.939680000003</v>
      </c>
      <c r="C340">
        <v>0.79453896999999996</v>
      </c>
      <c r="K340">
        <v>0.79453896999999996</v>
      </c>
      <c r="N340">
        <v>2003</v>
      </c>
      <c r="O340" t="s">
        <v>10</v>
      </c>
      <c r="P340" t="s">
        <v>29</v>
      </c>
      <c r="Q340" t="s">
        <v>30</v>
      </c>
      <c r="R340" t="s">
        <v>31</v>
      </c>
      <c r="S340" t="s">
        <v>32</v>
      </c>
      <c r="U340" t="s">
        <v>43</v>
      </c>
      <c r="V340" t="s">
        <v>33</v>
      </c>
      <c r="W340" t="s">
        <v>34</v>
      </c>
      <c r="X340" t="s">
        <v>35</v>
      </c>
      <c r="Y340" t="s">
        <v>36</v>
      </c>
      <c r="Z340" t="s">
        <v>37</v>
      </c>
      <c r="AA340" t="s">
        <v>38</v>
      </c>
      <c r="AB340">
        <v>1</v>
      </c>
    </row>
    <row r="341" spans="1:28" ht="15" x14ac:dyDescent="0.25">
      <c r="A341" t="s">
        <v>43</v>
      </c>
      <c r="B341" s="7">
        <v>40542.837070000001</v>
      </c>
      <c r="C341">
        <v>0.77729099999999995</v>
      </c>
      <c r="K341">
        <v>0.77729099999999995</v>
      </c>
      <c r="N341">
        <v>2004</v>
      </c>
      <c r="O341" t="s">
        <v>10</v>
      </c>
      <c r="P341" t="s">
        <v>29</v>
      </c>
      <c r="Q341" t="s">
        <v>30</v>
      </c>
      <c r="R341" t="s">
        <v>31</v>
      </c>
      <c r="S341" t="s">
        <v>32</v>
      </c>
      <c r="U341" t="s">
        <v>43</v>
      </c>
      <c r="V341" t="s">
        <v>33</v>
      </c>
      <c r="W341" t="s">
        <v>34</v>
      </c>
      <c r="X341" t="s">
        <v>35</v>
      </c>
      <c r="Y341" t="s">
        <v>36</v>
      </c>
      <c r="Z341" t="s">
        <v>37</v>
      </c>
      <c r="AA341" t="s">
        <v>38</v>
      </c>
      <c r="AB341">
        <v>1</v>
      </c>
    </row>
    <row r="342" spans="1:28" ht="15" x14ac:dyDescent="0.25">
      <c r="A342" t="s">
        <v>43</v>
      </c>
      <c r="B342" s="7">
        <v>41851.815349999997</v>
      </c>
      <c r="C342">
        <v>0.94219797999999999</v>
      </c>
      <c r="K342">
        <v>0.94219797999999999</v>
      </c>
      <c r="N342">
        <v>2005</v>
      </c>
      <c r="O342" t="s">
        <v>10</v>
      </c>
      <c r="P342" t="s">
        <v>29</v>
      </c>
      <c r="Q342" t="s">
        <v>30</v>
      </c>
      <c r="R342" t="s">
        <v>31</v>
      </c>
      <c r="S342" t="s">
        <v>32</v>
      </c>
      <c r="U342" t="s">
        <v>43</v>
      </c>
      <c r="V342" t="s">
        <v>33</v>
      </c>
      <c r="W342" t="s">
        <v>34</v>
      </c>
      <c r="X342" t="s">
        <v>35</v>
      </c>
      <c r="Y342" t="s">
        <v>36</v>
      </c>
      <c r="Z342" t="s">
        <v>37</v>
      </c>
      <c r="AA342" t="s">
        <v>38</v>
      </c>
      <c r="AB342">
        <v>1</v>
      </c>
    </row>
    <row r="343" spans="1:28" ht="15" x14ac:dyDescent="0.25">
      <c r="A343" t="s">
        <v>43</v>
      </c>
      <c r="B343" s="7">
        <v>44110.744729999999</v>
      </c>
      <c r="C343">
        <v>1.024807</v>
      </c>
      <c r="K343">
        <v>1.024807</v>
      </c>
      <c r="N343">
        <v>2006</v>
      </c>
      <c r="O343" t="s">
        <v>10</v>
      </c>
      <c r="P343" t="s">
        <v>29</v>
      </c>
      <c r="Q343" t="s">
        <v>30</v>
      </c>
      <c r="R343" t="s">
        <v>31</v>
      </c>
      <c r="S343" t="s">
        <v>32</v>
      </c>
      <c r="U343" t="s">
        <v>43</v>
      </c>
      <c r="V343" t="s">
        <v>33</v>
      </c>
      <c r="W343" t="s">
        <v>34</v>
      </c>
      <c r="X343" t="s">
        <v>35</v>
      </c>
      <c r="Y343" t="s">
        <v>36</v>
      </c>
      <c r="Z343" t="s">
        <v>37</v>
      </c>
      <c r="AA343" t="s">
        <v>38</v>
      </c>
      <c r="AB343">
        <v>1</v>
      </c>
    </row>
    <row r="344" spans="1:28" ht="15" x14ac:dyDescent="0.25">
      <c r="A344" t="s">
        <v>43</v>
      </c>
      <c r="B344" s="7">
        <v>45466.982600000003</v>
      </c>
      <c r="C344">
        <v>0.93471800999999999</v>
      </c>
      <c r="K344">
        <v>0.93471800999999999</v>
      </c>
      <c r="N344">
        <v>2007</v>
      </c>
      <c r="O344" t="s">
        <v>10</v>
      </c>
      <c r="P344" t="s">
        <v>29</v>
      </c>
      <c r="Q344" t="s">
        <v>30</v>
      </c>
      <c r="R344" t="s">
        <v>31</v>
      </c>
      <c r="S344" t="s">
        <v>32</v>
      </c>
      <c r="U344" t="s">
        <v>43</v>
      </c>
      <c r="V344" t="s">
        <v>33</v>
      </c>
      <c r="W344" t="s">
        <v>34</v>
      </c>
      <c r="X344" t="s">
        <v>35</v>
      </c>
      <c r="Y344" t="s">
        <v>36</v>
      </c>
      <c r="Z344" t="s">
        <v>37</v>
      </c>
      <c r="AA344" t="s">
        <v>38</v>
      </c>
      <c r="AB344">
        <v>1</v>
      </c>
    </row>
    <row r="345" spans="1:28" ht="15" x14ac:dyDescent="0.25">
      <c r="A345" t="s">
        <v>43</v>
      </c>
      <c r="B345" s="7">
        <v>45054.389040000002</v>
      </c>
      <c r="C345">
        <v>0.97957802000000005</v>
      </c>
      <c r="K345">
        <v>0.97957802000000005</v>
      </c>
      <c r="N345">
        <v>2008</v>
      </c>
      <c r="O345" t="s">
        <v>10</v>
      </c>
      <c r="P345" t="s">
        <v>29</v>
      </c>
      <c r="Q345" t="s">
        <v>30</v>
      </c>
      <c r="R345" t="s">
        <v>31</v>
      </c>
      <c r="S345" t="s">
        <v>32</v>
      </c>
      <c r="U345" t="s">
        <v>43</v>
      </c>
      <c r="V345" t="s">
        <v>33</v>
      </c>
      <c r="W345" t="s">
        <v>34</v>
      </c>
      <c r="X345" t="s">
        <v>35</v>
      </c>
      <c r="Y345" t="s">
        <v>36</v>
      </c>
      <c r="Z345" t="s">
        <v>37</v>
      </c>
      <c r="AA345" t="s">
        <v>38</v>
      </c>
      <c r="AB345">
        <v>1</v>
      </c>
    </row>
    <row r="346" spans="1:28" ht="15" x14ac:dyDescent="0.25">
      <c r="A346" t="s">
        <v>43</v>
      </c>
      <c r="B346" s="7">
        <v>41928.703529999999</v>
      </c>
      <c r="C346">
        <v>1.12141</v>
      </c>
      <c r="K346">
        <v>1.12141</v>
      </c>
      <c r="N346">
        <v>2009</v>
      </c>
      <c r="O346" t="s">
        <v>10</v>
      </c>
      <c r="P346" t="s">
        <v>29</v>
      </c>
      <c r="Q346" t="s">
        <v>30</v>
      </c>
      <c r="R346" t="s">
        <v>31</v>
      </c>
      <c r="S346" t="s">
        <v>32</v>
      </c>
      <c r="U346" t="s">
        <v>43</v>
      </c>
      <c r="V346" t="s">
        <v>33</v>
      </c>
      <c r="W346" t="s">
        <v>34</v>
      </c>
      <c r="X346" t="s">
        <v>35</v>
      </c>
      <c r="Y346" t="s">
        <v>36</v>
      </c>
      <c r="Z346" t="s">
        <v>37</v>
      </c>
      <c r="AA346" t="s">
        <v>38</v>
      </c>
      <c r="AB346">
        <v>1</v>
      </c>
    </row>
    <row r="347" spans="1:28" ht="15" x14ac:dyDescent="0.25">
      <c r="A347" t="s">
        <v>43</v>
      </c>
      <c r="B347" s="7">
        <v>44175.457929999997</v>
      </c>
      <c r="C347">
        <v>0.96952700999999997</v>
      </c>
      <c r="K347">
        <v>0.96952700999999997</v>
      </c>
      <c r="N347">
        <v>2010</v>
      </c>
      <c r="O347" t="s">
        <v>10</v>
      </c>
      <c r="P347" t="s">
        <v>29</v>
      </c>
      <c r="Q347" t="s">
        <v>30</v>
      </c>
      <c r="R347" t="s">
        <v>31</v>
      </c>
      <c r="S347" t="s">
        <v>32</v>
      </c>
      <c r="U347" t="s">
        <v>43</v>
      </c>
      <c r="V347" t="s">
        <v>33</v>
      </c>
      <c r="W347" t="s">
        <v>34</v>
      </c>
      <c r="X347" t="s">
        <v>35</v>
      </c>
      <c r="Y347" t="s">
        <v>36</v>
      </c>
      <c r="Z347" t="s">
        <v>37</v>
      </c>
      <c r="AA347" t="s">
        <v>38</v>
      </c>
      <c r="AB347">
        <v>1</v>
      </c>
    </row>
    <row r="348" spans="1:28" ht="15" x14ac:dyDescent="0.25">
      <c r="A348" t="s">
        <v>43</v>
      </c>
      <c r="B348" s="7">
        <v>44716.99336</v>
      </c>
      <c r="C348">
        <v>1.0188010000000001</v>
      </c>
      <c r="K348">
        <v>1.0188010000000001</v>
      </c>
      <c r="N348">
        <v>2011</v>
      </c>
      <c r="O348" t="s">
        <v>10</v>
      </c>
      <c r="P348" t="s">
        <v>29</v>
      </c>
      <c r="Q348" t="s">
        <v>30</v>
      </c>
      <c r="R348" t="s">
        <v>31</v>
      </c>
      <c r="S348" t="s">
        <v>32</v>
      </c>
      <c r="U348" t="s">
        <v>43</v>
      </c>
      <c r="V348" t="s">
        <v>33</v>
      </c>
      <c r="W348" t="s">
        <v>34</v>
      </c>
      <c r="X348" t="s">
        <v>35</v>
      </c>
      <c r="Y348" t="s">
        <v>36</v>
      </c>
      <c r="Z348" t="s">
        <v>37</v>
      </c>
      <c r="AA348" t="s">
        <v>38</v>
      </c>
      <c r="AB348">
        <v>1</v>
      </c>
    </row>
    <row r="349" spans="1:28" ht="15" x14ac:dyDescent="0.25">
      <c r="A349" t="s">
        <v>43</v>
      </c>
      <c r="B349" s="7">
        <v>44359.921710000002</v>
      </c>
      <c r="C349">
        <v>0.97389901000000001</v>
      </c>
      <c r="K349">
        <v>0.97389901000000001</v>
      </c>
      <c r="N349">
        <v>2012</v>
      </c>
      <c r="O349" t="s">
        <v>10</v>
      </c>
      <c r="P349" t="s">
        <v>29</v>
      </c>
      <c r="Q349" t="s">
        <v>30</v>
      </c>
      <c r="R349" t="s">
        <v>31</v>
      </c>
      <c r="S349" t="s">
        <v>32</v>
      </c>
      <c r="U349" t="s">
        <v>43</v>
      </c>
      <c r="V349" t="s">
        <v>33</v>
      </c>
      <c r="W349" t="s">
        <v>34</v>
      </c>
      <c r="X349" t="s">
        <v>35</v>
      </c>
      <c r="Y349" t="s">
        <v>36</v>
      </c>
      <c r="Z349" t="s">
        <v>37</v>
      </c>
      <c r="AA349" t="s">
        <v>38</v>
      </c>
      <c r="AB349">
        <v>1</v>
      </c>
    </row>
    <row r="350" spans="1:28" ht="15" x14ac:dyDescent="0.25">
      <c r="A350" t="s">
        <v>43</v>
      </c>
      <c r="B350" s="7">
        <v>44513.677730000003</v>
      </c>
      <c r="C350">
        <v>1.013779</v>
      </c>
      <c r="K350">
        <v>1.013779</v>
      </c>
      <c r="N350">
        <v>2013</v>
      </c>
      <c r="O350" t="s">
        <v>10</v>
      </c>
      <c r="P350" t="s">
        <v>29</v>
      </c>
      <c r="Q350" t="s">
        <v>30</v>
      </c>
      <c r="R350" t="s">
        <v>31</v>
      </c>
      <c r="S350" t="s">
        <v>32</v>
      </c>
      <c r="U350" t="s">
        <v>43</v>
      </c>
      <c r="V350" t="s">
        <v>33</v>
      </c>
      <c r="W350" t="s">
        <v>34</v>
      </c>
      <c r="X350" t="s">
        <v>35</v>
      </c>
      <c r="Y350" t="s">
        <v>36</v>
      </c>
      <c r="Z350" t="s">
        <v>37</v>
      </c>
      <c r="AA350" t="s">
        <v>38</v>
      </c>
      <c r="AB350">
        <v>1</v>
      </c>
    </row>
    <row r="351" spans="1:28" ht="15" x14ac:dyDescent="0.25">
      <c r="A351" t="s">
        <v>43</v>
      </c>
      <c r="B351" s="7">
        <v>45157.323799999998</v>
      </c>
      <c r="C351">
        <v>1.0944020000000001</v>
      </c>
      <c r="K351">
        <v>1.0944020000000001</v>
      </c>
      <c r="N351">
        <v>2014</v>
      </c>
      <c r="O351" t="s">
        <v>10</v>
      </c>
      <c r="P351" t="s">
        <v>29</v>
      </c>
      <c r="Q351" t="s">
        <v>30</v>
      </c>
      <c r="R351" t="s">
        <v>31</v>
      </c>
      <c r="S351" t="s">
        <v>32</v>
      </c>
      <c r="U351" t="s">
        <v>43</v>
      </c>
      <c r="V351" t="s">
        <v>33</v>
      </c>
      <c r="W351" t="s">
        <v>34</v>
      </c>
      <c r="X351" t="s">
        <v>35</v>
      </c>
      <c r="Y351" t="s">
        <v>36</v>
      </c>
      <c r="Z351" t="s">
        <v>37</v>
      </c>
      <c r="AA351" t="s">
        <v>38</v>
      </c>
      <c r="AB351">
        <v>1</v>
      </c>
    </row>
    <row r="352" spans="1:28" ht="15" x14ac:dyDescent="0.25">
      <c r="A352" t="s">
        <v>43</v>
      </c>
      <c r="B352" s="7">
        <v>46290.539199999999</v>
      </c>
      <c r="C352">
        <v>1.404549</v>
      </c>
      <c r="K352">
        <v>1.404549</v>
      </c>
      <c r="N352">
        <v>2015</v>
      </c>
      <c r="O352" t="s">
        <v>10</v>
      </c>
      <c r="P352" t="s">
        <v>29</v>
      </c>
      <c r="Q352" t="s">
        <v>30</v>
      </c>
      <c r="R352" t="s">
        <v>31</v>
      </c>
      <c r="S352" t="s">
        <v>32</v>
      </c>
      <c r="U352" t="s">
        <v>43</v>
      </c>
      <c r="V352" t="s">
        <v>33</v>
      </c>
      <c r="W352" t="s">
        <v>34</v>
      </c>
      <c r="X352" t="s">
        <v>35</v>
      </c>
      <c r="Y352" t="s">
        <v>36</v>
      </c>
      <c r="Z352" t="s">
        <v>37</v>
      </c>
      <c r="AA352" t="s">
        <v>38</v>
      </c>
      <c r="AB352">
        <v>1</v>
      </c>
    </row>
    <row r="353" spans="1:28" ht="15" x14ac:dyDescent="0.25">
      <c r="A353" t="s">
        <v>43</v>
      </c>
      <c r="B353" s="7">
        <v>46849.261830000003</v>
      </c>
      <c r="C353">
        <v>0.94068098</v>
      </c>
      <c r="K353">
        <v>0.94068098</v>
      </c>
      <c r="N353">
        <v>2016</v>
      </c>
      <c r="O353" t="s">
        <v>10</v>
      </c>
      <c r="P353" t="s">
        <v>29</v>
      </c>
      <c r="Q353" t="s">
        <v>30</v>
      </c>
      <c r="R353" t="s">
        <v>31</v>
      </c>
      <c r="S353" t="s">
        <v>32</v>
      </c>
      <c r="U353" t="s">
        <v>43</v>
      </c>
      <c r="V353" t="s">
        <v>33</v>
      </c>
      <c r="W353" t="s">
        <v>34</v>
      </c>
      <c r="X353" t="s">
        <v>35</v>
      </c>
      <c r="Y353" t="s">
        <v>36</v>
      </c>
      <c r="Z353" t="s">
        <v>37</v>
      </c>
      <c r="AA353" t="s">
        <v>38</v>
      </c>
      <c r="AB353">
        <v>1</v>
      </c>
    </row>
    <row r="354" spans="1:28" ht="15" x14ac:dyDescent="0.25">
      <c r="A354" t="s">
        <v>43</v>
      </c>
      <c r="B354" s="7">
        <v>47345.52562</v>
      </c>
      <c r="C354">
        <v>1.018878</v>
      </c>
      <c r="K354">
        <v>1.018878</v>
      </c>
      <c r="N354">
        <v>2017</v>
      </c>
      <c r="O354" t="s">
        <v>10</v>
      </c>
      <c r="P354" t="s">
        <v>29</v>
      </c>
      <c r="Q354" t="s">
        <v>30</v>
      </c>
      <c r="R354" t="s">
        <v>31</v>
      </c>
      <c r="S354" t="s">
        <v>32</v>
      </c>
      <c r="U354" t="s">
        <v>43</v>
      </c>
      <c r="V354" t="s">
        <v>33</v>
      </c>
      <c r="W354" t="s">
        <v>34</v>
      </c>
      <c r="X354" t="s">
        <v>35</v>
      </c>
      <c r="Y354" t="s">
        <v>36</v>
      </c>
      <c r="Z354" t="s">
        <v>37</v>
      </c>
      <c r="AA354" t="s">
        <v>38</v>
      </c>
      <c r="AB354">
        <v>1</v>
      </c>
    </row>
    <row r="355" spans="1:28" ht="15" x14ac:dyDescent="0.25">
      <c r="A355" t="s">
        <v>43</v>
      </c>
      <c r="N355">
        <v>2018</v>
      </c>
      <c r="O355" t="s">
        <v>10</v>
      </c>
      <c r="P355" t="s">
        <v>29</v>
      </c>
      <c r="Q355" t="s">
        <v>30</v>
      </c>
      <c r="R355" t="s">
        <v>31</v>
      </c>
      <c r="S355" t="s">
        <v>32</v>
      </c>
      <c r="U355" t="s">
        <v>43</v>
      </c>
      <c r="V355" t="s">
        <v>33</v>
      </c>
      <c r="W355" t="s">
        <v>34</v>
      </c>
      <c r="X355" t="s">
        <v>35</v>
      </c>
      <c r="Y355" t="s">
        <v>36</v>
      </c>
      <c r="Z355" t="s">
        <v>37</v>
      </c>
      <c r="AA355" t="s">
        <v>38</v>
      </c>
      <c r="AB355">
        <v>1</v>
      </c>
    </row>
    <row r="356" spans="1:28" ht="15" x14ac:dyDescent="0.25">
      <c r="A356" t="s">
        <v>44</v>
      </c>
      <c r="N356">
        <v>1960</v>
      </c>
      <c r="O356" t="s">
        <v>11</v>
      </c>
      <c r="P356" t="s">
        <v>29</v>
      </c>
      <c r="Q356" t="s">
        <v>30</v>
      </c>
      <c r="R356" t="s">
        <v>31</v>
      </c>
      <c r="S356" t="s">
        <v>32</v>
      </c>
      <c r="U356" t="s">
        <v>44</v>
      </c>
      <c r="V356" t="s">
        <v>33</v>
      </c>
      <c r="W356" t="s">
        <v>45</v>
      </c>
      <c r="X356" t="s">
        <v>35</v>
      </c>
      <c r="Y356" t="s">
        <v>36</v>
      </c>
      <c r="Z356" t="s">
        <v>37</v>
      </c>
      <c r="AA356" t="s">
        <v>46</v>
      </c>
      <c r="AB356">
        <v>1</v>
      </c>
    </row>
    <row r="357" spans="1:28" ht="15" x14ac:dyDescent="0.25">
      <c r="A357" t="s">
        <v>44</v>
      </c>
      <c r="N357">
        <v>1961</v>
      </c>
      <c r="O357" t="s">
        <v>11</v>
      </c>
      <c r="P357" t="s">
        <v>29</v>
      </c>
      <c r="Q357" t="s">
        <v>30</v>
      </c>
      <c r="R357" t="s">
        <v>31</v>
      </c>
      <c r="S357" t="s">
        <v>32</v>
      </c>
      <c r="U357" t="s">
        <v>44</v>
      </c>
      <c r="V357" t="s">
        <v>33</v>
      </c>
      <c r="W357" t="s">
        <v>45</v>
      </c>
      <c r="X357" t="s">
        <v>35</v>
      </c>
      <c r="Y357" t="s">
        <v>36</v>
      </c>
      <c r="Z357" t="s">
        <v>37</v>
      </c>
      <c r="AA357" t="s">
        <v>46</v>
      </c>
      <c r="AB357">
        <v>1</v>
      </c>
    </row>
    <row r="358" spans="1:28" ht="15" x14ac:dyDescent="0.25">
      <c r="A358" t="s">
        <v>44</v>
      </c>
      <c r="N358">
        <v>1962</v>
      </c>
      <c r="O358" t="s">
        <v>11</v>
      </c>
      <c r="P358" t="s">
        <v>29</v>
      </c>
      <c r="Q358" t="s">
        <v>30</v>
      </c>
      <c r="R358" t="s">
        <v>31</v>
      </c>
      <c r="S358" t="s">
        <v>32</v>
      </c>
      <c r="U358" t="s">
        <v>44</v>
      </c>
      <c r="V358" t="s">
        <v>33</v>
      </c>
      <c r="W358" t="s">
        <v>45</v>
      </c>
      <c r="X358" t="s">
        <v>35</v>
      </c>
      <c r="Y358" t="s">
        <v>36</v>
      </c>
      <c r="Z358" t="s">
        <v>37</v>
      </c>
      <c r="AA358" t="s">
        <v>46</v>
      </c>
      <c r="AB358">
        <v>1</v>
      </c>
    </row>
    <row r="359" spans="1:28" ht="15" x14ac:dyDescent="0.25">
      <c r="A359" t="s">
        <v>44</v>
      </c>
      <c r="N359">
        <v>1963</v>
      </c>
      <c r="O359" t="s">
        <v>11</v>
      </c>
      <c r="P359" t="s">
        <v>29</v>
      </c>
      <c r="Q359" t="s">
        <v>30</v>
      </c>
      <c r="R359" t="s">
        <v>31</v>
      </c>
      <c r="S359" t="s">
        <v>32</v>
      </c>
      <c r="U359" t="s">
        <v>44</v>
      </c>
      <c r="V359" t="s">
        <v>33</v>
      </c>
      <c r="W359" t="s">
        <v>45</v>
      </c>
      <c r="X359" t="s">
        <v>35</v>
      </c>
      <c r="Y359" t="s">
        <v>36</v>
      </c>
      <c r="Z359" t="s">
        <v>37</v>
      </c>
      <c r="AA359" t="s">
        <v>46</v>
      </c>
      <c r="AB359">
        <v>1</v>
      </c>
    </row>
    <row r="360" spans="1:28" ht="15" x14ac:dyDescent="0.25">
      <c r="A360" t="s">
        <v>44</v>
      </c>
      <c r="N360">
        <v>1964</v>
      </c>
      <c r="O360" t="s">
        <v>11</v>
      </c>
      <c r="P360" t="s">
        <v>29</v>
      </c>
      <c r="Q360" t="s">
        <v>30</v>
      </c>
      <c r="R360" t="s">
        <v>31</v>
      </c>
      <c r="S360" t="s">
        <v>32</v>
      </c>
      <c r="U360" t="s">
        <v>44</v>
      </c>
      <c r="V360" t="s">
        <v>33</v>
      </c>
      <c r="W360" t="s">
        <v>45</v>
      </c>
      <c r="X360" t="s">
        <v>35</v>
      </c>
      <c r="Y360" t="s">
        <v>36</v>
      </c>
      <c r="Z360" t="s">
        <v>37</v>
      </c>
      <c r="AA360" t="s">
        <v>46</v>
      </c>
      <c r="AB360">
        <v>1</v>
      </c>
    </row>
    <row r="361" spans="1:28" ht="15" x14ac:dyDescent="0.25">
      <c r="A361" t="s">
        <v>44</v>
      </c>
      <c r="N361">
        <v>1965</v>
      </c>
      <c r="O361" t="s">
        <v>11</v>
      </c>
      <c r="P361" t="s">
        <v>29</v>
      </c>
      <c r="Q361" t="s">
        <v>30</v>
      </c>
      <c r="R361" t="s">
        <v>31</v>
      </c>
      <c r="S361" t="s">
        <v>32</v>
      </c>
      <c r="U361" t="s">
        <v>44</v>
      </c>
      <c r="V361" t="s">
        <v>33</v>
      </c>
      <c r="W361" t="s">
        <v>45</v>
      </c>
      <c r="X361" t="s">
        <v>35</v>
      </c>
      <c r="Y361" t="s">
        <v>36</v>
      </c>
      <c r="Z361" t="s">
        <v>37</v>
      </c>
      <c r="AA361" t="s">
        <v>46</v>
      </c>
      <c r="AB361">
        <v>1</v>
      </c>
    </row>
    <row r="362" spans="1:28" ht="15" x14ac:dyDescent="0.25">
      <c r="A362" t="s">
        <v>44</v>
      </c>
      <c r="N362">
        <v>1966</v>
      </c>
      <c r="O362" t="s">
        <v>11</v>
      </c>
      <c r="P362" t="s">
        <v>29</v>
      </c>
      <c r="Q362" t="s">
        <v>30</v>
      </c>
      <c r="R362" t="s">
        <v>31</v>
      </c>
      <c r="S362" t="s">
        <v>32</v>
      </c>
      <c r="U362" t="s">
        <v>44</v>
      </c>
      <c r="V362" t="s">
        <v>33</v>
      </c>
      <c r="W362" t="s">
        <v>45</v>
      </c>
      <c r="X362" t="s">
        <v>35</v>
      </c>
      <c r="Y362" t="s">
        <v>36</v>
      </c>
      <c r="Z362" t="s">
        <v>37</v>
      </c>
      <c r="AA362" t="s">
        <v>46</v>
      </c>
      <c r="AB362">
        <v>1</v>
      </c>
    </row>
    <row r="363" spans="1:28" ht="15" x14ac:dyDescent="0.25">
      <c r="A363" t="s">
        <v>44</v>
      </c>
      <c r="N363">
        <v>1967</v>
      </c>
      <c r="O363" t="s">
        <v>11</v>
      </c>
      <c r="P363" t="s">
        <v>29</v>
      </c>
      <c r="Q363" t="s">
        <v>30</v>
      </c>
      <c r="R363" t="s">
        <v>31</v>
      </c>
      <c r="S363" t="s">
        <v>32</v>
      </c>
      <c r="U363" t="s">
        <v>44</v>
      </c>
      <c r="V363" t="s">
        <v>33</v>
      </c>
      <c r="W363" t="s">
        <v>45</v>
      </c>
      <c r="X363" t="s">
        <v>35</v>
      </c>
      <c r="Y363" t="s">
        <v>36</v>
      </c>
      <c r="Z363" t="s">
        <v>37</v>
      </c>
      <c r="AA363" t="s">
        <v>46</v>
      </c>
      <c r="AB363">
        <v>1</v>
      </c>
    </row>
    <row r="364" spans="1:28" ht="15" x14ac:dyDescent="0.25">
      <c r="A364" t="s">
        <v>44</v>
      </c>
      <c r="N364">
        <v>1968</v>
      </c>
      <c r="O364" t="s">
        <v>11</v>
      </c>
      <c r="P364" t="s">
        <v>29</v>
      </c>
      <c r="Q364" t="s">
        <v>30</v>
      </c>
      <c r="R364" t="s">
        <v>31</v>
      </c>
      <c r="S364" t="s">
        <v>32</v>
      </c>
      <c r="U364" t="s">
        <v>44</v>
      </c>
      <c r="V364" t="s">
        <v>33</v>
      </c>
      <c r="W364" t="s">
        <v>45</v>
      </c>
      <c r="X364" t="s">
        <v>35</v>
      </c>
      <c r="Y364" t="s">
        <v>36</v>
      </c>
      <c r="Z364" t="s">
        <v>37</v>
      </c>
      <c r="AA364" t="s">
        <v>46</v>
      </c>
      <c r="AB364">
        <v>1</v>
      </c>
    </row>
    <row r="365" spans="1:28" ht="15" x14ac:dyDescent="0.25">
      <c r="A365" t="s">
        <v>44</v>
      </c>
      <c r="N365">
        <v>1969</v>
      </c>
      <c r="O365" t="s">
        <v>11</v>
      </c>
      <c r="P365" t="s">
        <v>29</v>
      </c>
      <c r="Q365" t="s">
        <v>30</v>
      </c>
      <c r="R365" t="s">
        <v>31</v>
      </c>
      <c r="S365" t="s">
        <v>32</v>
      </c>
      <c r="U365" t="s">
        <v>44</v>
      </c>
      <c r="V365" t="s">
        <v>33</v>
      </c>
      <c r="W365" t="s">
        <v>45</v>
      </c>
      <c r="X365" t="s">
        <v>35</v>
      </c>
      <c r="Y365" t="s">
        <v>36</v>
      </c>
      <c r="Z365" t="s">
        <v>37</v>
      </c>
      <c r="AA365" t="s">
        <v>46</v>
      </c>
      <c r="AB365">
        <v>1</v>
      </c>
    </row>
    <row r="366" spans="1:28" ht="15" x14ac:dyDescent="0.25">
      <c r="A366" t="s">
        <v>44</v>
      </c>
      <c r="N366">
        <v>1970</v>
      </c>
      <c r="O366" t="s">
        <v>11</v>
      </c>
      <c r="P366" t="s">
        <v>29</v>
      </c>
      <c r="Q366" t="s">
        <v>30</v>
      </c>
      <c r="R366" t="s">
        <v>31</v>
      </c>
      <c r="S366" t="s">
        <v>32</v>
      </c>
      <c r="U366" t="s">
        <v>44</v>
      </c>
      <c r="V366" t="s">
        <v>33</v>
      </c>
      <c r="W366" t="s">
        <v>45</v>
      </c>
      <c r="X366" t="s">
        <v>35</v>
      </c>
      <c r="Y366" t="s">
        <v>36</v>
      </c>
      <c r="Z366" t="s">
        <v>37</v>
      </c>
      <c r="AA366" t="s">
        <v>46</v>
      </c>
      <c r="AB366">
        <v>1</v>
      </c>
    </row>
    <row r="367" spans="1:28" ht="15" x14ac:dyDescent="0.25">
      <c r="A367" t="s">
        <v>44</v>
      </c>
      <c r="N367">
        <v>1971</v>
      </c>
      <c r="O367" t="s">
        <v>11</v>
      </c>
      <c r="P367" t="s">
        <v>29</v>
      </c>
      <c r="Q367" t="s">
        <v>30</v>
      </c>
      <c r="R367" t="s">
        <v>31</v>
      </c>
      <c r="S367" t="s">
        <v>32</v>
      </c>
      <c r="U367" t="s">
        <v>44</v>
      </c>
      <c r="V367" t="s">
        <v>33</v>
      </c>
      <c r="W367" t="s">
        <v>45</v>
      </c>
      <c r="X367" t="s">
        <v>35</v>
      </c>
      <c r="Y367" t="s">
        <v>36</v>
      </c>
      <c r="Z367" t="s">
        <v>37</v>
      </c>
      <c r="AA367" t="s">
        <v>46</v>
      </c>
      <c r="AB367">
        <v>1</v>
      </c>
    </row>
    <row r="368" spans="1:28" ht="15" x14ac:dyDescent="0.25">
      <c r="A368" t="s">
        <v>44</v>
      </c>
      <c r="N368">
        <v>1972</v>
      </c>
      <c r="O368" t="s">
        <v>11</v>
      </c>
      <c r="P368" t="s">
        <v>29</v>
      </c>
      <c r="Q368" t="s">
        <v>30</v>
      </c>
      <c r="R368" t="s">
        <v>31</v>
      </c>
      <c r="S368" t="s">
        <v>32</v>
      </c>
      <c r="U368" t="s">
        <v>44</v>
      </c>
      <c r="V368" t="s">
        <v>33</v>
      </c>
      <c r="W368" t="s">
        <v>45</v>
      </c>
      <c r="X368" t="s">
        <v>35</v>
      </c>
      <c r="Y368" t="s">
        <v>36</v>
      </c>
      <c r="Z368" t="s">
        <v>37</v>
      </c>
      <c r="AA368" t="s">
        <v>46</v>
      </c>
      <c r="AB368">
        <v>1</v>
      </c>
    </row>
    <row r="369" spans="1:28" ht="15" x14ac:dyDescent="0.25">
      <c r="A369" t="s">
        <v>44</v>
      </c>
      <c r="N369">
        <v>1973</v>
      </c>
      <c r="O369" t="s">
        <v>11</v>
      </c>
      <c r="P369" t="s">
        <v>29</v>
      </c>
      <c r="Q369" t="s">
        <v>30</v>
      </c>
      <c r="R369" t="s">
        <v>31</v>
      </c>
      <c r="S369" t="s">
        <v>32</v>
      </c>
      <c r="U369" t="s">
        <v>44</v>
      </c>
      <c r="V369" t="s">
        <v>33</v>
      </c>
      <c r="W369" t="s">
        <v>45</v>
      </c>
      <c r="X369" t="s">
        <v>35</v>
      </c>
      <c r="Y369" t="s">
        <v>36</v>
      </c>
      <c r="Z369" t="s">
        <v>37</v>
      </c>
      <c r="AA369" t="s">
        <v>46</v>
      </c>
      <c r="AB369">
        <v>1</v>
      </c>
    </row>
    <row r="370" spans="1:28" ht="15" x14ac:dyDescent="0.25">
      <c r="A370" t="s">
        <v>44</v>
      </c>
      <c r="N370">
        <v>1974</v>
      </c>
      <c r="O370" t="s">
        <v>11</v>
      </c>
      <c r="P370" t="s">
        <v>29</v>
      </c>
      <c r="Q370" t="s">
        <v>30</v>
      </c>
      <c r="R370" t="s">
        <v>31</v>
      </c>
      <c r="S370" t="s">
        <v>32</v>
      </c>
      <c r="U370" t="s">
        <v>44</v>
      </c>
      <c r="V370" t="s">
        <v>33</v>
      </c>
      <c r="W370" t="s">
        <v>45</v>
      </c>
      <c r="X370" t="s">
        <v>35</v>
      </c>
      <c r="Y370" t="s">
        <v>36</v>
      </c>
      <c r="Z370" t="s">
        <v>37</v>
      </c>
      <c r="AA370" t="s">
        <v>46</v>
      </c>
      <c r="AB370">
        <v>1</v>
      </c>
    </row>
    <row r="371" spans="1:28" ht="15" x14ac:dyDescent="0.25">
      <c r="A371" t="s">
        <v>44</v>
      </c>
      <c r="N371">
        <v>1975</v>
      </c>
      <c r="O371" t="s">
        <v>11</v>
      </c>
      <c r="P371" t="s">
        <v>29</v>
      </c>
      <c r="Q371" t="s">
        <v>30</v>
      </c>
      <c r="R371" t="s">
        <v>31</v>
      </c>
      <c r="S371" t="s">
        <v>32</v>
      </c>
      <c r="U371" t="s">
        <v>44</v>
      </c>
      <c r="V371" t="s">
        <v>33</v>
      </c>
      <c r="W371" t="s">
        <v>45</v>
      </c>
      <c r="X371" t="s">
        <v>35</v>
      </c>
      <c r="Y371" t="s">
        <v>36</v>
      </c>
      <c r="Z371" t="s">
        <v>37</v>
      </c>
      <c r="AA371" t="s">
        <v>46</v>
      </c>
      <c r="AB371">
        <v>1</v>
      </c>
    </row>
    <row r="372" spans="1:28" ht="15" x14ac:dyDescent="0.25">
      <c r="A372" t="s">
        <v>44</v>
      </c>
      <c r="N372">
        <v>1976</v>
      </c>
      <c r="O372" t="s">
        <v>11</v>
      </c>
      <c r="P372" t="s">
        <v>29</v>
      </c>
      <c r="Q372" t="s">
        <v>30</v>
      </c>
      <c r="R372" t="s">
        <v>31</v>
      </c>
      <c r="S372" t="s">
        <v>32</v>
      </c>
      <c r="U372" t="s">
        <v>44</v>
      </c>
      <c r="V372" t="s">
        <v>33</v>
      </c>
      <c r="W372" t="s">
        <v>45</v>
      </c>
      <c r="X372" t="s">
        <v>35</v>
      </c>
      <c r="Y372" t="s">
        <v>36</v>
      </c>
      <c r="Z372" t="s">
        <v>37</v>
      </c>
      <c r="AA372" t="s">
        <v>46</v>
      </c>
      <c r="AB372">
        <v>1</v>
      </c>
    </row>
    <row r="373" spans="1:28" ht="15" x14ac:dyDescent="0.25">
      <c r="A373" t="s">
        <v>44</v>
      </c>
      <c r="N373">
        <v>1977</v>
      </c>
      <c r="O373" t="s">
        <v>11</v>
      </c>
      <c r="P373" t="s">
        <v>29</v>
      </c>
      <c r="Q373" t="s">
        <v>30</v>
      </c>
      <c r="R373" t="s">
        <v>31</v>
      </c>
      <c r="S373" t="s">
        <v>32</v>
      </c>
      <c r="U373" t="s">
        <v>44</v>
      </c>
      <c r="V373" t="s">
        <v>33</v>
      </c>
      <c r="W373" t="s">
        <v>45</v>
      </c>
      <c r="X373" t="s">
        <v>35</v>
      </c>
      <c r="Y373" t="s">
        <v>36</v>
      </c>
      <c r="Z373" t="s">
        <v>37</v>
      </c>
      <c r="AA373" t="s">
        <v>46</v>
      </c>
      <c r="AB373">
        <v>1</v>
      </c>
    </row>
    <row r="374" spans="1:28" ht="15" x14ac:dyDescent="0.25">
      <c r="A374" t="s">
        <v>44</v>
      </c>
      <c r="N374">
        <v>1978</v>
      </c>
      <c r="O374" t="s">
        <v>11</v>
      </c>
      <c r="P374" t="s">
        <v>29</v>
      </c>
      <c r="Q374" t="s">
        <v>30</v>
      </c>
      <c r="R374" t="s">
        <v>31</v>
      </c>
      <c r="S374" t="s">
        <v>32</v>
      </c>
      <c r="U374" t="s">
        <v>44</v>
      </c>
      <c r="V374" t="s">
        <v>33</v>
      </c>
      <c r="W374" t="s">
        <v>45</v>
      </c>
      <c r="X374" t="s">
        <v>35</v>
      </c>
      <c r="Y374" t="s">
        <v>36</v>
      </c>
      <c r="Z374" t="s">
        <v>37</v>
      </c>
      <c r="AA374" t="s">
        <v>46</v>
      </c>
      <c r="AB374">
        <v>1</v>
      </c>
    </row>
    <row r="375" spans="1:28" ht="15" x14ac:dyDescent="0.25">
      <c r="A375" t="s">
        <v>44</v>
      </c>
      <c r="N375">
        <v>1979</v>
      </c>
      <c r="O375" t="s">
        <v>11</v>
      </c>
      <c r="P375" t="s">
        <v>29</v>
      </c>
      <c r="Q375" t="s">
        <v>30</v>
      </c>
      <c r="R375" t="s">
        <v>31</v>
      </c>
      <c r="S375" t="s">
        <v>32</v>
      </c>
      <c r="U375" t="s">
        <v>44</v>
      </c>
      <c r="V375" t="s">
        <v>33</v>
      </c>
      <c r="W375" t="s">
        <v>45</v>
      </c>
      <c r="X375" t="s">
        <v>35</v>
      </c>
      <c r="Y375" t="s">
        <v>36</v>
      </c>
      <c r="Z375" t="s">
        <v>37</v>
      </c>
      <c r="AA375" t="s">
        <v>46</v>
      </c>
      <c r="AB375">
        <v>1</v>
      </c>
    </row>
    <row r="376" spans="1:28" ht="15" x14ac:dyDescent="0.25">
      <c r="A376" t="s">
        <v>44</v>
      </c>
      <c r="N376">
        <v>1980</v>
      </c>
      <c r="O376" t="s">
        <v>11</v>
      </c>
      <c r="P376" t="s">
        <v>29</v>
      </c>
      <c r="Q376" t="s">
        <v>30</v>
      </c>
      <c r="R376" t="s">
        <v>31</v>
      </c>
      <c r="S376" t="s">
        <v>32</v>
      </c>
      <c r="U376" t="s">
        <v>44</v>
      </c>
      <c r="V376" t="s">
        <v>33</v>
      </c>
      <c r="W376" t="s">
        <v>45</v>
      </c>
      <c r="X376" t="s">
        <v>35</v>
      </c>
      <c r="Y376" t="s">
        <v>36</v>
      </c>
      <c r="Z376" t="s">
        <v>37</v>
      </c>
      <c r="AA376" t="s">
        <v>46</v>
      </c>
      <c r="AB376">
        <v>1</v>
      </c>
    </row>
    <row r="377" spans="1:28" ht="15" x14ac:dyDescent="0.25">
      <c r="A377" t="s">
        <v>44</v>
      </c>
      <c r="N377">
        <v>1981</v>
      </c>
      <c r="O377" t="s">
        <v>11</v>
      </c>
      <c r="P377" t="s">
        <v>29</v>
      </c>
      <c r="Q377" t="s">
        <v>30</v>
      </c>
      <c r="R377" t="s">
        <v>31</v>
      </c>
      <c r="S377" t="s">
        <v>32</v>
      </c>
      <c r="U377" t="s">
        <v>44</v>
      </c>
      <c r="V377" t="s">
        <v>33</v>
      </c>
      <c r="W377" t="s">
        <v>45</v>
      </c>
      <c r="X377" t="s">
        <v>35</v>
      </c>
      <c r="Y377" t="s">
        <v>36</v>
      </c>
      <c r="Z377" t="s">
        <v>37</v>
      </c>
      <c r="AA377" t="s">
        <v>46</v>
      </c>
      <c r="AB377">
        <v>1</v>
      </c>
    </row>
    <row r="378" spans="1:28" ht="15" x14ac:dyDescent="0.25">
      <c r="A378" t="s">
        <v>44</v>
      </c>
      <c r="N378">
        <v>1982</v>
      </c>
      <c r="O378" t="s">
        <v>11</v>
      </c>
      <c r="P378" t="s">
        <v>29</v>
      </c>
      <c r="Q378" t="s">
        <v>30</v>
      </c>
      <c r="R378" t="s">
        <v>31</v>
      </c>
      <c r="S378" t="s">
        <v>32</v>
      </c>
      <c r="U378" t="s">
        <v>44</v>
      </c>
      <c r="V378" t="s">
        <v>33</v>
      </c>
      <c r="W378" t="s">
        <v>45</v>
      </c>
      <c r="X378" t="s">
        <v>35</v>
      </c>
      <c r="Y378" t="s">
        <v>36</v>
      </c>
      <c r="Z378" t="s">
        <v>37</v>
      </c>
      <c r="AA378" t="s">
        <v>46</v>
      </c>
      <c r="AB378">
        <v>1</v>
      </c>
    </row>
    <row r="379" spans="1:28" ht="15" x14ac:dyDescent="0.25">
      <c r="A379" t="s">
        <v>44</v>
      </c>
      <c r="N379">
        <v>1983</v>
      </c>
      <c r="O379" t="s">
        <v>11</v>
      </c>
      <c r="P379" t="s">
        <v>29</v>
      </c>
      <c r="Q379" t="s">
        <v>30</v>
      </c>
      <c r="R379" t="s">
        <v>31</v>
      </c>
      <c r="S379" t="s">
        <v>32</v>
      </c>
      <c r="U379" t="s">
        <v>44</v>
      </c>
      <c r="V379" t="s">
        <v>33</v>
      </c>
      <c r="W379" t="s">
        <v>45</v>
      </c>
      <c r="X379" t="s">
        <v>35</v>
      </c>
      <c r="Y379" t="s">
        <v>36</v>
      </c>
      <c r="Z379" t="s">
        <v>37</v>
      </c>
      <c r="AA379" t="s">
        <v>46</v>
      </c>
      <c r="AB379">
        <v>1</v>
      </c>
    </row>
    <row r="380" spans="1:28" ht="15" x14ac:dyDescent="0.25">
      <c r="A380" t="s">
        <v>44</v>
      </c>
      <c r="N380">
        <v>1984</v>
      </c>
      <c r="O380" t="s">
        <v>11</v>
      </c>
      <c r="P380" t="s">
        <v>29</v>
      </c>
      <c r="Q380" t="s">
        <v>30</v>
      </c>
      <c r="R380" t="s">
        <v>31</v>
      </c>
      <c r="S380" t="s">
        <v>32</v>
      </c>
      <c r="U380" t="s">
        <v>44</v>
      </c>
      <c r="V380" t="s">
        <v>33</v>
      </c>
      <c r="W380" t="s">
        <v>45</v>
      </c>
      <c r="X380" t="s">
        <v>35</v>
      </c>
      <c r="Y380" t="s">
        <v>36</v>
      </c>
      <c r="Z380" t="s">
        <v>37</v>
      </c>
      <c r="AA380" t="s">
        <v>46</v>
      </c>
      <c r="AB380">
        <v>1</v>
      </c>
    </row>
    <row r="381" spans="1:28" ht="15" x14ac:dyDescent="0.25">
      <c r="A381" t="s">
        <v>44</v>
      </c>
      <c r="N381">
        <v>1985</v>
      </c>
      <c r="O381" t="s">
        <v>11</v>
      </c>
      <c r="P381" t="s">
        <v>29</v>
      </c>
      <c r="Q381" t="s">
        <v>30</v>
      </c>
      <c r="R381" t="s">
        <v>31</v>
      </c>
      <c r="S381" t="s">
        <v>32</v>
      </c>
      <c r="U381" t="s">
        <v>44</v>
      </c>
      <c r="V381" t="s">
        <v>33</v>
      </c>
      <c r="W381" t="s">
        <v>45</v>
      </c>
      <c r="X381" t="s">
        <v>35</v>
      </c>
      <c r="Y381" t="s">
        <v>36</v>
      </c>
      <c r="Z381" t="s">
        <v>37</v>
      </c>
      <c r="AA381" t="s">
        <v>46</v>
      </c>
      <c r="AB381">
        <v>1</v>
      </c>
    </row>
    <row r="382" spans="1:28" ht="15" x14ac:dyDescent="0.25">
      <c r="A382" t="s">
        <v>44</v>
      </c>
      <c r="N382">
        <v>1986</v>
      </c>
      <c r="O382" t="s">
        <v>11</v>
      </c>
      <c r="P382" t="s">
        <v>29</v>
      </c>
      <c r="Q382" t="s">
        <v>30</v>
      </c>
      <c r="R382" t="s">
        <v>31</v>
      </c>
      <c r="S382" t="s">
        <v>32</v>
      </c>
      <c r="U382" t="s">
        <v>44</v>
      </c>
      <c r="V382" t="s">
        <v>33</v>
      </c>
      <c r="W382" t="s">
        <v>45</v>
      </c>
      <c r="X382" t="s">
        <v>35</v>
      </c>
      <c r="Y382" t="s">
        <v>36</v>
      </c>
      <c r="Z382" t="s">
        <v>37</v>
      </c>
      <c r="AA382" t="s">
        <v>46</v>
      </c>
      <c r="AB382">
        <v>1</v>
      </c>
    </row>
    <row r="383" spans="1:28" ht="15" x14ac:dyDescent="0.25">
      <c r="A383" t="s">
        <v>44</v>
      </c>
      <c r="N383">
        <v>1987</v>
      </c>
      <c r="O383" t="s">
        <v>11</v>
      </c>
      <c r="P383" t="s">
        <v>29</v>
      </c>
      <c r="Q383" t="s">
        <v>30</v>
      </c>
      <c r="R383" t="s">
        <v>31</v>
      </c>
      <c r="S383" t="s">
        <v>32</v>
      </c>
      <c r="U383" t="s">
        <v>44</v>
      </c>
      <c r="V383" t="s">
        <v>33</v>
      </c>
      <c r="W383" t="s">
        <v>45</v>
      </c>
      <c r="X383" t="s">
        <v>35</v>
      </c>
      <c r="Y383" t="s">
        <v>36</v>
      </c>
      <c r="Z383" t="s">
        <v>37</v>
      </c>
      <c r="AA383" t="s">
        <v>46</v>
      </c>
      <c r="AB383">
        <v>1</v>
      </c>
    </row>
    <row r="384" spans="1:28" ht="15" x14ac:dyDescent="0.25">
      <c r="A384" t="s">
        <v>44</v>
      </c>
      <c r="N384">
        <v>1988</v>
      </c>
      <c r="O384" t="s">
        <v>11</v>
      </c>
      <c r="P384" t="s">
        <v>29</v>
      </c>
      <c r="Q384" t="s">
        <v>30</v>
      </c>
      <c r="R384" t="s">
        <v>31</v>
      </c>
      <c r="S384" t="s">
        <v>32</v>
      </c>
      <c r="U384" t="s">
        <v>44</v>
      </c>
      <c r="V384" t="s">
        <v>33</v>
      </c>
      <c r="W384" t="s">
        <v>45</v>
      </c>
      <c r="X384" t="s">
        <v>35</v>
      </c>
      <c r="Y384" t="s">
        <v>36</v>
      </c>
      <c r="Z384" t="s">
        <v>37</v>
      </c>
      <c r="AA384" t="s">
        <v>46</v>
      </c>
      <c r="AB384">
        <v>1</v>
      </c>
    </row>
    <row r="385" spans="1:28" ht="15" x14ac:dyDescent="0.25">
      <c r="A385" t="s">
        <v>44</v>
      </c>
      <c r="N385">
        <v>1989</v>
      </c>
      <c r="O385" t="s">
        <v>11</v>
      </c>
      <c r="P385" t="s">
        <v>29</v>
      </c>
      <c r="Q385" t="s">
        <v>30</v>
      </c>
      <c r="R385" t="s">
        <v>31</v>
      </c>
      <c r="S385" t="s">
        <v>32</v>
      </c>
      <c r="U385" t="s">
        <v>44</v>
      </c>
      <c r="V385" t="s">
        <v>33</v>
      </c>
      <c r="W385" t="s">
        <v>45</v>
      </c>
      <c r="X385" t="s">
        <v>35</v>
      </c>
      <c r="Y385" t="s">
        <v>36</v>
      </c>
      <c r="Z385" t="s">
        <v>37</v>
      </c>
      <c r="AA385" t="s">
        <v>46</v>
      </c>
      <c r="AB385">
        <v>1</v>
      </c>
    </row>
    <row r="386" spans="1:28" ht="15" x14ac:dyDescent="0.25">
      <c r="A386" t="s">
        <v>44</v>
      </c>
      <c r="B386" s="7">
        <v>11214.21794</v>
      </c>
      <c r="N386">
        <v>1990</v>
      </c>
      <c r="O386" t="s">
        <v>11</v>
      </c>
      <c r="P386" t="s">
        <v>29</v>
      </c>
      <c r="Q386" t="s">
        <v>30</v>
      </c>
      <c r="R386" t="s">
        <v>31</v>
      </c>
      <c r="S386" t="s">
        <v>32</v>
      </c>
      <c r="U386" t="s">
        <v>44</v>
      </c>
      <c r="V386" t="s">
        <v>33</v>
      </c>
      <c r="W386" t="s">
        <v>45</v>
      </c>
      <c r="X386" t="s">
        <v>35</v>
      </c>
      <c r="Y386" t="s">
        <v>36</v>
      </c>
      <c r="Z386" t="s">
        <v>37</v>
      </c>
      <c r="AA386" t="s">
        <v>46</v>
      </c>
      <c r="AB386">
        <v>1</v>
      </c>
    </row>
    <row r="387" spans="1:28" ht="15" x14ac:dyDescent="0.25">
      <c r="A387" t="s">
        <v>44</v>
      </c>
      <c r="B387" s="7">
        <v>11099.470719999999</v>
      </c>
      <c r="C387">
        <v>7.7822000000000002E-2</v>
      </c>
      <c r="L387">
        <v>7.7822000000000002E-2</v>
      </c>
      <c r="N387">
        <v>1991</v>
      </c>
      <c r="O387" t="s">
        <v>11</v>
      </c>
      <c r="P387" t="s">
        <v>29</v>
      </c>
      <c r="Q387" t="s">
        <v>30</v>
      </c>
      <c r="R387" t="s">
        <v>31</v>
      </c>
      <c r="S387" t="s">
        <v>32</v>
      </c>
      <c r="U387" t="s">
        <v>44</v>
      </c>
      <c r="V387" t="s">
        <v>33</v>
      </c>
      <c r="W387" t="s">
        <v>45</v>
      </c>
      <c r="X387" t="s">
        <v>35</v>
      </c>
      <c r="Y387" t="s">
        <v>36</v>
      </c>
      <c r="Z387" t="s">
        <v>37</v>
      </c>
      <c r="AA387" t="s">
        <v>46</v>
      </c>
      <c r="AB387">
        <v>1</v>
      </c>
    </row>
    <row r="388" spans="1:28" ht="15" x14ac:dyDescent="0.25">
      <c r="A388" t="s">
        <v>44</v>
      </c>
      <c r="B388" s="7">
        <v>11481.845569999999</v>
      </c>
      <c r="C388">
        <v>5.4301001000000002E-2</v>
      </c>
      <c r="L388">
        <v>5.4301001000000002E-2</v>
      </c>
      <c r="N388">
        <v>1992</v>
      </c>
      <c r="O388" t="s">
        <v>11</v>
      </c>
      <c r="P388" t="s">
        <v>29</v>
      </c>
      <c r="Q388" t="s">
        <v>30</v>
      </c>
      <c r="R388" t="s">
        <v>31</v>
      </c>
      <c r="S388" t="s">
        <v>32</v>
      </c>
      <c r="U388" t="s">
        <v>44</v>
      </c>
      <c r="V388" t="s">
        <v>33</v>
      </c>
      <c r="W388" t="s">
        <v>45</v>
      </c>
      <c r="X388" t="s">
        <v>35</v>
      </c>
      <c r="Y388" t="s">
        <v>36</v>
      </c>
      <c r="Z388" t="s">
        <v>37</v>
      </c>
      <c r="AA388" t="s">
        <v>46</v>
      </c>
      <c r="AB388">
        <v>1</v>
      </c>
    </row>
    <row r="389" spans="1:28" ht="15" x14ac:dyDescent="0.25">
      <c r="A389" t="s">
        <v>44</v>
      </c>
      <c r="B389" s="7">
        <v>12174.023810000001</v>
      </c>
      <c r="C389">
        <v>3.5505001000000001E-2</v>
      </c>
      <c r="L389">
        <v>3.5505001000000001E-2</v>
      </c>
      <c r="N389">
        <v>1993</v>
      </c>
      <c r="O389" t="s">
        <v>11</v>
      </c>
      <c r="P389" t="s">
        <v>29</v>
      </c>
      <c r="Q389" t="s">
        <v>30</v>
      </c>
      <c r="R389" t="s">
        <v>31</v>
      </c>
      <c r="S389" t="s">
        <v>32</v>
      </c>
      <c r="U389" t="s">
        <v>44</v>
      </c>
      <c r="V389" t="s">
        <v>33</v>
      </c>
      <c r="W389" t="s">
        <v>45</v>
      </c>
      <c r="X389" t="s">
        <v>35</v>
      </c>
      <c r="Y389" t="s">
        <v>36</v>
      </c>
      <c r="Z389" t="s">
        <v>37</v>
      </c>
      <c r="AA389" t="s">
        <v>46</v>
      </c>
      <c r="AB389">
        <v>1</v>
      </c>
    </row>
    <row r="390" spans="1:28" ht="15" x14ac:dyDescent="0.25">
      <c r="A390" t="s">
        <v>44</v>
      </c>
      <c r="B390" s="7">
        <v>11316.897150000001</v>
      </c>
      <c r="C390">
        <v>4.4024002E-2</v>
      </c>
      <c r="L390">
        <v>4.4024002E-2</v>
      </c>
      <c r="N390">
        <v>1994</v>
      </c>
      <c r="O390" t="s">
        <v>11</v>
      </c>
      <c r="P390" t="s">
        <v>29</v>
      </c>
      <c r="Q390" t="s">
        <v>30</v>
      </c>
      <c r="R390" t="s">
        <v>31</v>
      </c>
      <c r="S390" t="s">
        <v>32</v>
      </c>
      <c r="U390" t="s">
        <v>44</v>
      </c>
      <c r="V390" t="s">
        <v>33</v>
      </c>
      <c r="W390" t="s">
        <v>45</v>
      </c>
      <c r="X390" t="s">
        <v>35</v>
      </c>
      <c r="Y390" t="s">
        <v>36</v>
      </c>
      <c r="Z390" t="s">
        <v>37</v>
      </c>
      <c r="AA390" t="s">
        <v>46</v>
      </c>
      <c r="AB390">
        <v>1</v>
      </c>
    </row>
    <row r="391" spans="1:28" ht="15" x14ac:dyDescent="0.25">
      <c r="A391" t="s">
        <v>44</v>
      </c>
      <c r="B391" s="7">
        <v>12089.32827</v>
      </c>
      <c r="C391">
        <v>6.2286999000000003E-2</v>
      </c>
      <c r="L391">
        <v>6.2286999000000003E-2</v>
      </c>
      <c r="N391">
        <v>1995</v>
      </c>
      <c r="O391" t="s">
        <v>11</v>
      </c>
      <c r="P391" t="s">
        <v>29</v>
      </c>
      <c r="Q391" t="s">
        <v>30</v>
      </c>
      <c r="R391" t="s">
        <v>31</v>
      </c>
      <c r="S391" t="s">
        <v>32</v>
      </c>
      <c r="U391" t="s">
        <v>44</v>
      </c>
      <c r="V391" t="s">
        <v>33</v>
      </c>
      <c r="W391" t="s">
        <v>45</v>
      </c>
      <c r="X391" t="s">
        <v>35</v>
      </c>
      <c r="Y391" t="s">
        <v>36</v>
      </c>
      <c r="Z391" t="s">
        <v>37</v>
      </c>
      <c r="AA391" t="s">
        <v>46</v>
      </c>
      <c r="AB391">
        <v>1</v>
      </c>
    </row>
    <row r="392" spans="1:28" ht="15" x14ac:dyDescent="0.25">
      <c r="A392" t="s">
        <v>44</v>
      </c>
      <c r="B392" s="7">
        <v>12803.61138</v>
      </c>
      <c r="C392">
        <v>4.7711997999999999E-2</v>
      </c>
      <c r="L392">
        <v>4.7711997999999999E-2</v>
      </c>
      <c r="N392">
        <v>1996</v>
      </c>
      <c r="O392" t="s">
        <v>11</v>
      </c>
      <c r="P392" t="s">
        <v>29</v>
      </c>
      <c r="Q392" t="s">
        <v>30</v>
      </c>
      <c r="R392" t="s">
        <v>31</v>
      </c>
      <c r="S392" t="s">
        <v>32</v>
      </c>
      <c r="U392" t="s">
        <v>44</v>
      </c>
      <c r="V392" t="s">
        <v>33</v>
      </c>
      <c r="W392" t="s">
        <v>45</v>
      </c>
      <c r="X392" t="s">
        <v>35</v>
      </c>
      <c r="Y392" t="s">
        <v>36</v>
      </c>
      <c r="Z392" t="s">
        <v>37</v>
      </c>
      <c r="AA392" t="s">
        <v>46</v>
      </c>
      <c r="AB392">
        <v>1</v>
      </c>
    </row>
    <row r="393" spans="1:28" ht="15" x14ac:dyDescent="0.25">
      <c r="A393" t="s">
        <v>44</v>
      </c>
      <c r="B393" s="7">
        <v>13562.26857</v>
      </c>
      <c r="C393">
        <v>3.9879001999999997E-2</v>
      </c>
      <c r="L393">
        <v>3.9879001999999997E-2</v>
      </c>
      <c r="N393">
        <v>1997</v>
      </c>
      <c r="O393" t="s">
        <v>11</v>
      </c>
      <c r="P393" t="s">
        <v>29</v>
      </c>
      <c r="Q393" t="s">
        <v>30</v>
      </c>
      <c r="R393" t="s">
        <v>31</v>
      </c>
      <c r="S393" t="s">
        <v>32</v>
      </c>
      <c r="U393" t="s">
        <v>44</v>
      </c>
      <c r="V393" t="s">
        <v>33</v>
      </c>
      <c r="W393" t="s">
        <v>45</v>
      </c>
      <c r="X393" t="s">
        <v>35</v>
      </c>
      <c r="Y393" t="s">
        <v>36</v>
      </c>
      <c r="Z393" t="s">
        <v>37</v>
      </c>
      <c r="AA393" t="s">
        <v>46</v>
      </c>
      <c r="AB393">
        <v>1</v>
      </c>
    </row>
    <row r="394" spans="1:28" ht="15" x14ac:dyDescent="0.25">
      <c r="A394" t="s">
        <v>44</v>
      </c>
      <c r="B394" s="7">
        <v>13718.773950000001</v>
      </c>
      <c r="C394">
        <v>3.3298999000000003E-2</v>
      </c>
      <c r="L394">
        <v>3.3298999000000003E-2</v>
      </c>
      <c r="N394">
        <v>1998</v>
      </c>
      <c r="O394" t="s">
        <v>11</v>
      </c>
      <c r="P394" t="s">
        <v>29</v>
      </c>
      <c r="Q394" t="s">
        <v>30</v>
      </c>
      <c r="R394" t="s">
        <v>31</v>
      </c>
      <c r="S394" t="s">
        <v>32</v>
      </c>
      <c r="U394" t="s">
        <v>44</v>
      </c>
      <c r="V394" t="s">
        <v>33</v>
      </c>
      <c r="W394" t="s">
        <v>45</v>
      </c>
      <c r="X394" t="s">
        <v>35</v>
      </c>
      <c r="Y394" t="s">
        <v>36</v>
      </c>
      <c r="Z394" t="s">
        <v>37</v>
      </c>
      <c r="AA394" t="s">
        <v>46</v>
      </c>
      <c r="AB394">
        <v>1</v>
      </c>
    </row>
    <row r="395" spans="1:28" ht="15" x14ac:dyDescent="0.25">
      <c r="A395" t="s">
        <v>44</v>
      </c>
      <c r="B395" s="7">
        <v>13009.64258</v>
      </c>
      <c r="C395">
        <v>6.4951002999999993E-2</v>
      </c>
      <c r="L395">
        <v>6.4951002999999993E-2</v>
      </c>
      <c r="N395">
        <v>1999</v>
      </c>
      <c r="O395" t="s">
        <v>11</v>
      </c>
      <c r="P395" t="s">
        <v>29</v>
      </c>
      <c r="Q395" t="s">
        <v>30</v>
      </c>
      <c r="R395" t="s">
        <v>31</v>
      </c>
      <c r="S395" t="s">
        <v>32</v>
      </c>
      <c r="U395" t="s">
        <v>44</v>
      </c>
      <c r="V395" t="s">
        <v>33</v>
      </c>
      <c r="W395" t="s">
        <v>45</v>
      </c>
      <c r="X395" t="s">
        <v>35</v>
      </c>
      <c r="Y395" t="s">
        <v>36</v>
      </c>
      <c r="Z395" t="s">
        <v>37</v>
      </c>
      <c r="AA395" t="s">
        <v>46</v>
      </c>
      <c r="AB395">
        <v>1</v>
      </c>
    </row>
    <row r="396" spans="1:28" ht="15" x14ac:dyDescent="0.25">
      <c r="A396" t="s">
        <v>44</v>
      </c>
      <c r="B396" s="7">
        <v>13656.4982</v>
      </c>
      <c r="C396">
        <v>4.0692001999999998E-2</v>
      </c>
      <c r="L396">
        <v>4.0692001999999998E-2</v>
      </c>
      <c r="N396">
        <v>2000</v>
      </c>
      <c r="O396" t="s">
        <v>11</v>
      </c>
      <c r="P396" t="s">
        <v>29</v>
      </c>
      <c r="Q396" t="s">
        <v>30</v>
      </c>
      <c r="R396" t="s">
        <v>31</v>
      </c>
      <c r="S396" t="s">
        <v>32</v>
      </c>
      <c r="U396" t="s">
        <v>44</v>
      </c>
      <c r="V396" t="s">
        <v>33</v>
      </c>
      <c r="W396" t="s">
        <v>45</v>
      </c>
      <c r="X396" t="s">
        <v>35</v>
      </c>
      <c r="Y396" t="s">
        <v>36</v>
      </c>
      <c r="Z396" t="s">
        <v>37</v>
      </c>
      <c r="AA396" t="s">
        <v>46</v>
      </c>
      <c r="AB396">
        <v>1</v>
      </c>
    </row>
    <row r="397" spans="1:28" ht="15" x14ac:dyDescent="0.25">
      <c r="A397" t="s">
        <v>44</v>
      </c>
      <c r="B397" s="7">
        <v>12518.06329</v>
      </c>
      <c r="C397">
        <v>4.3269001000000001E-2</v>
      </c>
      <c r="L397">
        <v>4.3269001000000001E-2</v>
      </c>
      <c r="N397">
        <v>2001</v>
      </c>
      <c r="O397" t="s">
        <v>11</v>
      </c>
      <c r="P397" t="s">
        <v>29</v>
      </c>
      <c r="Q397" t="s">
        <v>30</v>
      </c>
      <c r="R397" t="s">
        <v>31</v>
      </c>
      <c r="S397" t="s">
        <v>32</v>
      </c>
      <c r="U397" t="s">
        <v>44</v>
      </c>
      <c r="V397" t="s">
        <v>33</v>
      </c>
      <c r="W397" t="s">
        <v>45</v>
      </c>
      <c r="X397" t="s">
        <v>35</v>
      </c>
      <c r="Y397" t="s">
        <v>36</v>
      </c>
      <c r="Z397" t="s">
        <v>37</v>
      </c>
      <c r="AA397" t="s">
        <v>46</v>
      </c>
      <c r="AB397">
        <v>1</v>
      </c>
    </row>
    <row r="398" spans="1:28" ht="15" x14ac:dyDescent="0.25">
      <c r="A398" t="s">
        <v>44</v>
      </c>
      <c r="B398" s="7">
        <v>13208.08993</v>
      </c>
      <c r="C398">
        <v>4.0555999000000002E-2</v>
      </c>
      <c r="L398">
        <v>4.0555999000000002E-2</v>
      </c>
      <c r="N398">
        <v>2002</v>
      </c>
      <c r="O398" t="s">
        <v>11</v>
      </c>
      <c r="P398" t="s">
        <v>29</v>
      </c>
      <c r="Q398" t="s">
        <v>30</v>
      </c>
      <c r="R398" t="s">
        <v>31</v>
      </c>
      <c r="S398" t="s">
        <v>32</v>
      </c>
      <c r="U398" t="s">
        <v>44</v>
      </c>
      <c r="V398" t="s">
        <v>33</v>
      </c>
      <c r="W398" t="s">
        <v>45</v>
      </c>
      <c r="X398" t="s">
        <v>35</v>
      </c>
      <c r="Y398" t="s">
        <v>36</v>
      </c>
      <c r="Z398" t="s">
        <v>37</v>
      </c>
      <c r="AA398" t="s">
        <v>46</v>
      </c>
      <c r="AB398">
        <v>1</v>
      </c>
    </row>
    <row r="399" spans="1:28" ht="15" x14ac:dyDescent="0.25">
      <c r="A399" t="s">
        <v>44</v>
      </c>
      <c r="B399" s="7">
        <v>13766.71153</v>
      </c>
      <c r="C399">
        <v>3.8447997999999997E-2</v>
      </c>
      <c r="L399">
        <v>3.8447997999999997E-2</v>
      </c>
      <c r="N399">
        <v>2003</v>
      </c>
      <c r="O399" t="s">
        <v>11</v>
      </c>
      <c r="P399" t="s">
        <v>29</v>
      </c>
      <c r="Q399" t="s">
        <v>30</v>
      </c>
      <c r="R399" t="s">
        <v>31</v>
      </c>
      <c r="S399" t="s">
        <v>32</v>
      </c>
      <c r="U399" t="s">
        <v>44</v>
      </c>
      <c r="V399" t="s">
        <v>33</v>
      </c>
      <c r="W399" t="s">
        <v>45</v>
      </c>
      <c r="X399" t="s">
        <v>35</v>
      </c>
      <c r="Y399" t="s">
        <v>36</v>
      </c>
      <c r="Z399" t="s">
        <v>37</v>
      </c>
      <c r="AA399" t="s">
        <v>46</v>
      </c>
      <c r="AB399">
        <v>1</v>
      </c>
    </row>
    <row r="400" spans="1:28" ht="15" x14ac:dyDescent="0.25">
      <c r="A400" t="s">
        <v>44</v>
      </c>
      <c r="B400" s="7">
        <v>14945.999019999999</v>
      </c>
      <c r="C400">
        <v>0.112737</v>
      </c>
      <c r="L400">
        <v>0.112737</v>
      </c>
      <c r="N400">
        <v>2004</v>
      </c>
      <c r="O400" t="s">
        <v>11</v>
      </c>
      <c r="P400" t="s">
        <v>29</v>
      </c>
      <c r="Q400" t="s">
        <v>30</v>
      </c>
      <c r="R400" t="s">
        <v>31</v>
      </c>
      <c r="S400" t="s">
        <v>32</v>
      </c>
      <c r="U400" t="s">
        <v>44</v>
      </c>
      <c r="V400" t="s">
        <v>33</v>
      </c>
      <c r="W400" t="s">
        <v>45</v>
      </c>
      <c r="X400" t="s">
        <v>35</v>
      </c>
      <c r="Y400" t="s">
        <v>36</v>
      </c>
      <c r="Z400" t="s">
        <v>37</v>
      </c>
      <c r="AA400" t="s">
        <v>46</v>
      </c>
      <c r="AB400">
        <v>1</v>
      </c>
    </row>
    <row r="401" spans="1:28" ht="15" x14ac:dyDescent="0.25">
      <c r="A401" t="s">
        <v>44</v>
      </c>
      <c r="B401" s="7">
        <v>16129.33971</v>
      </c>
      <c r="C401">
        <v>0.16627701</v>
      </c>
      <c r="L401">
        <v>0.16627701</v>
      </c>
      <c r="N401">
        <v>2005</v>
      </c>
      <c r="O401" t="s">
        <v>11</v>
      </c>
      <c r="P401" t="s">
        <v>29</v>
      </c>
      <c r="Q401" t="s">
        <v>30</v>
      </c>
      <c r="R401" t="s">
        <v>31</v>
      </c>
      <c r="S401" t="s">
        <v>32</v>
      </c>
      <c r="U401" t="s">
        <v>44</v>
      </c>
      <c r="V401" t="s">
        <v>33</v>
      </c>
      <c r="W401" t="s">
        <v>45</v>
      </c>
      <c r="X401" t="s">
        <v>35</v>
      </c>
      <c r="Y401" t="s">
        <v>36</v>
      </c>
      <c r="Z401" t="s">
        <v>37</v>
      </c>
      <c r="AA401" t="s">
        <v>46</v>
      </c>
      <c r="AB401">
        <v>1</v>
      </c>
    </row>
    <row r="402" spans="1:28" ht="15" x14ac:dyDescent="0.25">
      <c r="A402" t="s">
        <v>44</v>
      </c>
      <c r="B402" s="7">
        <v>17060.217329999999</v>
      </c>
      <c r="C402">
        <v>0.17873099000000001</v>
      </c>
      <c r="L402">
        <v>0.17873099000000001</v>
      </c>
      <c r="N402">
        <v>2006</v>
      </c>
      <c r="O402" t="s">
        <v>11</v>
      </c>
      <c r="P402" t="s">
        <v>29</v>
      </c>
      <c r="Q402" t="s">
        <v>30</v>
      </c>
      <c r="R402" t="s">
        <v>31</v>
      </c>
      <c r="S402" t="s">
        <v>32</v>
      </c>
      <c r="U402" t="s">
        <v>44</v>
      </c>
      <c r="V402" t="s">
        <v>33</v>
      </c>
      <c r="W402" t="s">
        <v>45</v>
      </c>
      <c r="X402" t="s">
        <v>35</v>
      </c>
      <c r="Y402" t="s">
        <v>36</v>
      </c>
      <c r="Z402" t="s">
        <v>37</v>
      </c>
      <c r="AA402" t="s">
        <v>46</v>
      </c>
      <c r="AB402">
        <v>1</v>
      </c>
    </row>
    <row r="403" spans="1:28" ht="15" x14ac:dyDescent="0.25">
      <c r="A403" t="s">
        <v>44</v>
      </c>
      <c r="B403" s="7">
        <v>17730.218420000001</v>
      </c>
      <c r="C403">
        <v>9.1430000999999997E-2</v>
      </c>
      <c r="L403">
        <v>9.1430000999999997E-2</v>
      </c>
      <c r="N403">
        <v>2007</v>
      </c>
      <c r="O403" t="s">
        <v>11</v>
      </c>
      <c r="P403" t="s">
        <v>29</v>
      </c>
      <c r="Q403" t="s">
        <v>30</v>
      </c>
      <c r="R403" t="s">
        <v>31</v>
      </c>
      <c r="S403" t="s">
        <v>32</v>
      </c>
      <c r="U403" t="s">
        <v>44</v>
      </c>
      <c r="V403" t="s">
        <v>33</v>
      </c>
      <c r="W403" t="s">
        <v>45</v>
      </c>
      <c r="X403" t="s">
        <v>35</v>
      </c>
      <c r="Y403" t="s">
        <v>36</v>
      </c>
      <c r="Z403" t="s">
        <v>37</v>
      </c>
      <c r="AA403" t="s">
        <v>46</v>
      </c>
      <c r="AB403">
        <v>1</v>
      </c>
    </row>
    <row r="404" spans="1:28" ht="15" x14ac:dyDescent="0.25">
      <c r="A404" t="s">
        <v>44</v>
      </c>
      <c r="B404" s="7">
        <v>17656.140609999999</v>
      </c>
      <c r="C404">
        <v>0.105199</v>
      </c>
      <c r="L404">
        <v>0.105199</v>
      </c>
      <c r="N404">
        <v>2008</v>
      </c>
      <c r="O404" t="s">
        <v>11</v>
      </c>
      <c r="P404" t="s">
        <v>29</v>
      </c>
      <c r="Q404" t="s">
        <v>30</v>
      </c>
      <c r="R404" t="s">
        <v>31</v>
      </c>
      <c r="S404" t="s">
        <v>32</v>
      </c>
      <c r="U404" t="s">
        <v>44</v>
      </c>
      <c r="V404" t="s">
        <v>33</v>
      </c>
      <c r="W404" t="s">
        <v>45</v>
      </c>
      <c r="X404" t="s">
        <v>35</v>
      </c>
      <c r="Y404" t="s">
        <v>36</v>
      </c>
      <c r="Z404" t="s">
        <v>37</v>
      </c>
      <c r="AA404" t="s">
        <v>46</v>
      </c>
      <c r="AB404">
        <v>1</v>
      </c>
    </row>
    <row r="405" spans="1:28" ht="15" x14ac:dyDescent="0.25">
      <c r="A405" t="s">
        <v>44</v>
      </c>
      <c r="B405" s="7">
        <v>16580.044150000002</v>
      </c>
      <c r="C405">
        <v>0.11450100000000001</v>
      </c>
      <c r="L405">
        <v>0.11450100000000001</v>
      </c>
      <c r="N405">
        <v>2009</v>
      </c>
      <c r="O405" t="s">
        <v>11</v>
      </c>
      <c r="P405" t="s">
        <v>29</v>
      </c>
      <c r="Q405" t="s">
        <v>30</v>
      </c>
      <c r="R405" t="s">
        <v>31</v>
      </c>
      <c r="S405" t="s">
        <v>32</v>
      </c>
      <c r="U405" t="s">
        <v>44</v>
      </c>
      <c r="V405" t="s">
        <v>33</v>
      </c>
      <c r="W405" t="s">
        <v>45</v>
      </c>
      <c r="X405" t="s">
        <v>35</v>
      </c>
      <c r="Y405" t="s">
        <v>36</v>
      </c>
      <c r="Z405" t="s">
        <v>37</v>
      </c>
      <c r="AA405" t="s">
        <v>46</v>
      </c>
      <c r="AB405">
        <v>1</v>
      </c>
    </row>
    <row r="406" spans="1:28" ht="15" x14ac:dyDescent="0.25">
      <c r="A406" t="s">
        <v>44</v>
      </c>
      <c r="B406" s="7">
        <v>17803.940569999999</v>
      </c>
      <c r="C406">
        <v>0.13122401</v>
      </c>
      <c r="L406">
        <v>0.13122401</v>
      </c>
      <c r="N406">
        <v>2010</v>
      </c>
      <c r="O406" t="s">
        <v>11</v>
      </c>
      <c r="P406" t="s">
        <v>29</v>
      </c>
      <c r="Q406" t="s">
        <v>30</v>
      </c>
      <c r="R406" t="s">
        <v>31</v>
      </c>
      <c r="S406" t="s">
        <v>32</v>
      </c>
      <c r="U406" t="s">
        <v>44</v>
      </c>
      <c r="V406" t="s">
        <v>33</v>
      </c>
      <c r="W406" t="s">
        <v>45</v>
      </c>
      <c r="X406" t="s">
        <v>35</v>
      </c>
      <c r="Y406" t="s">
        <v>36</v>
      </c>
      <c r="Z406" t="s">
        <v>37</v>
      </c>
      <c r="AA406" t="s">
        <v>46</v>
      </c>
      <c r="AB406">
        <v>1</v>
      </c>
    </row>
    <row r="407" spans="1:28" ht="15" x14ac:dyDescent="0.25">
      <c r="A407" t="s">
        <v>44</v>
      </c>
      <c r="B407" s="7">
        <v>19489.701700000001</v>
      </c>
      <c r="C407">
        <v>0.16483399000000001</v>
      </c>
      <c r="L407">
        <v>0.16483399000000001</v>
      </c>
      <c r="N407">
        <v>2011</v>
      </c>
      <c r="O407" t="s">
        <v>11</v>
      </c>
      <c r="P407" t="s">
        <v>29</v>
      </c>
      <c r="Q407" t="s">
        <v>30</v>
      </c>
      <c r="R407" t="s">
        <v>31</v>
      </c>
      <c r="S407" t="s">
        <v>32</v>
      </c>
      <c r="U407" t="s">
        <v>44</v>
      </c>
      <c r="V407" t="s">
        <v>33</v>
      </c>
      <c r="W407" t="s">
        <v>45</v>
      </c>
      <c r="X407" t="s">
        <v>35</v>
      </c>
      <c r="Y407" t="s">
        <v>36</v>
      </c>
      <c r="Z407" t="s">
        <v>37</v>
      </c>
      <c r="AA407" t="s">
        <v>46</v>
      </c>
      <c r="AB407">
        <v>1</v>
      </c>
    </row>
    <row r="408" spans="1:28" ht="15" x14ac:dyDescent="0.25">
      <c r="A408" t="s">
        <v>44</v>
      </c>
      <c r="B408" s="7">
        <v>20128.45751</v>
      </c>
      <c r="C408">
        <v>0.32218300999999999</v>
      </c>
      <c r="L408">
        <v>0.32218300999999999</v>
      </c>
      <c r="N408">
        <v>2012</v>
      </c>
      <c r="O408" t="s">
        <v>11</v>
      </c>
      <c r="P408" t="s">
        <v>29</v>
      </c>
      <c r="Q408" t="s">
        <v>30</v>
      </c>
      <c r="R408" t="s">
        <v>31</v>
      </c>
      <c r="S408" t="s">
        <v>32</v>
      </c>
      <c r="U408" t="s">
        <v>44</v>
      </c>
      <c r="V408" t="s">
        <v>33</v>
      </c>
      <c r="W408" t="s">
        <v>45</v>
      </c>
      <c r="X408" t="s">
        <v>35</v>
      </c>
      <c r="Y408" t="s">
        <v>36</v>
      </c>
      <c r="Z408" t="s">
        <v>37</v>
      </c>
      <c r="AA408" t="s">
        <v>46</v>
      </c>
      <c r="AB408">
        <v>1</v>
      </c>
    </row>
    <row r="409" spans="1:28" ht="15" x14ac:dyDescent="0.25">
      <c r="A409" t="s">
        <v>44</v>
      </c>
      <c r="B409" s="7">
        <v>21453.4329</v>
      </c>
      <c r="C409">
        <v>0.40337399000000002</v>
      </c>
      <c r="L409">
        <v>0.40337399000000002</v>
      </c>
      <c r="N409">
        <v>2013</v>
      </c>
      <c r="O409" t="s">
        <v>11</v>
      </c>
      <c r="P409" t="s">
        <v>29</v>
      </c>
      <c r="Q409" t="s">
        <v>30</v>
      </c>
      <c r="R409" t="s">
        <v>31</v>
      </c>
      <c r="S409" t="s">
        <v>32</v>
      </c>
      <c r="U409" t="s">
        <v>44</v>
      </c>
      <c r="V409" t="s">
        <v>33</v>
      </c>
      <c r="W409" t="s">
        <v>45</v>
      </c>
      <c r="X409" t="s">
        <v>35</v>
      </c>
      <c r="Y409" t="s">
        <v>36</v>
      </c>
      <c r="Z409" t="s">
        <v>37</v>
      </c>
      <c r="AA409" t="s">
        <v>46</v>
      </c>
      <c r="AB409">
        <v>1</v>
      </c>
    </row>
    <row r="410" spans="1:28" ht="15" x14ac:dyDescent="0.25">
      <c r="A410" t="s">
        <v>44</v>
      </c>
      <c r="B410" s="7">
        <v>22203.323390000001</v>
      </c>
      <c r="C410">
        <v>0.44882499999999997</v>
      </c>
      <c r="L410">
        <v>0.44882499999999997</v>
      </c>
      <c r="N410">
        <v>2014</v>
      </c>
      <c r="O410" t="s">
        <v>11</v>
      </c>
      <c r="P410" t="s">
        <v>29</v>
      </c>
      <c r="Q410" t="s">
        <v>30</v>
      </c>
      <c r="R410" t="s">
        <v>31</v>
      </c>
      <c r="S410" t="s">
        <v>32</v>
      </c>
      <c r="U410" t="s">
        <v>44</v>
      </c>
      <c r="V410" t="s">
        <v>33</v>
      </c>
      <c r="W410" t="s">
        <v>45</v>
      </c>
      <c r="X410" t="s">
        <v>35</v>
      </c>
      <c r="Y410" t="s">
        <v>36</v>
      </c>
      <c r="Z410" t="s">
        <v>37</v>
      </c>
      <c r="AA410" t="s">
        <v>46</v>
      </c>
      <c r="AB410">
        <v>1</v>
      </c>
    </row>
    <row r="411" spans="1:28" ht="15" x14ac:dyDescent="0.25">
      <c r="A411" t="s">
        <v>44</v>
      </c>
      <c r="B411" s="7">
        <v>23124.59071</v>
      </c>
      <c r="C411">
        <v>0.50053000000000003</v>
      </c>
      <c r="L411">
        <v>0.50053000000000003</v>
      </c>
      <c r="N411">
        <v>2015</v>
      </c>
      <c r="O411" t="s">
        <v>11</v>
      </c>
      <c r="P411" t="s">
        <v>29</v>
      </c>
      <c r="Q411" t="s">
        <v>30</v>
      </c>
      <c r="R411" t="s">
        <v>31</v>
      </c>
      <c r="S411" t="s">
        <v>32</v>
      </c>
      <c r="U411" t="s">
        <v>44</v>
      </c>
      <c r="V411" t="s">
        <v>33</v>
      </c>
      <c r="W411" t="s">
        <v>45</v>
      </c>
      <c r="X411" t="s">
        <v>35</v>
      </c>
      <c r="Y411" t="s">
        <v>36</v>
      </c>
      <c r="Z411" t="s">
        <v>37</v>
      </c>
      <c r="AA411" t="s">
        <v>46</v>
      </c>
      <c r="AB411">
        <v>1</v>
      </c>
    </row>
    <row r="412" spans="1:28" ht="15" x14ac:dyDescent="0.25">
      <c r="A412" t="s">
        <v>44</v>
      </c>
      <c r="B412" s="7">
        <v>23500.01971</v>
      </c>
      <c r="C412">
        <v>0.75547200000000003</v>
      </c>
      <c r="L412">
        <v>0.75547200000000003</v>
      </c>
      <c r="N412">
        <v>2016</v>
      </c>
      <c r="O412" t="s">
        <v>11</v>
      </c>
      <c r="P412" t="s">
        <v>29</v>
      </c>
      <c r="Q412" t="s">
        <v>30</v>
      </c>
      <c r="R412" t="s">
        <v>31</v>
      </c>
      <c r="S412" t="s">
        <v>32</v>
      </c>
      <c r="U412" t="s">
        <v>44</v>
      </c>
      <c r="V412" t="s">
        <v>33</v>
      </c>
      <c r="W412" t="s">
        <v>45</v>
      </c>
      <c r="X412" t="s">
        <v>35</v>
      </c>
      <c r="Y412" t="s">
        <v>36</v>
      </c>
      <c r="Z412" t="s">
        <v>37</v>
      </c>
      <c r="AA412" t="s">
        <v>46</v>
      </c>
      <c r="AB412">
        <v>1</v>
      </c>
    </row>
    <row r="413" spans="1:28" ht="15" x14ac:dyDescent="0.25">
      <c r="A413" t="s">
        <v>44</v>
      </c>
      <c r="B413" s="7">
        <v>24808.15785</v>
      </c>
      <c r="C413">
        <v>0.95378702999999998</v>
      </c>
      <c r="L413">
        <v>0.95378702999999998</v>
      </c>
      <c r="N413">
        <v>2017</v>
      </c>
      <c r="O413" t="s">
        <v>11</v>
      </c>
      <c r="P413" t="s">
        <v>29</v>
      </c>
      <c r="Q413" t="s">
        <v>30</v>
      </c>
      <c r="R413" t="s">
        <v>31</v>
      </c>
      <c r="S413" t="s">
        <v>32</v>
      </c>
      <c r="U413" t="s">
        <v>44</v>
      </c>
      <c r="V413" t="s">
        <v>33</v>
      </c>
      <c r="W413" t="s">
        <v>45</v>
      </c>
      <c r="X413" t="s">
        <v>35</v>
      </c>
      <c r="Y413" t="s">
        <v>36</v>
      </c>
      <c r="Z413" t="s">
        <v>37</v>
      </c>
      <c r="AA413" t="s">
        <v>46</v>
      </c>
      <c r="AB413">
        <v>1</v>
      </c>
    </row>
    <row r="414" spans="1:28" ht="15" x14ac:dyDescent="0.25">
      <c r="A414" t="s">
        <v>44</v>
      </c>
      <c r="N414">
        <v>2018</v>
      </c>
      <c r="O414" t="s">
        <v>11</v>
      </c>
      <c r="P414" t="s">
        <v>29</v>
      </c>
      <c r="Q414" t="s">
        <v>30</v>
      </c>
      <c r="R414" t="s">
        <v>31</v>
      </c>
      <c r="S414" t="s">
        <v>32</v>
      </c>
      <c r="U414" t="s">
        <v>44</v>
      </c>
      <c r="V414" t="s">
        <v>33</v>
      </c>
      <c r="W414" t="s">
        <v>45</v>
      </c>
      <c r="X414" t="s">
        <v>35</v>
      </c>
      <c r="Y414" t="s">
        <v>36</v>
      </c>
      <c r="Z414" t="s">
        <v>37</v>
      </c>
      <c r="AA414" t="s">
        <v>46</v>
      </c>
      <c r="AB414">
        <v>1</v>
      </c>
    </row>
    <row r="415" spans="1:28" ht="15" x14ac:dyDescent="0.25">
      <c r="A415" t="s">
        <v>47</v>
      </c>
      <c r="N415">
        <v>1960</v>
      </c>
      <c r="O415" t="s">
        <v>48</v>
      </c>
      <c r="P415" t="s">
        <v>29</v>
      </c>
      <c r="Q415" t="s">
        <v>30</v>
      </c>
      <c r="R415" t="s">
        <v>31</v>
      </c>
      <c r="S415" t="s">
        <v>32</v>
      </c>
      <c r="U415" t="s">
        <v>47</v>
      </c>
      <c r="V415" t="s">
        <v>49</v>
      </c>
      <c r="W415" t="s">
        <v>34</v>
      </c>
      <c r="X415" t="s">
        <v>35</v>
      </c>
      <c r="Y415" t="s">
        <v>36</v>
      </c>
      <c r="Z415" t="s">
        <v>37</v>
      </c>
      <c r="AA415" t="s">
        <v>50</v>
      </c>
      <c r="AB415">
        <v>1</v>
      </c>
    </row>
    <row r="416" spans="1:28" ht="15" x14ac:dyDescent="0.25">
      <c r="A416" t="s">
        <v>47</v>
      </c>
      <c r="N416">
        <v>1961</v>
      </c>
      <c r="O416" t="s">
        <v>48</v>
      </c>
      <c r="P416" t="s">
        <v>29</v>
      </c>
      <c r="Q416" t="s">
        <v>30</v>
      </c>
      <c r="R416" t="s">
        <v>31</v>
      </c>
      <c r="S416" t="s">
        <v>32</v>
      </c>
      <c r="U416" t="s">
        <v>47</v>
      </c>
      <c r="V416" t="s">
        <v>49</v>
      </c>
      <c r="W416" t="s">
        <v>34</v>
      </c>
      <c r="X416" t="s">
        <v>35</v>
      </c>
      <c r="Y416" t="s">
        <v>36</v>
      </c>
      <c r="Z416" t="s">
        <v>37</v>
      </c>
      <c r="AA416" t="s">
        <v>50</v>
      </c>
      <c r="AB416">
        <v>1</v>
      </c>
    </row>
    <row r="417" spans="1:28" ht="15" x14ac:dyDescent="0.25">
      <c r="A417" t="s">
        <v>47</v>
      </c>
      <c r="N417">
        <v>1962</v>
      </c>
      <c r="O417" t="s">
        <v>48</v>
      </c>
      <c r="P417" t="s">
        <v>29</v>
      </c>
      <c r="Q417" t="s">
        <v>30</v>
      </c>
      <c r="R417" t="s">
        <v>31</v>
      </c>
      <c r="S417" t="s">
        <v>32</v>
      </c>
      <c r="U417" t="s">
        <v>47</v>
      </c>
      <c r="V417" t="s">
        <v>49</v>
      </c>
      <c r="W417" t="s">
        <v>34</v>
      </c>
      <c r="X417" t="s">
        <v>35</v>
      </c>
      <c r="Y417" t="s">
        <v>36</v>
      </c>
      <c r="Z417" t="s">
        <v>37</v>
      </c>
      <c r="AA417" t="s">
        <v>50</v>
      </c>
      <c r="AB417">
        <v>1</v>
      </c>
    </row>
    <row r="418" spans="1:28" ht="15" x14ac:dyDescent="0.25">
      <c r="A418" t="s">
        <v>47</v>
      </c>
      <c r="N418">
        <v>1963</v>
      </c>
      <c r="O418" t="s">
        <v>48</v>
      </c>
      <c r="P418" t="s">
        <v>29</v>
      </c>
      <c r="Q418" t="s">
        <v>30</v>
      </c>
      <c r="R418" t="s">
        <v>31</v>
      </c>
      <c r="S418" t="s">
        <v>32</v>
      </c>
      <c r="U418" t="s">
        <v>47</v>
      </c>
      <c r="V418" t="s">
        <v>49</v>
      </c>
      <c r="W418" t="s">
        <v>34</v>
      </c>
      <c r="X418" t="s">
        <v>35</v>
      </c>
      <c r="Y418" t="s">
        <v>36</v>
      </c>
      <c r="Z418" t="s">
        <v>37</v>
      </c>
      <c r="AA418" t="s">
        <v>50</v>
      </c>
      <c r="AB418">
        <v>1</v>
      </c>
    </row>
    <row r="419" spans="1:28" ht="15" x14ac:dyDescent="0.25">
      <c r="A419" t="s">
        <v>47</v>
      </c>
      <c r="N419">
        <v>1964</v>
      </c>
      <c r="O419" t="s">
        <v>48</v>
      </c>
      <c r="P419" t="s">
        <v>29</v>
      </c>
      <c r="Q419" t="s">
        <v>30</v>
      </c>
      <c r="R419" t="s">
        <v>31</v>
      </c>
      <c r="S419" t="s">
        <v>32</v>
      </c>
      <c r="U419" t="s">
        <v>47</v>
      </c>
      <c r="V419" t="s">
        <v>49</v>
      </c>
      <c r="W419" t="s">
        <v>34</v>
      </c>
      <c r="X419" t="s">
        <v>35</v>
      </c>
      <c r="Y419" t="s">
        <v>36</v>
      </c>
      <c r="Z419" t="s">
        <v>37</v>
      </c>
      <c r="AA419" t="s">
        <v>50</v>
      </c>
      <c r="AB419">
        <v>1</v>
      </c>
    </row>
    <row r="420" spans="1:28" ht="15" x14ac:dyDescent="0.25">
      <c r="A420" t="s">
        <v>47</v>
      </c>
      <c r="N420">
        <v>1965</v>
      </c>
      <c r="O420" t="s">
        <v>48</v>
      </c>
      <c r="P420" t="s">
        <v>29</v>
      </c>
      <c r="Q420" t="s">
        <v>30</v>
      </c>
      <c r="R420" t="s">
        <v>31</v>
      </c>
      <c r="S420" t="s">
        <v>32</v>
      </c>
      <c r="U420" t="s">
        <v>47</v>
      </c>
      <c r="V420" t="s">
        <v>49</v>
      </c>
      <c r="W420" t="s">
        <v>34</v>
      </c>
      <c r="X420" t="s">
        <v>35</v>
      </c>
      <c r="Y420" t="s">
        <v>36</v>
      </c>
      <c r="Z420" t="s">
        <v>37</v>
      </c>
      <c r="AA420" t="s">
        <v>50</v>
      </c>
      <c r="AB420">
        <v>1</v>
      </c>
    </row>
    <row r="421" spans="1:28" ht="15" x14ac:dyDescent="0.25">
      <c r="A421" t="s">
        <v>47</v>
      </c>
      <c r="N421">
        <v>1966</v>
      </c>
      <c r="O421" t="s">
        <v>48</v>
      </c>
      <c r="P421" t="s">
        <v>29</v>
      </c>
      <c r="Q421" t="s">
        <v>30</v>
      </c>
      <c r="R421" t="s">
        <v>31</v>
      </c>
      <c r="S421" t="s">
        <v>32</v>
      </c>
      <c r="U421" t="s">
        <v>47</v>
      </c>
      <c r="V421" t="s">
        <v>49</v>
      </c>
      <c r="W421" t="s">
        <v>34</v>
      </c>
      <c r="X421" t="s">
        <v>35</v>
      </c>
      <c r="Y421" t="s">
        <v>36</v>
      </c>
      <c r="Z421" t="s">
        <v>37</v>
      </c>
      <c r="AA421" t="s">
        <v>50</v>
      </c>
      <c r="AB421">
        <v>1</v>
      </c>
    </row>
    <row r="422" spans="1:28" ht="15" x14ac:dyDescent="0.25">
      <c r="A422" t="s">
        <v>47</v>
      </c>
      <c r="N422">
        <v>1967</v>
      </c>
      <c r="O422" t="s">
        <v>48</v>
      </c>
      <c r="P422" t="s">
        <v>29</v>
      </c>
      <c r="Q422" t="s">
        <v>30</v>
      </c>
      <c r="R422" t="s">
        <v>31</v>
      </c>
      <c r="S422" t="s">
        <v>32</v>
      </c>
      <c r="U422" t="s">
        <v>47</v>
      </c>
      <c r="V422" t="s">
        <v>49</v>
      </c>
      <c r="W422" t="s">
        <v>34</v>
      </c>
      <c r="X422" t="s">
        <v>35</v>
      </c>
      <c r="Y422" t="s">
        <v>36</v>
      </c>
      <c r="Z422" t="s">
        <v>37</v>
      </c>
      <c r="AA422" t="s">
        <v>50</v>
      </c>
      <c r="AB422">
        <v>1</v>
      </c>
    </row>
    <row r="423" spans="1:28" ht="15" x14ac:dyDescent="0.25">
      <c r="A423" t="s">
        <v>47</v>
      </c>
      <c r="N423">
        <v>1968</v>
      </c>
      <c r="O423" t="s">
        <v>48</v>
      </c>
      <c r="P423" t="s">
        <v>29</v>
      </c>
      <c r="Q423" t="s">
        <v>30</v>
      </c>
      <c r="R423" t="s">
        <v>31</v>
      </c>
      <c r="S423" t="s">
        <v>32</v>
      </c>
      <c r="U423" t="s">
        <v>47</v>
      </c>
      <c r="V423" t="s">
        <v>49</v>
      </c>
      <c r="W423" t="s">
        <v>34</v>
      </c>
      <c r="X423" t="s">
        <v>35</v>
      </c>
      <c r="Y423" t="s">
        <v>36</v>
      </c>
      <c r="Z423" t="s">
        <v>37</v>
      </c>
      <c r="AA423" t="s">
        <v>50</v>
      </c>
      <c r="AB423">
        <v>1</v>
      </c>
    </row>
    <row r="424" spans="1:28" ht="15" x14ac:dyDescent="0.25">
      <c r="A424" t="s">
        <v>47</v>
      </c>
      <c r="N424">
        <v>1969</v>
      </c>
      <c r="O424" t="s">
        <v>48</v>
      </c>
      <c r="P424" t="s">
        <v>29</v>
      </c>
      <c r="Q424" t="s">
        <v>30</v>
      </c>
      <c r="R424" t="s">
        <v>31</v>
      </c>
      <c r="S424" t="s">
        <v>32</v>
      </c>
      <c r="U424" t="s">
        <v>47</v>
      </c>
      <c r="V424" t="s">
        <v>49</v>
      </c>
      <c r="W424" t="s">
        <v>34</v>
      </c>
      <c r="X424" t="s">
        <v>35</v>
      </c>
      <c r="Y424" t="s">
        <v>36</v>
      </c>
      <c r="Z424" t="s">
        <v>37</v>
      </c>
      <c r="AA424" t="s">
        <v>50</v>
      </c>
      <c r="AB424">
        <v>1</v>
      </c>
    </row>
    <row r="425" spans="1:28" ht="15" x14ac:dyDescent="0.25">
      <c r="A425" t="s">
        <v>47</v>
      </c>
      <c r="N425">
        <v>1970</v>
      </c>
      <c r="O425" t="s">
        <v>48</v>
      </c>
      <c r="P425" t="s">
        <v>29</v>
      </c>
      <c r="Q425" t="s">
        <v>30</v>
      </c>
      <c r="R425" t="s">
        <v>31</v>
      </c>
      <c r="S425" t="s">
        <v>32</v>
      </c>
      <c r="U425" t="s">
        <v>47</v>
      </c>
      <c r="V425" t="s">
        <v>49</v>
      </c>
      <c r="W425" t="s">
        <v>34</v>
      </c>
      <c r="X425" t="s">
        <v>35</v>
      </c>
      <c r="Y425" t="s">
        <v>36</v>
      </c>
      <c r="Z425" t="s">
        <v>37</v>
      </c>
      <c r="AA425" t="s">
        <v>50</v>
      </c>
      <c r="AB425">
        <v>1</v>
      </c>
    </row>
    <row r="426" spans="1:28" ht="15" x14ac:dyDescent="0.25">
      <c r="A426" t="s">
        <v>47</v>
      </c>
      <c r="N426">
        <v>1971</v>
      </c>
      <c r="O426" t="s">
        <v>48</v>
      </c>
      <c r="P426" t="s">
        <v>29</v>
      </c>
      <c r="Q426" t="s">
        <v>30</v>
      </c>
      <c r="R426" t="s">
        <v>31</v>
      </c>
      <c r="S426" t="s">
        <v>32</v>
      </c>
      <c r="U426" t="s">
        <v>47</v>
      </c>
      <c r="V426" t="s">
        <v>49</v>
      </c>
      <c r="W426" t="s">
        <v>34</v>
      </c>
      <c r="X426" t="s">
        <v>35</v>
      </c>
      <c r="Y426" t="s">
        <v>36</v>
      </c>
      <c r="Z426" t="s">
        <v>37</v>
      </c>
      <c r="AA426" t="s">
        <v>50</v>
      </c>
      <c r="AB426">
        <v>1</v>
      </c>
    </row>
    <row r="427" spans="1:28" ht="15" x14ac:dyDescent="0.25">
      <c r="A427" t="s">
        <v>47</v>
      </c>
      <c r="N427">
        <v>1972</v>
      </c>
      <c r="O427" t="s">
        <v>48</v>
      </c>
      <c r="P427" t="s">
        <v>29</v>
      </c>
      <c r="Q427" t="s">
        <v>30</v>
      </c>
      <c r="R427" t="s">
        <v>31</v>
      </c>
      <c r="S427" t="s">
        <v>32</v>
      </c>
      <c r="U427" t="s">
        <v>47</v>
      </c>
      <c r="V427" t="s">
        <v>49</v>
      </c>
      <c r="W427" t="s">
        <v>34</v>
      </c>
      <c r="X427" t="s">
        <v>35</v>
      </c>
      <c r="Y427" t="s">
        <v>36</v>
      </c>
      <c r="Z427" t="s">
        <v>37</v>
      </c>
      <c r="AA427" t="s">
        <v>50</v>
      </c>
      <c r="AB427">
        <v>1</v>
      </c>
    </row>
    <row r="428" spans="1:28" ht="15" x14ac:dyDescent="0.25">
      <c r="A428" t="s">
        <v>47</v>
      </c>
      <c r="N428">
        <v>1973</v>
      </c>
      <c r="O428" t="s">
        <v>48</v>
      </c>
      <c r="P428" t="s">
        <v>29</v>
      </c>
      <c r="Q428" t="s">
        <v>30</v>
      </c>
      <c r="R428" t="s">
        <v>31</v>
      </c>
      <c r="S428" t="s">
        <v>32</v>
      </c>
      <c r="U428" t="s">
        <v>47</v>
      </c>
      <c r="V428" t="s">
        <v>49</v>
      </c>
      <c r="W428" t="s">
        <v>34</v>
      </c>
      <c r="X428" t="s">
        <v>35</v>
      </c>
      <c r="Y428" t="s">
        <v>36</v>
      </c>
      <c r="Z428" t="s">
        <v>37</v>
      </c>
      <c r="AA428" t="s">
        <v>50</v>
      </c>
      <c r="AB428">
        <v>1</v>
      </c>
    </row>
    <row r="429" spans="1:28" ht="15" x14ac:dyDescent="0.25">
      <c r="A429" t="s">
        <v>47</v>
      </c>
      <c r="N429">
        <v>1974</v>
      </c>
      <c r="O429" t="s">
        <v>48</v>
      </c>
      <c r="P429" t="s">
        <v>29</v>
      </c>
      <c r="Q429" t="s">
        <v>30</v>
      </c>
      <c r="R429" t="s">
        <v>31</v>
      </c>
      <c r="S429" t="s">
        <v>32</v>
      </c>
      <c r="U429" t="s">
        <v>47</v>
      </c>
      <c r="V429" t="s">
        <v>49</v>
      </c>
      <c r="W429" t="s">
        <v>34</v>
      </c>
      <c r="X429" t="s">
        <v>35</v>
      </c>
      <c r="Y429" t="s">
        <v>36</v>
      </c>
      <c r="Z429" t="s">
        <v>37</v>
      </c>
      <c r="AA429" t="s">
        <v>50</v>
      </c>
      <c r="AB429">
        <v>1</v>
      </c>
    </row>
    <row r="430" spans="1:28" ht="15" x14ac:dyDescent="0.25">
      <c r="A430" t="s">
        <v>47</v>
      </c>
      <c r="N430">
        <v>1975</v>
      </c>
      <c r="O430" t="s">
        <v>48</v>
      </c>
      <c r="P430" t="s">
        <v>29</v>
      </c>
      <c r="Q430" t="s">
        <v>30</v>
      </c>
      <c r="R430" t="s">
        <v>31</v>
      </c>
      <c r="S430" t="s">
        <v>32</v>
      </c>
      <c r="U430" t="s">
        <v>47</v>
      </c>
      <c r="V430" t="s">
        <v>49</v>
      </c>
      <c r="W430" t="s">
        <v>34</v>
      </c>
      <c r="X430" t="s">
        <v>35</v>
      </c>
      <c r="Y430" t="s">
        <v>36</v>
      </c>
      <c r="Z430" t="s">
        <v>37</v>
      </c>
      <c r="AA430" t="s">
        <v>50</v>
      </c>
      <c r="AB430">
        <v>1</v>
      </c>
    </row>
    <row r="431" spans="1:28" ht="15" x14ac:dyDescent="0.25">
      <c r="A431" t="s">
        <v>47</v>
      </c>
      <c r="N431">
        <v>1976</v>
      </c>
      <c r="O431" t="s">
        <v>48</v>
      </c>
      <c r="P431" t="s">
        <v>29</v>
      </c>
      <c r="Q431" t="s">
        <v>30</v>
      </c>
      <c r="R431" t="s">
        <v>31</v>
      </c>
      <c r="S431" t="s">
        <v>32</v>
      </c>
      <c r="U431" t="s">
        <v>47</v>
      </c>
      <c r="V431" t="s">
        <v>49</v>
      </c>
      <c r="W431" t="s">
        <v>34</v>
      </c>
      <c r="X431" t="s">
        <v>35</v>
      </c>
      <c r="Y431" t="s">
        <v>36</v>
      </c>
      <c r="Z431" t="s">
        <v>37</v>
      </c>
      <c r="AA431" t="s">
        <v>50</v>
      </c>
      <c r="AB431">
        <v>1</v>
      </c>
    </row>
    <row r="432" spans="1:28" ht="15" x14ac:dyDescent="0.25">
      <c r="A432" t="s">
        <v>47</v>
      </c>
      <c r="N432">
        <v>1977</v>
      </c>
      <c r="O432" t="s">
        <v>48</v>
      </c>
      <c r="P432" t="s">
        <v>29</v>
      </c>
      <c r="Q432" t="s">
        <v>30</v>
      </c>
      <c r="R432" t="s">
        <v>31</v>
      </c>
      <c r="S432" t="s">
        <v>32</v>
      </c>
      <c r="U432" t="s">
        <v>47</v>
      </c>
      <c r="V432" t="s">
        <v>49</v>
      </c>
      <c r="W432" t="s">
        <v>34</v>
      </c>
      <c r="X432" t="s">
        <v>35</v>
      </c>
      <c r="Y432" t="s">
        <v>36</v>
      </c>
      <c r="Z432" t="s">
        <v>37</v>
      </c>
      <c r="AA432" t="s">
        <v>50</v>
      </c>
      <c r="AB432">
        <v>1</v>
      </c>
    </row>
    <row r="433" spans="1:28" ht="15" x14ac:dyDescent="0.25">
      <c r="A433" t="s">
        <v>47</v>
      </c>
      <c r="N433">
        <v>1978</v>
      </c>
      <c r="O433" t="s">
        <v>48</v>
      </c>
      <c r="P433" t="s">
        <v>29</v>
      </c>
      <c r="Q433" t="s">
        <v>30</v>
      </c>
      <c r="R433" t="s">
        <v>31</v>
      </c>
      <c r="S433" t="s">
        <v>32</v>
      </c>
      <c r="U433" t="s">
        <v>47</v>
      </c>
      <c r="V433" t="s">
        <v>49</v>
      </c>
      <c r="W433" t="s">
        <v>34</v>
      </c>
      <c r="X433" t="s">
        <v>35</v>
      </c>
      <c r="Y433" t="s">
        <v>36</v>
      </c>
      <c r="Z433" t="s">
        <v>37</v>
      </c>
      <c r="AA433" t="s">
        <v>50</v>
      </c>
      <c r="AB433">
        <v>1</v>
      </c>
    </row>
    <row r="434" spans="1:28" ht="15" x14ac:dyDescent="0.25">
      <c r="A434" t="s">
        <v>47</v>
      </c>
      <c r="N434">
        <v>1979</v>
      </c>
      <c r="O434" t="s">
        <v>48</v>
      </c>
      <c r="P434" t="s">
        <v>29</v>
      </c>
      <c r="Q434" t="s">
        <v>30</v>
      </c>
      <c r="R434" t="s">
        <v>31</v>
      </c>
      <c r="S434" t="s">
        <v>32</v>
      </c>
      <c r="U434" t="s">
        <v>47</v>
      </c>
      <c r="V434" t="s">
        <v>49</v>
      </c>
      <c r="W434" t="s">
        <v>34</v>
      </c>
      <c r="X434" t="s">
        <v>35</v>
      </c>
      <c r="Y434" t="s">
        <v>36</v>
      </c>
      <c r="Z434" t="s">
        <v>37</v>
      </c>
      <c r="AA434" t="s">
        <v>50</v>
      </c>
      <c r="AB434">
        <v>1</v>
      </c>
    </row>
    <row r="435" spans="1:28" ht="15" x14ac:dyDescent="0.25">
      <c r="A435" t="s">
        <v>47</v>
      </c>
      <c r="N435">
        <v>1980</v>
      </c>
      <c r="O435" t="s">
        <v>48</v>
      </c>
      <c r="P435" t="s">
        <v>29</v>
      </c>
      <c r="Q435" t="s">
        <v>30</v>
      </c>
      <c r="R435" t="s">
        <v>31</v>
      </c>
      <c r="S435" t="s">
        <v>32</v>
      </c>
      <c r="U435" t="s">
        <v>47</v>
      </c>
      <c r="V435" t="s">
        <v>49</v>
      </c>
      <c r="W435" t="s">
        <v>34</v>
      </c>
      <c r="X435" t="s">
        <v>35</v>
      </c>
      <c r="Y435" t="s">
        <v>36</v>
      </c>
      <c r="Z435" t="s">
        <v>37</v>
      </c>
      <c r="AA435" t="s">
        <v>50</v>
      </c>
      <c r="AB435">
        <v>1</v>
      </c>
    </row>
    <row r="436" spans="1:28" ht="15" x14ac:dyDescent="0.25">
      <c r="A436" t="s">
        <v>47</v>
      </c>
      <c r="N436">
        <v>1981</v>
      </c>
      <c r="O436" t="s">
        <v>48</v>
      </c>
      <c r="P436" t="s">
        <v>29</v>
      </c>
      <c r="Q436" t="s">
        <v>30</v>
      </c>
      <c r="R436" t="s">
        <v>31</v>
      </c>
      <c r="S436" t="s">
        <v>32</v>
      </c>
      <c r="U436" t="s">
        <v>47</v>
      </c>
      <c r="V436" t="s">
        <v>49</v>
      </c>
      <c r="W436" t="s">
        <v>34</v>
      </c>
      <c r="X436" t="s">
        <v>35</v>
      </c>
      <c r="Y436" t="s">
        <v>36</v>
      </c>
      <c r="Z436" t="s">
        <v>37</v>
      </c>
      <c r="AA436" t="s">
        <v>50</v>
      </c>
      <c r="AB436">
        <v>1</v>
      </c>
    </row>
    <row r="437" spans="1:28" ht="15" x14ac:dyDescent="0.25">
      <c r="A437" t="s">
        <v>47</v>
      </c>
      <c r="N437">
        <v>1982</v>
      </c>
      <c r="O437" t="s">
        <v>48</v>
      </c>
      <c r="P437" t="s">
        <v>29</v>
      </c>
      <c r="Q437" t="s">
        <v>30</v>
      </c>
      <c r="R437" t="s">
        <v>31</v>
      </c>
      <c r="S437" t="s">
        <v>32</v>
      </c>
      <c r="U437" t="s">
        <v>47</v>
      </c>
      <c r="V437" t="s">
        <v>49</v>
      </c>
      <c r="W437" t="s">
        <v>34</v>
      </c>
      <c r="X437" t="s">
        <v>35</v>
      </c>
      <c r="Y437" t="s">
        <v>36</v>
      </c>
      <c r="Z437" t="s">
        <v>37</v>
      </c>
      <c r="AA437" t="s">
        <v>50</v>
      </c>
      <c r="AB437">
        <v>1</v>
      </c>
    </row>
    <row r="438" spans="1:28" ht="15" x14ac:dyDescent="0.25">
      <c r="A438" t="s">
        <v>47</v>
      </c>
      <c r="N438">
        <v>1983</v>
      </c>
      <c r="O438" t="s">
        <v>48</v>
      </c>
      <c r="P438" t="s">
        <v>29</v>
      </c>
      <c r="Q438" t="s">
        <v>30</v>
      </c>
      <c r="R438" t="s">
        <v>31</v>
      </c>
      <c r="S438" t="s">
        <v>32</v>
      </c>
      <c r="U438" t="s">
        <v>47</v>
      </c>
      <c r="V438" t="s">
        <v>49</v>
      </c>
      <c r="W438" t="s">
        <v>34</v>
      </c>
      <c r="X438" t="s">
        <v>35</v>
      </c>
      <c r="Y438" t="s">
        <v>36</v>
      </c>
      <c r="Z438" t="s">
        <v>37</v>
      </c>
      <c r="AA438" t="s">
        <v>50</v>
      </c>
      <c r="AB438">
        <v>1</v>
      </c>
    </row>
    <row r="439" spans="1:28" ht="15" x14ac:dyDescent="0.25">
      <c r="A439" t="s">
        <v>47</v>
      </c>
      <c r="N439">
        <v>1984</v>
      </c>
      <c r="O439" t="s">
        <v>48</v>
      </c>
      <c r="P439" t="s">
        <v>29</v>
      </c>
      <c r="Q439" t="s">
        <v>30</v>
      </c>
      <c r="R439" t="s">
        <v>31</v>
      </c>
      <c r="S439" t="s">
        <v>32</v>
      </c>
      <c r="U439" t="s">
        <v>47</v>
      </c>
      <c r="V439" t="s">
        <v>49</v>
      </c>
      <c r="W439" t="s">
        <v>34</v>
      </c>
      <c r="X439" t="s">
        <v>35</v>
      </c>
      <c r="Y439" t="s">
        <v>36</v>
      </c>
      <c r="Z439" t="s">
        <v>37</v>
      </c>
      <c r="AA439" t="s">
        <v>50</v>
      </c>
      <c r="AB439">
        <v>1</v>
      </c>
    </row>
    <row r="440" spans="1:28" ht="15" x14ac:dyDescent="0.25">
      <c r="A440" t="s">
        <v>47</v>
      </c>
      <c r="N440">
        <v>1985</v>
      </c>
      <c r="O440" t="s">
        <v>48</v>
      </c>
      <c r="P440" t="s">
        <v>29</v>
      </c>
      <c r="Q440" t="s">
        <v>30</v>
      </c>
      <c r="R440" t="s">
        <v>31</v>
      </c>
      <c r="S440" t="s">
        <v>32</v>
      </c>
      <c r="U440" t="s">
        <v>47</v>
      </c>
      <c r="V440" t="s">
        <v>49</v>
      </c>
      <c r="W440" t="s">
        <v>34</v>
      </c>
      <c r="X440" t="s">
        <v>35</v>
      </c>
      <c r="Y440" t="s">
        <v>36</v>
      </c>
      <c r="Z440" t="s">
        <v>37</v>
      </c>
      <c r="AA440" t="s">
        <v>50</v>
      </c>
      <c r="AB440">
        <v>1</v>
      </c>
    </row>
    <row r="441" spans="1:28" ht="15" x14ac:dyDescent="0.25">
      <c r="A441" t="s">
        <v>47</v>
      </c>
      <c r="N441">
        <v>1986</v>
      </c>
      <c r="O441" t="s">
        <v>48</v>
      </c>
      <c r="P441" t="s">
        <v>29</v>
      </c>
      <c r="Q441" t="s">
        <v>30</v>
      </c>
      <c r="R441" t="s">
        <v>31</v>
      </c>
      <c r="S441" t="s">
        <v>32</v>
      </c>
      <c r="U441" t="s">
        <v>47</v>
      </c>
      <c r="V441" t="s">
        <v>49</v>
      </c>
      <c r="W441" t="s">
        <v>34</v>
      </c>
      <c r="X441" t="s">
        <v>35</v>
      </c>
      <c r="Y441" t="s">
        <v>36</v>
      </c>
      <c r="Z441" t="s">
        <v>37</v>
      </c>
      <c r="AA441" t="s">
        <v>50</v>
      </c>
      <c r="AB441">
        <v>1</v>
      </c>
    </row>
    <row r="442" spans="1:28" ht="15" x14ac:dyDescent="0.25">
      <c r="A442" t="s">
        <v>47</v>
      </c>
      <c r="N442">
        <v>1987</v>
      </c>
      <c r="O442" t="s">
        <v>48</v>
      </c>
      <c r="P442" t="s">
        <v>29</v>
      </c>
      <c r="Q442" t="s">
        <v>30</v>
      </c>
      <c r="R442" t="s">
        <v>31</v>
      </c>
      <c r="S442" t="s">
        <v>32</v>
      </c>
      <c r="U442" t="s">
        <v>47</v>
      </c>
      <c r="V442" t="s">
        <v>49</v>
      </c>
      <c r="W442" t="s">
        <v>34</v>
      </c>
      <c r="X442" t="s">
        <v>35</v>
      </c>
      <c r="Y442" t="s">
        <v>36</v>
      </c>
      <c r="Z442" t="s">
        <v>37</v>
      </c>
      <c r="AA442" t="s">
        <v>50</v>
      </c>
      <c r="AB442">
        <v>1</v>
      </c>
    </row>
    <row r="443" spans="1:28" ht="15" x14ac:dyDescent="0.25">
      <c r="A443" t="s">
        <v>47</v>
      </c>
      <c r="N443">
        <v>1988</v>
      </c>
      <c r="O443" t="s">
        <v>48</v>
      </c>
      <c r="P443" t="s">
        <v>29</v>
      </c>
      <c r="Q443" t="s">
        <v>30</v>
      </c>
      <c r="R443" t="s">
        <v>31</v>
      </c>
      <c r="S443" t="s">
        <v>32</v>
      </c>
      <c r="U443" t="s">
        <v>47</v>
      </c>
      <c r="V443" t="s">
        <v>49</v>
      </c>
      <c r="W443" t="s">
        <v>34</v>
      </c>
      <c r="X443" t="s">
        <v>35</v>
      </c>
      <c r="Y443" t="s">
        <v>36</v>
      </c>
      <c r="Z443" t="s">
        <v>37</v>
      </c>
      <c r="AA443" t="s">
        <v>50</v>
      </c>
      <c r="AB443">
        <v>1</v>
      </c>
    </row>
    <row r="444" spans="1:28" ht="15" x14ac:dyDescent="0.25">
      <c r="A444" t="s">
        <v>47</v>
      </c>
      <c r="N444">
        <v>1989</v>
      </c>
      <c r="O444" t="s">
        <v>48</v>
      </c>
      <c r="P444" t="s">
        <v>29</v>
      </c>
      <c r="Q444" t="s">
        <v>30</v>
      </c>
      <c r="R444" t="s">
        <v>31</v>
      </c>
      <c r="S444" t="s">
        <v>32</v>
      </c>
      <c r="U444" t="s">
        <v>47</v>
      </c>
      <c r="V444" t="s">
        <v>49</v>
      </c>
      <c r="W444" t="s">
        <v>34</v>
      </c>
      <c r="X444" t="s">
        <v>35</v>
      </c>
      <c r="Y444" t="s">
        <v>36</v>
      </c>
      <c r="Z444" t="s">
        <v>37</v>
      </c>
      <c r="AA444" t="s">
        <v>50</v>
      </c>
      <c r="AB444">
        <v>1</v>
      </c>
    </row>
    <row r="445" spans="1:28" ht="15" x14ac:dyDescent="0.25">
      <c r="A445" t="s">
        <v>47</v>
      </c>
      <c r="N445">
        <v>1990</v>
      </c>
      <c r="O445" t="s">
        <v>48</v>
      </c>
      <c r="P445" t="s">
        <v>29</v>
      </c>
      <c r="Q445" t="s">
        <v>30</v>
      </c>
      <c r="R445" t="s">
        <v>31</v>
      </c>
      <c r="S445" t="s">
        <v>32</v>
      </c>
      <c r="U445" t="s">
        <v>47</v>
      </c>
      <c r="V445" t="s">
        <v>49</v>
      </c>
      <c r="W445" t="s">
        <v>34</v>
      </c>
      <c r="X445" t="s">
        <v>35</v>
      </c>
      <c r="Y445" t="s">
        <v>36</v>
      </c>
      <c r="Z445" t="s">
        <v>37</v>
      </c>
      <c r="AA445" t="s">
        <v>50</v>
      </c>
      <c r="AB445">
        <v>1</v>
      </c>
    </row>
    <row r="446" spans="1:28" ht="15" x14ac:dyDescent="0.25">
      <c r="A446" t="s">
        <v>47</v>
      </c>
      <c r="N446">
        <v>1991</v>
      </c>
      <c r="O446" t="s">
        <v>48</v>
      </c>
      <c r="P446" t="s">
        <v>29</v>
      </c>
      <c r="Q446" t="s">
        <v>30</v>
      </c>
      <c r="R446" t="s">
        <v>31</v>
      </c>
      <c r="S446" t="s">
        <v>32</v>
      </c>
      <c r="U446" t="s">
        <v>47</v>
      </c>
      <c r="V446" t="s">
        <v>49</v>
      </c>
      <c r="W446" t="s">
        <v>34</v>
      </c>
      <c r="X446" t="s">
        <v>35</v>
      </c>
      <c r="Y446" t="s">
        <v>36</v>
      </c>
      <c r="Z446" t="s">
        <v>37</v>
      </c>
      <c r="AA446" t="s">
        <v>50</v>
      </c>
      <c r="AB446">
        <v>1</v>
      </c>
    </row>
    <row r="447" spans="1:28" ht="15" x14ac:dyDescent="0.25">
      <c r="A447" t="s">
        <v>47</v>
      </c>
      <c r="N447">
        <v>1992</v>
      </c>
      <c r="O447" t="s">
        <v>48</v>
      </c>
      <c r="P447" t="s">
        <v>29</v>
      </c>
      <c r="Q447" t="s">
        <v>30</v>
      </c>
      <c r="R447" t="s">
        <v>31</v>
      </c>
      <c r="S447" t="s">
        <v>32</v>
      </c>
      <c r="U447" t="s">
        <v>47</v>
      </c>
      <c r="V447" t="s">
        <v>49</v>
      </c>
      <c r="W447" t="s">
        <v>34</v>
      </c>
      <c r="X447" t="s">
        <v>35</v>
      </c>
      <c r="Y447" t="s">
        <v>36</v>
      </c>
      <c r="Z447" t="s">
        <v>37</v>
      </c>
      <c r="AA447" t="s">
        <v>50</v>
      </c>
      <c r="AB447">
        <v>1</v>
      </c>
    </row>
    <row r="448" spans="1:28" ht="15" x14ac:dyDescent="0.25">
      <c r="A448" t="s">
        <v>47</v>
      </c>
      <c r="N448">
        <v>1993</v>
      </c>
      <c r="O448" t="s">
        <v>48</v>
      </c>
      <c r="P448" t="s">
        <v>29</v>
      </c>
      <c r="Q448" t="s">
        <v>30</v>
      </c>
      <c r="R448" t="s">
        <v>31</v>
      </c>
      <c r="S448" t="s">
        <v>32</v>
      </c>
      <c r="U448" t="s">
        <v>47</v>
      </c>
      <c r="V448" t="s">
        <v>49</v>
      </c>
      <c r="W448" t="s">
        <v>34</v>
      </c>
      <c r="X448" t="s">
        <v>35</v>
      </c>
      <c r="Y448" t="s">
        <v>36</v>
      </c>
      <c r="Z448" t="s">
        <v>37</v>
      </c>
      <c r="AA448" t="s">
        <v>50</v>
      </c>
      <c r="AB448">
        <v>1</v>
      </c>
    </row>
    <row r="449" spans="1:28" ht="15" x14ac:dyDescent="0.25">
      <c r="A449" t="s">
        <v>47</v>
      </c>
      <c r="N449">
        <v>1994</v>
      </c>
      <c r="O449" t="s">
        <v>48</v>
      </c>
      <c r="P449" t="s">
        <v>29</v>
      </c>
      <c r="Q449" t="s">
        <v>30</v>
      </c>
      <c r="R449" t="s">
        <v>31</v>
      </c>
      <c r="S449" t="s">
        <v>32</v>
      </c>
      <c r="U449" t="s">
        <v>47</v>
      </c>
      <c r="V449" t="s">
        <v>49</v>
      </c>
      <c r="W449" t="s">
        <v>34</v>
      </c>
      <c r="X449" t="s">
        <v>35</v>
      </c>
      <c r="Y449" t="s">
        <v>36</v>
      </c>
      <c r="Z449" t="s">
        <v>37</v>
      </c>
      <c r="AA449" t="s">
        <v>50</v>
      </c>
      <c r="AB449">
        <v>1</v>
      </c>
    </row>
    <row r="450" spans="1:28" ht="15" x14ac:dyDescent="0.25">
      <c r="A450" t="s">
        <v>47</v>
      </c>
      <c r="N450">
        <v>1995</v>
      </c>
      <c r="O450" t="s">
        <v>48</v>
      </c>
      <c r="P450" t="s">
        <v>29</v>
      </c>
      <c r="Q450" t="s">
        <v>30</v>
      </c>
      <c r="R450" t="s">
        <v>31</v>
      </c>
      <c r="S450" t="s">
        <v>32</v>
      </c>
      <c r="U450" t="s">
        <v>47</v>
      </c>
      <c r="V450" t="s">
        <v>49</v>
      </c>
      <c r="W450" t="s">
        <v>34</v>
      </c>
      <c r="X450" t="s">
        <v>35</v>
      </c>
      <c r="Y450" t="s">
        <v>36</v>
      </c>
      <c r="Z450" t="s">
        <v>37</v>
      </c>
      <c r="AA450" t="s">
        <v>50</v>
      </c>
      <c r="AB450">
        <v>1</v>
      </c>
    </row>
    <row r="451" spans="1:28" ht="15" x14ac:dyDescent="0.25">
      <c r="A451" t="s">
        <v>47</v>
      </c>
      <c r="N451">
        <v>1996</v>
      </c>
      <c r="O451" t="s">
        <v>48</v>
      </c>
      <c r="P451" t="s">
        <v>29</v>
      </c>
      <c r="Q451" t="s">
        <v>30</v>
      </c>
      <c r="R451" t="s">
        <v>31</v>
      </c>
      <c r="S451" t="s">
        <v>32</v>
      </c>
      <c r="U451" t="s">
        <v>47</v>
      </c>
      <c r="V451" t="s">
        <v>49</v>
      </c>
      <c r="W451" t="s">
        <v>34</v>
      </c>
      <c r="X451" t="s">
        <v>35</v>
      </c>
      <c r="Y451" t="s">
        <v>36</v>
      </c>
      <c r="Z451" t="s">
        <v>37</v>
      </c>
      <c r="AA451" t="s">
        <v>50</v>
      </c>
      <c r="AB451">
        <v>1</v>
      </c>
    </row>
    <row r="452" spans="1:28" ht="15" x14ac:dyDescent="0.25">
      <c r="A452" t="s">
        <v>47</v>
      </c>
      <c r="N452">
        <v>1997</v>
      </c>
      <c r="O452" t="s">
        <v>48</v>
      </c>
      <c r="P452" t="s">
        <v>29</v>
      </c>
      <c r="Q452" t="s">
        <v>30</v>
      </c>
      <c r="R452" t="s">
        <v>31</v>
      </c>
      <c r="S452" t="s">
        <v>32</v>
      </c>
      <c r="U452" t="s">
        <v>47</v>
      </c>
      <c r="V452" t="s">
        <v>49</v>
      </c>
      <c r="W452" t="s">
        <v>34</v>
      </c>
      <c r="X452" t="s">
        <v>35</v>
      </c>
      <c r="Y452" t="s">
        <v>36</v>
      </c>
      <c r="Z452" t="s">
        <v>37</v>
      </c>
      <c r="AA452" t="s">
        <v>50</v>
      </c>
      <c r="AB452">
        <v>1</v>
      </c>
    </row>
    <row r="453" spans="1:28" ht="15" x14ac:dyDescent="0.25">
      <c r="A453" t="s">
        <v>47</v>
      </c>
      <c r="N453">
        <v>1998</v>
      </c>
      <c r="O453" t="s">
        <v>48</v>
      </c>
      <c r="P453" t="s">
        <v>29</v>
      </c>
      <c r="Q453" t="s">
        <v>30</v>
      </c>
      <c r="R453" t="s">
        <v>31</v>
      </c>
      <c r="S453" t="s">
        <v>32</v>
      </c>
      <c r="U453" t="s">
        <v>47</v>
      </c>
      <c r="V453" t="s">
        <v>49</v>
      </c>
      <c r="W453" t="s">
        <v>34</v>
      </c>
      <c r="X453" t="s">
        <v>35</v>
      </c>
      <c r="Y453" t="s">
        <v>36</v>
      </c>
      <c r="Z453" t="s">
        <v>37</v>
      </c>
      <c r="AA453" t="s">
        <v>50</v>
      </c>
      <c r="AB453">
        <v>1</v>
      </c>
    </row>
    <row r="454" spans="1:28" ht="15" x14ac:dyDescent="0.25">
      <c r="A454" t="s">
        <v>47</v>
      </c>
      <c r="N454">
        <v>1999</v>
      </c>
      <c r="O454" t="s">
        <v>48</v>
      </c>
      <c r="P454" t="s">
        <v>29</v>
      </c>
      <c r="Q454" t="s">
        <v>30</v>
      </c>
      <c r="R454" t="s">
        <v>31</v>
      </c>
      <c r="S454" t="s">
        <v>32</v>
      </c>
      <c r="U454" t="s">
        <v>47</v>
      </c>
      <c r="V454" t="s">
        <v>49</v>
      </c>
      <c r="W454" t="s">
        <v>34</v>
      </c>
      <c r="X454" t="s">
        <v>35</v>
      </c>
      <c r="Y454" t="s">
        <v>36</v>
      </c>
      <c r="Z454" t="s">
        <v>37</v>
      </c>
      <c r="AA454" t="s">
        <v>50</v>
      </c>
      <c r="AB454">
        <v>1</v>
      </c>
    </row>
    <row r="455" spans="1:28" ht="15" x14ac:dyDescent="0.25">
      <c r="A455" t="s">
        <v>47</v>
      </c>
      <c r="N455">
        <v>2000</v>
      </c>
      <c r="O455" t="s">
        <v>48</v>
      </c>
      <c r="P455" t="s">
        <v>29</v>
      </c>
      <c r="Q455" t="s">
        <v>30</v>
      </c>
      <c r="R455" t="s">
        <v>31</v>
      </c>
      <c r="S455" t="s">
        <v>32</v>
      </c>
      <c r="U455" t="s">
        <v>47</v>
      </c>
      <c r="V455" t="s">
        <v>49</v>
      </c>
      <c r="W455" t="s">
        <v>34</v>
      </c>
      <c r="X455" t="s">
        <v>35</v>
      </c>
      <c r="Y455" t="s">
        <v>36</v>
      </c>
      <c r="Z455" t="s">
        <v>37</v>
      </c>
      <c r="AA455" t="s">
        <v>50</v>
      </c>
      <c r="AB455">
        <v>1</v>
      </c>
    </row>
    <row r="456" spans="1:28" ht="15" x14ac:dyDescent="0.25">
      <c r="A456" t="s">
        <v>47</v>
      </c>
      <c r="B456" s="7">
        <v>103605.97040000001</v>
      </c>
      <c r="N456">
        <v>2001</v>
      </c>
      <c r="O456" t="s">
        <v>48</v>
      </c>
      <c r="P456" t="s">
        <v>29</v>
      </c>
      <c r="Q456" t="s">
        <v>30</v>
      </c>
      <c r="R456" t="s">
        <v>31</v>
      </c>
      <c r="S456" t="s">
        <v>32</v>
      </c>
      <c r="U456" t="s">
        <v>47</v>
      </c>
      <c r="V456" t="s">
        <v>49</v>
      </c>
      <c r="W456" t="s">
        <v>34</v>
      </c>
      <c r="X456" t="s">
        <v>35</v>
      </c>
      <c r="Y456" t="s">
        <v>36</v>
      </c>
      <c r="Z456" t="s">
        <v>37</v>
      </c>
      <c r="AA456" t="s">
        <v>50</v>
      </c>
      <c r="AB456">
        <v>1</v>
      </c>
    </row>
    <row r="457" spans="1:28" ht="15" x14ac:dyDescent="0.25">
      <c r="A457" t="s">
        <v>47</v>
      </c>
      <c r="B457" s="7">
        <v>96710.184030000004</v>
      </c>
      <c r="N457">
        <v>2002</v>
      </c>
      <c r="O457" t="s">
        <v>48</v>
      </c>
      <c r="P457" t="s">
        <v>29</v>
      </c>
      <c r="Q457" t="s">
        <v>30</v>
      </c>
      <c r="R457" t="s">
        <v>31</v>
      </c>
      <c r="S457" t="s">
        <v>32</v>
      </c>
      <c r="U457" t="s">
        <v>47</v>
      </c>
      <c r="V457" t="s">
        <v>49</v>
      </c>
      <c r="W457" t="s">
        <v>34</v>
      </c>
      <c r="X457" t="s">
        <v>35</v>
      </c>
      <c r="Y457" t="s">
        <v>36</v>
      </c>
      <c r="Z457" t="s">
        <v>37</v>
      </c>
      <c r="AA457" t="s">
        <v>50</v>
      </c>
      <c r="AB457">
        <v>1</v>
      </c>
    </row>
    <row r="458" spans="1:28" ht="15" x14ac:dyDescent="0.25">
      <c r="A458" t="s">
        <v>47</v>
      </c>
      <c r="B458" s="7">
        <v>97744.169909999997</v>
      </c>
      <c r="N458">
        <v>2003</v>
      </c>
      <c r="O458" t="s">
        <v>48</v>
      </c>
      <c r="P458" t="s">
        <v>29</v>
      </c>
      <c r="Q458" t="s">
        <v>30</v>
      </c>
      <c r="R458" t="s">
        <v>31</v>
      </c>
      <c r="S458" t="s">
        <v>32</v>
      </c>
      <c r="U458" t="s">
        <v>47</v>
      </c>
      <c r="V458" t="s">
        <v>49</v>
      </c>
      <c r="W458" t="s">
        <v>34</v>
      </c>
      <c r="X458" t="s">
        <v>35</v>
      </c>
      <c r="Y458" t="s">
        <v>36</v>
      </c>
      <c r="Z458" t="s">
        <v>37</v>
      </c>
      <c r="AA458" t="s">
        <v>50</v>
      </c>
      <c r="AB458">
        <v>1</v>
      </c>
    </row>
    <row r="459" spans="1:28" ht="15" x14ac:dyDescent="0.25">
      <c r="A459" t="s">
        <v>47</v>
      </c>
      <c r="B459" s="7">
        <v>98543.692379999993</v>
      </c>
      <c r="N459">
        <v>2004</v>
      </c>
      <c r="O459" t="s">
        <v>48</v>
      </c>
      <c r="P459" t="s">
        <v>29</v>
      </c>
      <c r="Q459" t="s">
        <v>30</v>
      </c>
      <c r="R459" t="s">
        <v>31</v>
      </c>
      <c r="S459" t="s">
        <v>32</v>
      </c>
      <c r="U459" t="s">
        <v>47</v>
      </c>
      <c r="V459" t="s">
        <v>49</v>
      </c>
      <c r="W459" t="s">
        <v>34</v>
      </c>
      <c r="X459" t="s">
        <v>35</v>
      </c>
      <c r="Y459" t="s">
        <v>36</v>
      </c>
      <c r="Z459" t="s">
        <v>37</v>
      </c>
      <c r="AA459" t="s">
        <v>50</v>
      </c>
      <c r="AB459">
        <v>1</v>
      </c>
    </row>
    <row r="460" spans="1:28" ht="15" x14ac:dyDescent="0.25">
      <c r="A460" t="s">
        <v>47</v>
      </c>
      <c r="B460" s="7">
        <v>93350.352939999997</v>
      </c>
      <c r="N460">
        <v>2005</v>
      </c>
      <c r="O460" t="s">
        <v>48</v>
      </c>
      <c r="P460" t="s">
        <v>29</v>
      </c>
      <c r="Q460" t="s">
        <v>30</v>
      </c>
      <c r="R460" t="s">
        <v>31</v>
      </c>
      <c r="S460" t="s">
        <v>32</v>
      </c>
      <c r="U460" t="s">
        <v>47</v>
      </c>
      <c r="V460" t="s">
        <v>49</v>
      </c>
      <c r="W460" t="s">
        <v>34</v>
      </c>
      <c r="X460" t="s">
        <v>35</v>
      </c>
      <c r="Y460" t="s">
        <v>36</v>
      </c>
      <c r="Z460" t="s">
        <v>37</v>
      </c>
      <c r="AA460" t="s">
        <v>50</v>
      </c>
      <c r="AB460">
        <v>1</v>
      </c>
    </row>
    <row r="461" spans="1:28" ht="15" x14ac:dyDescent="0.25">
      <c r="A461" t="s">
        <v>47</v>
      </c>
      <c r="B461" s="7">
        <v>90191.315969999996</v>
      </c>
      <c r="N461">
        <v>2006</v>
      </c>
      <c r="O461" t="s">
        <v>48</v>
      </c>
      <c r="P461" t="s">
        <v>29</v>
      </c>
      <c r="Q461" t="s">
        <v>30</v>
      </c>
      <c r="R461" t="s">
        <v>31</v>
      </c>
      <c r="S461" t="s">
        <v>32</v>
      </c>
      <c r="U461" t="s">
        <v>47</v>
      </c>
      <c r="V461" t="s">
        <v>49</v>
      </c>
      <c r="W461" t="s">
        <v>34</v>
      </c>
      <c r="X461" t="s">
        <v>35</v>
      </c>
      <c r="Y461" t="s">
        <v>36</v>
      </c>
      <c r="Z461" t="s">
        <v>37</v>
      </c>
      <c r="AA461" t="s">
        <v>50</v>
      </c>
      <c r="AB461">
        <v>1</v>
      </c>
    </row>
    <row r="462" spans="1:28" ht="15" x14ac:dyDescent="0.25">
      <c r="A462" t="s">
        <v>47</v>
      </c>
      <c r="B462" s="7">
        <v>81740.638909999994</v>
      </c>
      <c r="N462">
        <v>2007</v>
      </c>
      <c r="O462" t="s">
        <v>48</v>
      </c>
      <c r="P462" t="s">
        <v>29</v>
      </c>
      <c r="Q462" t="s">
        <v>30</v>
      </c>
      <c r="R462" t="s">
        <v>31</v>
      </c>
      <c r="S462" t="s">
        <v>32</v>
      </c>
      <c r="U462" t="s">
        <v>47</v>
      </c>
      <c r="V462" t="s">
        <v>49</v>
      </c>
      <c r="W462" t="s">
        <v>34</v>
      </c>
      <c r="X462" t="s">
        <v>35</v>
      </c>
      <c r="Y462" t="s">
        <v>36</v>
      </c>
      <c r="Z462" t="s">
        <v>37</v>
      </c>
      <c r="AA462" t="s">
        <v>50</v>
      </c>
      <c r="AB462">
        <v>1</v>
      </c>
    </row>
    <row r="463" spans="1:28" ht="15" x14ac:dyDescent="0.25">
      <c r="A463" t="s">
        <v>47</v>
      </c>
      <c r="B463" s="7">
        <v>72358.780880000006</v>
      </c>
      <c r="N463">
        <v>2008</v>
      </c>
      <c r="O463" t="s">
        <v>48</v>
      </c>
      <c r="P463" t="s">
        <v>29</v>
      </c>
      <c r="Q463" t="s">
        <v>30</v>
      </c>
      <c r="R463" t="s">
        <v>31</v>
      </c>
      <c r="S463" t="s">
        <v>32</v>
      </c>
      <c r="U463" t="s">
        <v>47</v>
      </c>
      <c r="V463" t="s">
        <v>49</v>
      </c>
      <c r="W463" t="s">
        <v>34</v>
      </c>
      <c r="X463" t="s">
        <v>35</v>
      </c>
      <c r="Y463" t="s">
        <v>36</v>
      </c>
      <c r="Z463" t="s">
        <v>37</v>
      </c>
      <c r="AA463" t="s">
        <v>50</v>
      </c>
      <c r="AB463">
        <v>1</v>
      </c>
    </row>
    <row r="464" spans="1:28" ht="15" x14ac:dyDescent="0.25">
      <c r="A464" t="s">
        <v>47</v>
      </c>
      <c r="B464" s="7">
        <v>61431.008950000003</v>
      </c>
      <c r="C464">
        <v>0.36959499000000001</v>
      </c>
      <c r="D464">
        <v>0.36959499000000001</v>
      </c>
      <c r="N464">
        <v>2009</v>
      </c>
      <c r="O464" t="s">
        <v>48</v>
      </c>
      <c r="P464" t="s">
        <v>29</v>
      </c>
      <c r="Q464" t="s">
        <v>30</v>
      </c>
      <c r="R464" t="s">
        <v>31</v>
      </c>
      <c r="S464" t="s">
        <v>32</v>
      </c>
      <c r="U464" t="s">
        <v>47</v>
      </c>
      <c r="V464" t="s">
        <v>49</v>
      </c>
      <c r="W464" t="s">
        <v>34</v>
      </c>
      <c r="X464" t="s">
        <v>35</v>
      </c>
      <c r="Y464" t="s">
        <v>36</v>
      </c>
      <c r="Z464" t="s">
        <v>37</v>
      </c>
      <c r="AA464" t="s">
        <v>50</v>
      </c>
      <c r="AB464">
        <v>1</v>
      </c>
    </row>
    <row r="465" spans="1:28" ht="15" x14ac:dyDescent="0.25">
      <c r="A465" t="s">
        <v>47</v>
      </c>
      <c r="B465" s="7">
        <v>57211.173699999999</v>
      </c>
      <c r="C465">
        <v>0.14473800000000001</v>
      </c>
      <c r="D465">
        <v>0.14473800000000001</v>
      </c>
      <c r="N465">
        <v>2010</v>
      </c>
      <c r="O465" t="s">
        <v>48</v>
      </c>
      <c r="P465" t="s">
        <v>29</v>
      </c>
      <c r="Q465" t="s">
        <v>30</v>
      </c>
      <c r="R465" t="s">
        <v>31</v>
      </c>
      <c r="S465" t="s">
        <v>32</v>
      </c>
      <c r="U465" t="s">
        <v>47</v>
      </c>
      <c r="V465" t="s">
        <v>49</v>
      </c>
      <c r="W465" t="s">
        <v>34</v>
      </c>
      <c r="X465" t="s">
        <v>35</v>
      </c>
      <c r="Y465" t="s">
        <v>36</v>
      </c>
      <c r="Z465" t="s">
        <v>37</v>
      </c>
      <c r="AA465" t="s">
        <v>50</v>
      </c>
      <c r="AB465">
        <v>1</v>
      </c>
    </row>
    <row r="466" spans="1:28" ht="15" x14ac:dyDescent="0.25">
      <c r="A466" t="s">
        <v>47</v>
      </c>
      <c r="B466" s="7">
        <v>58381.987379999999</v>
      </c>
      <c r="C466">
        <v>0.20655100000000001</v>
      </c>
      <c r="D466">
        <v>0.20655100000000001</v>
      </c>
      <c r="N466">
        <v>2011</v>
      </c>
      <c r="O466" t="s">
        <v>48</v>
      </c>
      <c r="P466" t="s">
        <v>29</v>
      </c>
      <c r="Q466" t="s">
        <v>30</v>
      </c>
      <c r="R466" t="s">
        <v>31</v>
      </c>
      <c r="S466" t="s">
        <v>32</v>
      </c>
      <c r="U466" t="s">
        <v>47</v>
      </c>
      <c r="V466" t="s">
        <v>49</v>
      </c>
      <c r="W466" t="s">
        <v>34</v>
      </c>
      <c r="X466" t="s">
        <v>35</v>
      </c>
      <c r="Y466" t="s">
        <v>36</v>
      </c>
      <c r="Z466" t="s">
        <v>37</v>
      </c>
      <c r="AA466" t="s">
        <v>50</v>
      </c>
      <c r="AB466">
        <v>1</v>
      </c>
    </row>
    <row r="467" spans="1:28" ht="15" x14ac:dyDescent="0.25">
      <c r="A467" t="s">
        <v>47</v>
      </c>
      <c r="B467" s="7">
        <v>59469.12399</v>
      </c>
      <c r="C467">
        <v>0.203765</v>
      </c>
      <c r="D467">
        <v>0.203765</v>
      </c>
      <c r="N467">
        <v>2012</v>
      </c>
      <c r="O467" t="s">
        <v>48</v>
      </c>
      <c r="P467" t="s">
        <v>29</v>
      </c>
      <c r="Q467" t="s">
        <v>30</v>
      </c>
      <c r="R467" t="s">
        <v>31</v>
      </c>
      <c r="S467" t="s">
        <v>32</v>
      </c>
      <c r="U467" t="s">
        <v>47</v>
      </c>
      <c r="V467" t="s">
        <v>49</v>
      </c>
      <c r="W467" t="s">
        <v>34</v>
      </c>
      <c r="X467" t="s">
        <v>35</v>
      </c>
      <c r="Y467" t="s">
        <v>36</v>
      </c>
      <c r="Z467" t="s">
        <v>37</v>
      </c>
      <c r="AA467" t="s">
        <v>50</v>
      </c>
      <c r="AB467">
        <v>1</v>
      </c>
    </row>
    <row r="468" spans="1:28" ht="15" x14ac:dyDescent="0.25">
      <c r="A468" t="s">
        <v>47</v>
      </c>
      <c r="B468" s="7">
        <v>61966.011789999997</v>
      </c>
      <c r="C468">
        <v>1.3416671</v>
      </c>
      <c r="D468">
        <v>1.3416671</v>
      </c>
      <c r="N468">
        <v>2013</v>
      </c>
      <c r="O468" t="s">
        <v>48</v>
      </c>
      <c r="P468" t="s">
        <v>29</v>
      </c>
      <c r="Q468" t="s">
        <v>30</v>
      </c>
      <c r="R468" t="s">
        <v>31</v>
      </c>
      <c r="S468" t="s">
        <v>32</v>
      </c>
      <c r="U468" t="s">
        <v>47</v>
      </c>
      <c r="V468" t="s">
        <v>49</v>
      </c>
      <c r="W468" t="s">
        <v>34</v>
      </c>
      <c r="X468" t="s">
        <v>35</v>
      </c>
      <c r="Y468" t="s">
        <v>36</v>
      </c>
      <c r="Z468" t="s">
        <v>37</v>
      </c>
      <c r="AA468" t="s">
        <v>50</v>
      </c>
      <c r="AB468">
        <v>1</v>
      </c>
    </row>
    <row r="469" spans="1:28" ht="15" x14ac:dyDescent="0.25">
      <c r="A469" t="s">
        <v>47</v>
      </c>
      <c r="B469" s="7">
        <v>64058.436090000003</v>
      </c>
      <c r="C469">
        <v>1.2598670000000001</v>
      </c>
      <c r="D469">
        <v>1.2598670000000001</v>
      </c>
      <c r="N469">
        <v>2014</v>
      </c>
      <c r="O469" t="s">
        <v>48</v>
      </c>
      <c r="P469" t="s">
        <v>29</v>
      </c>
      <c r="Q469" t="s">
        <v>30</v>
      </c>
      <c r="R469" t="s">
        <v>31</v>
      </c>
      <c r="S469" t="s">
        <v>32</v>
      </c>
      <c r="U469" t="s">
        <v>47</v>
      </c>
      <c r="V469" t="s">
        <v>49</v>
      </c>
      <c r="W469" t="s">
        <v>34</v>
      </c>
      <c r="X469" t="s">
        <v>35</v>
      </c>
      <c r="Y469" t="s">
        <v>36</v>
      </c>
      <c r="Z469" t="s">
        <v>37</v>
      </c>
      <c r="AA469" t="s">
        <v>50</v>
      </c>
      <c r="AB469">
        <v>1</v>
      </c>
    </row>
    <row r="470" spans="1:28" ht="15" x14ac:dyDescent="0.25">
      <c r="A470" t="s">
        <v>47</v>
      </c>
      <c r="B470" s="7">
        <v>66877.115409999999</v>
      </c>
      <c r="C470">
        <v>1.1823360000000001</v>
      </c>
      <c r="D470">
        <v>1.1823360000000001</v>
      </c>
      <c r="N470">
        <v>2015</v>
      </c>
      <c r="O470" t="s">
        <v>48</v>
      </c>
      <c r="P470" t="s">
        <v>29</v>
      </c>
      <c r="Q470" t="s">
        <v>30</v>
      </c>
      <c r="R470" t="s">
        <v>31</v>
      </c>
      <c r="S470" t="s">
        <v>32</v>
      </c>
      <c r="U470" t="s">
        <v>47</v>
      </c>
      <c r="V470" t="s">
        <v>49</v>
      </c>
      <c r="W470" t="s">
        <v>34</v>
      </c>
      <c r="X470" t="s">
        <v>35</v>
      </c>
      <c r="Y470" t="s">
        <v>36</v>
      </c>
      <c r="Z470" t="s">
        <v>37</v>
      </c>
      <c r="AA470" t="s">
        <v>50</v>
      </c>
      <c r="AB470">
        <v>1</v>
      </c>
    </row>
    <row r="471" spans="1:28" ht="15" x14ac:dyDescent="0.25">
      <c r="A471" t="s">
        <v>47</v>
      </c>
      <c r="B471" s="7">
        <v>68074.322490000006</v>
      </c>
      <c r="C471">
        <v>1.2083900000000001</v>
      </c>
      <c r="D471">
        <v>1.2083900000000001</v>
      </c>
      <c r="N471">
        <v>2016</v>
      </c>
      <c r="O471" t="s">
        <v>48</v>
      </c>
      <c r="P471" t="s">
        <v>29</v>
      </c>
      <c r="Q471" t="s">
        <v>30</v>
      </c>
      <c r="R471" t="s">
        <v>31</v>
      </c>
      <c r="S471" t="s">
        <v>32</v>
      </c>
      <c r="U471" t="s">
        <v>47</v>
      </c>
      <c r="V471" t="s">
        <v>49</v>
      </c>
      <c r="W471" t="s">
        <v>34</v>
      </c>
      <c r="X471" t="s">
        <v>35</v>
      </c>
      <c r="Y471" t="s">
        <v>36</v>
      </c>
      <c r="Z471" t="s">
        <v>37</v>
      </c>
      <c r="AA471" t="s">
        <v>50</v>
      </c>
      <c r="AB471">
        <v>1</v>
      </c>
    </row>
    <row r="472" spans="1:28" ht="15" x14ac:dyDescent="0.25">
      <c r="A472" t="s">
        <v>47</v>
      </c>
      <c r="B472" s="7">
        <v>67757.743220000004</v>
      </c>
      <c r="C472">
        <v>1.0269189999999999</v>
      </c>
      <c r="D472">
        <v>1.0269189999999999</v>
      </c>
      <c r="N472">
        <v>2017</v>
      </c>
      <c r="O472" t="s">
        <v>48</v>
      </c>
      <c r="P472" t="s">
        <v>29</v>
      </c>
      <c r="Q472" t="s">
        <v>30</v>
      </c>
      <c r="R472" t="s">
        <v>31</v>
      </c>
      <c r="S472" t="s">
        <v>32</v>
      </c>
      <c r="U472" t="s">
        <v>47</v>
      </c>
      <c r="V472" t="s">
        <v>49</v>
      </c>
      <c r="W472" t="s">
        <v>34</v>
      </c>
      <c r="X472" t="s">
        <v>35</v>
      </c>
      <c r="Y472" t="s">
        <v>36</v>
      </c>
      <c r="Z472" t="s">
        <v>37</v>
      </c>
      <c r="AA472" t="s">
        <v>50</v>
      </c>
      <c r="AB472">
        <v>1</v>
      </c>
    </row>
    <row r="473" spans="1:28" ht="15" x14ac:dyDescent="0.25">
      <c r="A473" t="s">
        <v>47</v>
      </c>
      <c r="N473">
        <v>2018</v>
      </c>
      <c r="O473" t="s">
        <v>48</v>
      </c>
      <c r="P473" t="s">
        <v>29</v>
      </c>
      <c r="Q473" t="s">
        <v>30</v>
      </c>
      <c r="R473" t="s">
        <v>31</v>
      </c>
      <c r="S473" t="s">
        <v>32</v>
      </c>
      <c r="U473" t="s">
        <v>47</v>
      </c>
      <c r="V473" t="s">
        <v>49</v>
      </c>
      <c r="W473" t="s">
        <v>34</v>
      </c>
      <c r="X473" t="s">
        <v>35</v>
      </c>
      <c r="Y473" t="s">
        <v>36</v>
      </c>
      <c r="Z473" t="s">
        <v>37</v>
      </c>
      <c r="AA473" t="s">
        <v>50</v>
      </c>
      <c r="AB473">
        <v>1</v>
      </c>
    </row>
    <row r="474" spans="1:28" ht="15" x14ac:dyDescent="0.25">
      <c r="A474" t="s">
        <v>51</v>
      </c>
      <c r="N474">
        <v>1960</v>
      </c>
      <c r="O474" t="s">
        <v>6</v>
      </c>
      <c r="P474" t="s">
        <v>29</v>
      </c>
      <c r="Q474" t="s">
        <v>30</v>
      </c>
      <c r="R474" t="s">
        <v>31</v>
      </c>
      <c r="S474" t="s">
        <v>32</v>
      </c>
      <c r="U474" t="s">
        <v>51</v>
      </c>
      <c r="V474" t="s">
        <v>33</v>
      </c>
      <c r="W474" t="s">
        <v>34</v>
      </c>
      <c r="X474" t="s">
        <v>35</v>
      </c>
      <c r="Y474" t="s">
        <v>36</v>
      </c>
      <c r="Z474" t="s">
        <v>37</v>
      </c>
      <c r="AA474" t="s">
        <v>38</v>
      </c>
      <c r="AB474">
        <v>1</v>
      </c>
    </row>
    <row r="475" spans="1:28" ht="15" x14ac:dyDescent="0.25">
      <c r="A475" t="s">
        <v>51</v>
      </c>
      <c r="N475">
        <v>1961</v>
      </c>
      <c r="O475" t="s">
        <v>6</v>
      </c>
      <c r="P475" t="s">
        <v>29</v>
      </c>
      <c r="Q475" t="s">
        <v>30</v>
      </c>
      <c r="R475" t="s">
        <v>31</v>
      </c>
      <c r="S475" t="s">
        <v>32</v>
      </c>
      <c r="U475" t="s">
        <v>51</v>
      </c>
      <c r="V475" t="s">
        <v>33</v>
      </c>
      <c r="W475" t="s">
        <v>34</v>
      </c>
      <c r="X475" t="s">
        <v>35</v>
      </c>
      <c r="Y475" t="s">
        <v>36</v>
      </c>
      <c r="Z475" t="s">
        <v>37</v>
      </c>
      <c r="AA475" t="s">
        <v>38</v>
      </c>
      <c r="AB475">
        <v>1</v>
      </c>
    </row>
    <row r="476" spans="1:28" ht="15" x14ac:dyDescent="0.25">
      <c r="A476" t="s">
        <v>51</v>
      </c>
      <c r="N476">
        <v>1962</v>
      </c>
      <c r="O476" t="s">
        <v>6</v>
      </c>
      <c r="P476" t="s">
        <v>29</v>
      </c>
      <c r="Q476" t="s">
        <v>30</v>
      </c>
      <c r="R476" t="s">
        <v>31</v>
      </c>
      <c r="S476" t="s">
        <v>32</v>
      </c>
      <c r="U476" t="s">
        <v>51</v>
      </c>
      <c r="V476" t="s">
        <v>33</v>
      </c>
      <c r="W476" t="s">
        <v>34</v>
      </c>
      <c r="X476" t="s">
        <v>35</v>
      </c>
      <c r="Y476" t="s">
        <v>36</v>
      </c>
      <c r="Z476" t="s">
        <v>37</v>
      </c>
      <c r="AA476" t="s">
        <v>38</v>
      </c>
      <c r="AB476">
        <v>1</v>
      </c>
    </row>
    <row r="477" spans="1:28" ht="15" x14ac:dyDescent="0.25">
      <c r="A477" t="s">
        <v>51</v>
      </c>
      <c r="N477">
        <v>1963</v>
      </c>
      <c r="O477" t="s">
        <v>6</v>
      </c>
      <c r="P477" t="s">
        <v>29</v>
      </c>
      <c r="Q477" t="s">
        <v>30</v>
      </c>
      <c r="R477" t="s">
        <v>31</v>
      </c>
      <c r="S477" t="s">
        <v>32</v>
      </c>
      <c r="U477" t="s">
        <v>51</v>
      </c>
      <c r="V477" t="s">
        <v>33</v>
      </c>
      <c r="W477" t="s">
        <v>34</v>
      </c>
      <c r="X477" t="s">
        <v>35</v>
      </c>
      <c r="Y477" t="s">
        <v>36</v>
      </c>
      <c r="Z477" t="s">
        <v>37</v>
      </c>
      <c r="AA477" t="s">
        <v>38</v>
      </c>
      <c r="AB477">
        <v>1</v>
      </c>
    </row>
    <row r="478" spans="1:28" ht="15" x14ac:dyDescent="0.25">
      <c r="A478" t="s">
        <v>51</v>
      </c>
      <c r="N478">
        <v>1964</v>
      </c>
      <c r="O478" t="s">
        <v>6</v>
      </c>
      <c r="P478" t="s">
        <v>29</v>
      </c>
      <c r="Q478" t="s">
        <v>30</v>
      </c>
      <c r="R478" t="s">
        <v>31</v>
      </c>
      <c r="S478" t="s">
        <v>32</v>
      </c>
      <c r="U478" t="s">
        <v>51</v>
      </c>
      <c r="V478" t="s">
        <v>33</v>
      </c>
      <c r="W478" t="s">
        <v>34</v>
      </c>
      <c r="X478" t="s">
        <v>35</v>
      </c>
      <c r="Y478" t="s">
        <v>36</v>
      </c>
      <c r="Z478" t="s">
        <v>37</v>
      </c>
      <c r="AA478" t="s">
        <v>38</v>
      </c>
      <c r="AB478">
        <v>1</v>
      </c>
    </row>
    <row r="479" spans="1:28" ht="15" x14ac:dyDescent="0.25">
      <c r="A479" t="s">
        <v>51</v>
      </c>
      <c r="N479">
        <v>1965</v>
      </c>
      <c r="O479" t="s">
        <v>6</v>
      </c>
      <c r="P479" t="s">
        <v>29</v>
      </c>
      <c r="Q479" t="s">
        <v>30</v>
      </c>
      <c r="R479" t="s">
        <v>31</v>
      </c>
      <c r="S479" t="s">
        <v>32</v>
      </c>
      <c r="U479" t="s">
        <v>51</v>
      </c>
      <c r="V479" t="s">
        <v>33</v>
      </c>
      <c r="W479" t="s">
        <v>34</v>
      </c>
      <c r="X479" t="s">
        <v>35</v>
      </c>
      <c r="Y479" t="s">
        <v>36</v>
      </c>
      <c r="Z479" t="s">
        <v>37</v>
      </c>
      <c r="AA479" t="s">
        <v>38</v>
      </c>
      <c r="AB479">
        <v>1</v>
      </c>
    </row>
    <row r="480" spans="1:28" ht="15" x14ac:dyDescent="0.25">
      <c r="A480" t="s">
        <v>51</v>
      </c>
      <c r="N480">
        <v>1966</v>
      </c>
      <c r="O480" t="s">
        <v>6</v>
      </c>
      <c r="P480" t="s">
        <v>29</v>
      </c>
      <c r="Q480" t="s">
        <v>30</v>
      </c>
      <c r="R480" t="s">
        <v>31</v>
      </c>
      <c r="S480" t="s">
        <v>32</v>
      </c>
      <c r="U480" t="s">
        <v>51</v>
      </c>
      <c r="V480" t="s">
        <v>33</v>
      </c>
      <c r="W480" t="s">
        <v>34</v>
      </c>
      <c r="X480" t="s">
        <v>35</v>
      </c>
      <c r="Y480" t="s">
        <v>36</v>
      </c>
      <c r="Z480" t="s">
        <v>37</v>
      </c>
      <c r="AA480" t="s">
        <v>38</v>
      </c>
      <c r="AB480">
        <v>1</v>
      </c>
    </row>
    <row r="481" spans="1:28" ht="15" x14ac:dyDescent="0.25">
      <c r="A481" t="s">
        <v>51</v>
      </c>
      <c r="N481">
        <v>1967</v>
      </c>
      <c r="O481" t="s">
        <v>6</v>
      </c>
      <c r="P481" t="s">
        <v>29</v>
      </c>
      <c r="Q481" t="s">
        <v>30</v>
      </c>
      <c r="R481" t="s">
        <v>31</v>
      </c>
      <c r="S481" t="s">
        <v>32</v>
      </c>
      <c r="U481" t="s">
        <v>51</v>
      </c>
      <c r="V481" t="s">
        <v>33</v>
      </c>
      <c r="W481" t="s">
        <v>34</v>
      </c>
      <c r="X481" t="s">
        <v>35</v>
      </c>
      <c r="Y481" t="s">
        <v>36</v>
      </c>
      <c r="Z481" t="s">
        <v>37</v>
      </c>
      <c r="AA481" t="s">
        <v>38</v>
      </c>
      <c r="AB481">
        <v>1</v>
      </c>
    </row>
    <row r="482" spans="1:28" ht="15" x14ac:dyDescent="0.25">
      <c r="A482" t="s">
        <v>51</v>
      </c>
      <c r="N482">
        <v>1968</v>
      </c>
      <c r="O482" t="s">
        <v>6</v>
      </c>
      <c r="P482" t="s">
        <v>29</v>
      </c>
      <c r="Q482" t="s">
        <v>30</v>
      </c>
      <c r="R482" t="s">
        <v>31</v>
      </c>
      <c r="S482" t="s">
        <v>32</v>
      </c>
      <c r="U482" t="s">
        <v>51</v>
      </c>
      <c r="V482" t="s">
        <v>33</v>
      </c>
      <c r="W482" t="s">
        <v>34</v>
      </c>
      <c r="X482" t="s">
        <v>35</v>
      </c>
      <c r="Y482" t="s">
        <v>36</v>
      </c>
      <c r="Z482" t="s">
        <v>37</v>
      </c>
      <c r="AA482" t="s">
        <v>38</v>
      </c>
      <c r="AB482">
        <v>1</v>
      </c>
    </row>
    <row r="483" spans="1:28" ht="15" x14ac:dyDescent="0.25">
      <c r="A483" t="s">
        <v>51</v>
      </c>
      <c r="N483">
        <v>1969</v>
      </c>
      <c r="O483" t="s">
        <v>6</v>
      </c>
      <c r="P483" t="s">
        <v>29</v>
      </c>
      <c r="Q483" t="s">
        <v>30</v>
      </c>
      <c r="R483" t="s">
        <v>31</v>
      </c>
      <c r="S483" t="s">
        <v>32</v>
      </c>
      <c r="U483" t="s">
        <v>51</v>
      </c>
      <c r="V483" t="s">
        <v>33</v>
      </c>
      <c r="W483" t="s">
        <v>34</v>
      </c>
      <c r="X483" t="s">
        <v>35</v>
      </c>
      <c r="Y483" t="s">
        <v>36</v>
      </c>
      <c r="Z483" t="s">
        <v>37</v>
      </c>
      <c r="AA483" t="s">
        <v>38</v>
      </c>
      <c r="AB483">
        <v>1</v>
      </c>
    </row>
    <row r="484" spans="1:28" ht="15" x14ac:dyDescent="0.25">
      <c r="A484" t="s">
        <v>51</v>
      </c>
      <c r="N484">
        <v>1970</v>
      </c>
      <c r="O484" t="s">
        <v>6</v>
      </c>
      <c r="P484" t="s">
        <v>29</v>
      </c>
      <c r="Q484" t="s">
        <v>30</v>
      </c>
      <c r="R484" t="s">
        <v>31</v>
      </c>
      <c r="S484" t="s">
        <v>32</v>
      </c>
      <c r="U484" t="s">
        <v>51</v>
      </c>
      <c r="V484" t="s">
        <v>33</v>
      </c>
      <c r="W484" t="s">
        <v>34</v>
      </c>
      <c r="X484" t="s">
        <v>35</v>
      </c>
      <c r="Y484" t="s">
        <v>36</v>
      </c>
      <c r="Z484" t="s">
        <v>37</v>
      </c>
      <c r="AA484" t="s">
        <v>38</v>
      </c>
      <c r="AB484">
        <v>1</v>
      </c>
    </row>
    <row r="485" spans="1:28" ht="15" x14ac:dyDescent="0.25">
      <c r="A485" t="s">
        <v>51</v>
      </c>
      <c r="N485">
        <v>1971</v>
      </c>
      <c r="O485" t="s">
        <v>6</v>
      </c>
      <c r="P485" t="s">
        <v>29</v>
      </c>
      <c r="Q485" t="s">
        <v>30</v>
      </c>
      <c r="R485" t="s">
        <v>31</v>
      </c>
      <c r="S485" t="s">
        <v>32</v>
      </c>
      <c r="U485" t="s">
        <v>51</v>
      </c>
      <c r="V485" t="s">
        <v>33</v>
      </c>
      <c r="W485" t="s">
        <v>34</v>
      </c>
      <c r="X485" t="s">
        <v>35</v>
      </c>
      <c r="Y485" t="s">
        <v>36</v>
      </c>
      <c r="Z485" t="s">
        <v>37</v>
      </c>
      <c r="AA485" t="s">
        <v>38</v>
      </c>
      <c r="AB485">
        <v>1</v>
      </c>
    </row>
    <row r="486" spans="1:28" ht="15" x14ac:dyDescent="0.25">
      <c r="A486" t="s">
        <v>51</v>
      </c>
      <c r="N486">
        <v>1972</v>
      </c>
      <c r="O486" t="s">
        <v>6</v>
      </c>
      <c r="P486" t="s">
        <v>29</v>
      </c>
      <c r="Q486" t="s">
        <v>30</v>
      </c>
      <c r="R486" t="s">
        <v>31</v>
      </c>
      <c r="S486" t="s">
        <v>32</v>
      </c>
      <c r="U486" t="s">
        <v>51</v>
      </c>
      <c r="V486" t="s">
        <v>33</v>
      </c>
      <c r="W486" t="s">
        <v>34</v>
      </c>
      <c r="X486" t="s">
        <v>35</v>
      </c>
      <c r="Y486" t="s">
        <v>36</v>
      </c>
      <c r="Z486" t="s">
        <v>37</v>
      </c>
      <c r="AA486" t="s">
        <v>38</v>
      </c>
      <c r="AB486">
        <v>1</v>
      </c>
    </row>
    <row r="487" spans="1:28" ht="15" x14ac:dyDescent="0.25">
      <c r="A487" t="s">
        <v>51</v>
      </c>
      <c r="N487">
        <v>1973</v>
      </c>
      <c r="O487" t="s">
        <v>6</v>
      </c>
      <c r="P487" t="s">
        <v>29</v>
      </c>
      <c r="Q487" t="s">
        <v>30</v>
      </c>
      <c r="R487" t="s">
        <v>31</v>
      </c>
      <c r="S487" t="s">
        <v>32</v>
      </c>
      <c r="U487" t="s">
        <v>51</v>
      </c>
      <c r="V487" t="s">
        <v>33</v>
      </c>
      <c r="W487" t="s">
        <v>34</v>
      </c>
      <c r="X487" t="s">
        <v>35</v>
      </c>
      <c r="Y487" t="s">
        <v>36</v>
      </c>
      <c r="Z487" t="s">
        <v>37</v>
      </c>
      <c r="AA487" t="s">
        <v>38</v>
      </c>
      <c r="AB487">
        <v>1</v>
      </c>
    </row>
    <row r="488" spans="1:28" ht="15" x14ac:dyDescent="0.25">
      <c r="A488" t="s">
        <v>51</v>
      </c>
      <c r="N488">
        <v>1974</v>
      </c>
      <c r="O488" t="s">
        <v>6</v>
      </c>
      <c r="P488" t="s">
        <v>29</v>
      </c>
      <c r="Q488" t="s">
        <v>30</v>
      </c>
      <c r="R488" t="s">
        <v>31</v>
      </c>
      <c r="S488" t="s">
        <v>32</v>
      </c>
      <c r="U488" t="s">
        <v>51</v>
      </c>
      <c r="V488" t="s">
        <v>33</v>
      </c>
      <c r="W488" t="s">
        <v>34</v>
      </c>
      <c r="X488" t="s">
        <v>35</v>
      </c>
      <c r="Y488" t="s">
        <v>36</v>
      </c>
      <c r="Z488" t="s">
        <v>37</v>
      </c>
      <c r="AA488" t="s">
        <v>38</v>
      </c>
      <c r="AB488">
        <v>1</v>
      </c>
    </row>
    <row r="489" spans="1:28" ht="15" x14ac:dyDescent="0.25">
      <c r="A489" t="s">
        <v>51</v>
      </c>
      <c r="N489">
        <v>1975</v>
      </c>
      <c r="O489" t="s">
        <v>6</v>
      </c>
      <c r="P489" t="s">
        <v>29</v>
      </c>
      <c r="Q489" t="s">
        <v>30</v>
      </c>
      <c r="R489" t="s">
        <v>31</v>
      </c>
      <c r="S489" t="s">
        <v>32</v>
      </c>
      <c r="U489" t="s">
        <v>51</v>
      </c>
      <c r="V489" t="s">
        <v>33</v>
      </c>
      <c r="W489" t="s">
        <v>34</v>
      </c>
      <c r="X489" t="s">
        <v>35</v>
      </c>
      <c r="Y489" t="s">
        <v>36</v>
      </c>
      <c r="Z489" t="s">
        <v>37</v>
      </c>
      <c r="AA489" t="s">
        <v>38</v>
      </c>
      <c r="AB489">
        <v>1</v>
      </c>
    </row>
    <row r="490" spans="1:28" ht="15" x14ac:dyDescent="0.25">
      <c r="A490" t="s">
        <v>51</v>
      </c>
      <c r="N490">
        <v>1976</v>
      </c>
      <c r="O490" t="s">
        <v>6</v>
      </c>
      <c r="P490" t="s">
        <v>29</v>
      </c>
      <c r="Q490" t="s">
        <v>30</v>
      </c>
      <c r="R490" t="s">
        <v>31</v>
      </c>
      <c r="S490" t="s">
        <v>32</v>
      </c>
      <c r="U490" t="s">
        <v>51</v>
      </c>
      <c r="V490" t="s">
        <v>33</v>
      </c>
      <c r="W490" t="s">
        <v>34</v>
      </c>
      <c r="X490" t="s">
        <v>35</v>
      </c>
      <c r="Y490" t="s">
        <v>36</v>
      </c>
      <c r="Z490" t="s">
        <v>37</v>
      </c>
      <c r="AA490" t="s">
        <v>38</v>
      </c>
      <c r="AB490">
        <v>1</v>
      </c>
    </row>
    <row r="491" spans="1:28" ht="15" x14ac:dyDescent="0.25">
      <c r="A491" t="s">
        <v>51</v>
      </c>
      <c r="N491">
        <v>1977</v>
      </c>
      <c r="O491" t="s">
        <v>6</v>
      </c>
      <c r="P491" t="s">
        <v>29</v>
      </c>
      <c r="Q491" t="s">
        <v>30</v>
      </c>
      <c r="R491" t="s">
        <v>31</v>
      </c>
      <c r="S491" t="s">
        <v>32</v>
      </c>
      <c r="U491" t="s">
        <v>51</v>
      </c>
      <c r="V491" t="s">
        <v>33</v>
      </c>
      <c r="W491" t="s">
        <v>34</v>
      </c>
      <c r="X491" t="s">
        <v>35</v>
      </c>
      <c r="Y491" t="s">
        <v>36</v>
      </c>
      <c r="Z491" t="s">
        <v>37</v>
      </c>
      <c r="AA491" t="s">
        <v>38</v>
      </c>
      <c r="AB491">
        <v>1</v>
      </c>
    </row>
    <row r="492" spans="1:28" ht="15" x14ac:dyDescent="0.25">
      <c r="A492" t="s">
        <v>51</v>
      </c>
      <c r="N492">
        <v>1978</v>
      </c>
      <c r="O492" t="s">
        <v>6</v>
      </c>
      <c r="P492" t="s">
        <v>29</v>
      </c>
      <c r="Q492" t="s">
        <v>30</v>
      </c>
      <c r="R492" t="s">
        <v>31</v>
      </c>
      <c r="S492" t="s">
        <v>32</v>
      </c>
      <c r="U492" t="s">
        <v>51</v>
      </c>
      <c r="V492" t="s">
        <v>33</v>
      </c>
      <c r="W492" t="s">
        <v>34</v>
      </c>
      <c r="X492" t="s">
        <v>35</v>
      </c>
      <c r="Y492" t="s">
        <v>36</v>
      </c>
      <c r="Z492" t="s">
        <v>37</v>
      </c>
      <c r="AA492" t="s">
        <v>38</v>
      </c>
      <c r="AB492">
        <v>1</v>
      </c>
    </row>
    <row r="493" spans="1:28" ht="15" x14ac:dyDescent="0.25">
      <c r="A493" t="s">
        <v>51</v>
      </c>
      <c r="N493">
        <v>1979</v>
      </c>
      <c r="O493" t="s">
        <v>6</v>
      </c>
      <c r="P493" t="s">
        <v>29</v>
      </c>
      <c r="Q493" t="s">
        <v>30</v>
      </c>
      <c r="R493" t="s">
        <v>31</v>
      </c>
      <c r="S493" t="s">
        <v>32</v>
      </c>
      <c r="U493" t="s">
        <v>51</v>
      </c>
      <c r="V493" t="s">
        <v>33</v>
      </c>
      <c r="W493" t="s">
        <v>34</v>
      </c>
      <c r="X493" t="s">
        <v>35</v>
      </c>
      <c r="Y493" t="s">
        <v>36</v>
      </c>
      <c r="Z493" t="s">
        <v>37</v>
      </c>
      <c r="AA493" t="s">
        <v>38</v>
      </c>
      <c r="AB493">
        <v>1</v>
      </c>
    </row>
    <row r="494" spans="1:28" ht="15" x14ac:dyDescent="0.25">
      <c r="A494" t="s">
        <v>51</v>
      </c>
      <c r="N494">
        <v>1980</v>
      </c>
      <c r="O494" t="s">
        <v>6</v>
      </c>
      <c r="P494" t="s">
        <v>29</v>
      </c>
      <c r="Q494" t="s">
        <v>30</v>
      </c>
      <c r="R494" t="s">
        <v>31</v>
      </c>
      <c r="S494" t="s">
        <v>32</v>
      </c>
      <c r="U494" t="s">
        <v>51</v>
      </c>
      <c r="V494" t="s">
        <v>33</v>
      </c>
      <c r="W494" t="s">
        <v>34</v>
      </c>
      <c r="X494" t="s">
        <v>35</v>
      </c>
      <c r="Y494" t="s">
        <v>36</v>
      </c>
      <c r="Z494" t="s">
        <v>37</v>
      </c>
      <c r="AA494" t="s">
        <v>38</v>
      </c>
      <c r="AB494">
        <v>1</v>
      </c>
    </row>
    <row r="495" spans="1:28" ht="15" x14ac:dyDescent="0.25">
      <c r="A495" t="s">
        <v>51</v>
      </c>
      <c r="N495">
        <v>1981</v>
      </c>
      <c r="O495" t="s">
        <v>6</v>
      </c>
      <c r="P495" t="s">
        <v>29</v>
      </c>
      <c r="Q495" t="s">
        <v>30</v>
      </c>
      <c r="R495" t="s">
        <v>31</v>
      </c>
      <c r="S495" t="s">
        <v>32</v>
      </c>
      <c r="U495" t="s">
        <v>51</v>
      </c>
      <c r="V495" t="s">
        <v>33</v>
      </c>
      <c r="W495" t="s">
        <v>34</v>
      </c>
      <c r="X495" t="s">
        <v>35</v>
      </c>
      <c r="Y495" t="s">
        <v>36</v>
      </c>
      <c r="Z495" t="s">
        <v>37</v>
      </c>
      <c r="AA495" t="s">
        <v>38</v>
      </c>
      <c r="AB495">
        <v>1</v>
      </c>
    </row>
    <row r="496" spans="1:28" ht="15" x14ac:dyDescent="0.25">
      <c r="A496" t="s">
        <v>51</v>
      </c>
      <c r="N496">
        <v>1982</v>
      </c>
      <c r="O496" t="s">
        <v>6</v>
      </c>
      <c r="P496" t="s">
        <v>29</v>
      </c>
      <c r="Q496" t="s">
        <v>30</v>
      </c>
      <c r="R496" t="s">
        <v>31</v>
      </c>
      <c r="S496" t="s">
        <v>32</v>
      </c>
      <c r="U496" t="s">
        <v>51</v>
      </c>
      <c r="V496" t="s">
        <v>33</v>
      </c>
      <c r="W496" t="s">
        <v>34</v>
      </c>
      <c r="X496" t="s">
        <v>35</v>
      </c>
      <c r="Y496" t="s">
        <v>36</v>
      </c>
      <c r="Z496" t="s">
        <v>37</v>
      </c>
      <c r="AA496" t="s">
        <v>38</v>
      </c>
      <c r="AB496">
        <v>1</v>
      </c>
    </row>
    <row r="497" spans="1:28" ht="15" x14ac:dyDescent="0.25">
      <c r="A497" t="s">
        <v>51</v>
      </c>
      <c r="N497">
        <v>1983</v>
      </c>
      <c r="O497" t="s">
        <v>6</v>
      </c>
      <c r="P497" t="s">
        <v>29</v>
      </c>
      <c r="Q497" t="s">
        <v>30</v>
      </c>
      <c r="R497" t="s">
        <v>31</v>
      </c>
      <c r="S497" t="s">
        <v>32</v>
      </c>
      <c r="U497" t="s">
        <v>51</v>
      </c>
      <c r="V497" t="s">
        <v>33</v>
      </c>
      <c r="W497" t="s">
        <v>34</v>
      </c>
      <c r="X497" t="s">
        <v>35</v>
      </c>
      <c r="Y497" t="s">
        <v>36</v>
      </c>
      <c r="Z497" t="s">
        <v>37</v>
      </c>
      <c r="AA497" t="s">
        <v>38</v>
      </c>
      <c r="AB497">
        <v>1</v>
      </c>
    </row>
    <row r="498" spans="1:28" ht="15" x14ac:dyDescent="0.25">
      <c r="A498" t="s">
        <v>51</v>
      </c>
      <c r="N498">
        <v>1984</v>
      </c>
      <c r="O498" t="s">
        <v>6</v>
      </c>
      <c r="P498" t="s">
        <v>29</v>
      </c>
      <c r="Q498" t="s">
        <v>30</v>
      </c>
      <c r="R498" t="s">
        <v>31</v>
      </c>
      <c r="S498" t="s">
        <v>32</v>
      </c>
      <c r="U498" t="s">
        <v>51</v>
      </c>
      <c r="V498" t="s">
        <v>33</v>
      </c>
      <c r="W498" t="s">
        <v>34</v>
      </c>
      <c r="X498" t="s">
        <v>35</v>
      </c>
      <c r="Y498" t="s">
        <v>36</v>
      </c>
      <c r="Z498" t="s">
        <v>37</v>
      </c>
      <c r="AA498" t="s">
        <v>38</v>
      </c>
      <c r="AB498">
        <v>1</v>
      </c>
    </row>
    <row r="499" spans="1:28" ht="15" x14ac:dyDescent="0.25">
      <c r="A499" t="s">
        <v>51</v>
      </c>
      <c r="N499">
        <v>1985</v>
      </c>
      <c r="O499" t="s">
        <v>6</v>
      </c>
      <c r="P499" t="s">
        <v>29</v>
      </c>
      <c r="Q499" t="s">
        <v>30</v>
      </c>
      <c r="R499" t="s">
        <v>31</v>
      </c>
      <c r="S499" t="s">
        <v>32</v>
      </c>
      <c r="U499" t="s">
        <v>51</v>
      </c>
      <c r="V499" t="s">
        <v>33</v>
      </c>
      <c r="W499" t="s">
        <v>34</v>
      </c>
      <c r="X499" t="s">
        <v>35</v>
      </c>
      <c r="Y499" t="s">
        <v>36</v>
      </c>
      <c r="Z499" t="s">
        <v>37</v>
      </c>
      <c r="AA499" t="s">
        <v>38</v>
      </c>
      <c r="AB499">
        <v>1</v>
      </c>
    </row>
    <row r="500" spans="1:28" ht="15" x14ac:dyDescent="0.25">
      <c r="A500" t="s">
        <v>51</v>
      </c>
      <c r="N500">
        <v>1986</v>
      </c>
      <c r="O500" t="s">
        <v>6</v>
      </c>
      <c r="P500" t="s">
        <v>29</v>
      </c>
      <c r="Q500" t="s">
        <v>30</v>
      </c>
      <c r="R500" t="s">
        <v>31</v>
      </c>
      <c r="S500" t="s">
        <v>32</v>
      </c>
      <c r="U500" t="s">
        <v>51</v>
      </c>
      <c r="V500" t="s">
        <v>33</v>
      </c>
      <c r="W500" t="s">
        <v>34</v>
      </c>
      <c r="X500" t="s">
        <v>35</v>
      </c>
      <c r="Y500" t="s">
        <v>36</v>
      </c>
      <c r="Z500" t="s">
        <v>37</v>
      </c>
      <c r="AA500" t="s">
        <v>38</v>
      </c>
      <c r="AB500">
        <v>1</v>
      </c>
    </row>
    <row r="501" spans="1:28" ht="15" x14ac:dyDescent="0.25">
      <c r="A501" t="s">
        <v>51</v>
      </c>
      <c r="N501">
        <v>1987</v>
      </c>
      <c r="O501" t="s">
        <v>6</v>
      </c>
      <c r="P501" t="s">
        <v>29</v>
      </c>
      <c r="Q501" t="s">
        <v>30</v>
      </c>
      <c r="R501" t="s">
        <v>31</v>
      </c>
      <c r="S501" t="s">
        <v>32</v>
      </c>
      <c r="U501" t="s">
        <v>51</v>
      </c>
      <c r="V501" t="s">
        <v>33</v>
      </c>
      <c r="W501" t="s">
        <v>34</v>
      </c>
      <c r="X501" t="s">
        <v>35</v>
      </c>
      <c r="Y501" t="s">
        <v>36</v>
      </c>
      <c r="Z501" t="s">
        <v>37</v>
      </c>
      <c r="AA501" t="s">
        <v>38</v>
      </c>
      <c r="AB501">
        <v>1</v>
      </c>
    </row>
    <row r="502" spans="1:28" ht="15" x14ac:dyDescent="0.25">
      <c r="A502" t="s">
        <v>51</v>
      </c>
      <c r="N502">
        <v>1988</v>
      </c>
      <c r="O502" t="s">
        <v>6</v>
      </c>
      <c r="P502" t="s">
        <v>29</v>
      </c>
      <c r="Q502" t="s">
        <v>30</v>
      </c>
      <c r="R502" t="s">
        <v>31</v>
      </c>
      <c r="S502" t="s">
        <v>32</v>
      </c>
      <c r="U502" t="s">
        <v>51</v>
      </c>
      <c r="V502" t="s">
        <v>33</v>
      </c>
      <c r="W502" t="s">
        <v>34</v>
      </c>
      <c r="X502" t="s">
        <v>35</v>
      </c>
      <c r="Y502" t="s">
        <v>36</v>
      </c>
      <c r="Z502" t="s">
        <v>37</v>
      </c>
      <c r="AA502" t="s">
        <v>38</v>
      </c>
      <c r="AB502">
        <v>1</v>
      </c>
    </row>
    <row r="503" spans="1:28" ht="15" x14ac:dyDescent="0.25">
      <c r="A503" t="s">
        <v>51</v>
      </c>
      <c r="N503">
        <v>1989</v>
      </c>
      <c r="O503" t="s">
        <v>6</v>
      </c>
      <c r="P503" t="s">
        <v>29</v>
      </c>
      <c r="Q503" t="s">
        <v>30</v>
      </c>
      <c r="R503" t="s">
        <v>31</v>
      </c>
      <c r="S503" t="s">
        <v>32</v>
      </c>
      <c r="U503" t="s">
        <v>51</v>
      </c>
      <c r="V503" t="s">
        <v>33</v>
      </c>
      <c r="W503" t="s">
        <v>34</v>
      </c>
      <c r="X503" t="s">
        <v>35</v>
      </c>
      <c r="Y503" t="s">
        <v>36</v>
      </c>
      <c r="Z503" t="s">
        <v>37</v>
      </c>
      <c r="AA503" t="s">
        <v>38</v>
      </c>
      <c r="AB503">
        <v>1</v>
      </c>
    </row>
    <row r="504" spans="1:28" ht="15" x14ac:dyDescent="0.25">
      <c r="A504" t="s">
        <v>51</v>
      </c>
      <c r="B504" s="7">
        <v>26769.313910000001</v>
      </c>
      <c r="C504">
        <v>0.27374500000000002</v>
      </c>
      <c r="G504">
        <v>0.27374500000000002</v>
      </c>
      <c r="N504">
        <v>1990</v>
      </c>
      <c r="O504" t="s">
        <v>6</v>
      </c>
      <c r="P504" t="s">
        <v>29</v>
      </c>
      <c r="Q504" t="s">
        <v>30</v>
      </c>
      <c r="R504" t="s">
        <v>31</v>
      </c>
      <c r="S504" t="s">
        <v>32</v>
      </c>
      <c r="U504" t="s">
        <v>51</v>
      </c>
      <c r="V504" t="s">
        <v>33</v>
      </c>
      <c r="W504" t="s">
        <v>34</v>
      </c>
      <c r="X504" t="s">
        <v>35</v>
      </c>
      <c r="Y504" t="s">
        <v>36</v>
      </c>
      <c r="Z504" t="s">
        <v>37</v>
      </c>
      <c r="AA504" t="s">
        <v>38</v>
      </c>
      <c r="AB504">
        <v>1</v>
      </c>
    </row>
    <row r="505" spans="1:28" ht="15" x14ac:dyDescent="0.25">
      <c r="A505" t="s">
        <v>51</v>
      </c>
      <c r="B505" s="7">
        <v>26399.80501</v>
      </c>
      <c r="C505">
        <v>0.31923401000000001</v>
      </c>
      <c r="G505">
        <v>0.31923401000000001</v>
      </c>
      <c r="N505">
        <v>1991</v>
      </c>
      <c r="O505" t="s">
        <v>6</v>
      </c>
      <c r="P505" t="s">
        <v>29</v>
      </c>
      <c r="Q505" t="s">
        <v>30</v>
      </c>
      <c r="R505" t="s">
        <v>31</v>
      </c>
      <c r="S505" t="s">
        <v>32</v>
      </c>
      <c r="U505" t="s">
        <v>51</v>
      </c>
      <c r="V505" t="s">
        <v>33</v>
      </c>
      <c r="W505" t="s">
        <v>34</v>
      </c>
      <c r="X505" t="s">
        <v>35</v>
      </c>
      <c r="Y505" t="s">
        <v>36</v>
      </c>
      <c r="Z505" t="s">
        <v>37</v>
      </c>
      <c r="AA505" t="s">
        <v>38</v>
      </c>
      <c r="AB505">
        <v>1</v>
      </c>
    </row>
    <row r="506" spans="1:28" ht="15" x14ac:dyDescent="0.25">
      <c r="A506" t="s">
        <v>51</v>
      </c>
      <c r="B506" s="7">
        <v>26439.533149999999</v>
      </c>
      <c r="C506">
        <v>0.31174001000000001</v>
      </c>
      <c r="G506">
        <v>0.31174001000000001</v>
      </c>
      <c r="N506">
        <v>1992</v>
      </c>
      <c r="O506" t="s">
        <v>6</v>
      </c>
      <c r="P506" t="s">
        <v>29</v>
      </c>
      <c r="Q506" t="s">
        <v>30</v>
      </c>
      <c r="R506" t="s">
        <v>31</v>
      </c>
      <c r="S506" t="s">
        <v>32</v>
      </c>
      <c r="U506" t="s">
        <v>51</v>
      </c>
      <c r="V506" t="s">
        <v>33</v>
      </c>
      <c r="W506" t="s">
        <v>34</v>
      </c>
      <c r="X506" t="s">
        <v>35</v>
      </c>
      <c r="Y506" t="s">
        <v>36</v>
      </c>
      <c r="Z506" t="s">
        <v>37</v>
      </c>
      <c r="AA506" t="s">
        <v>38</v>
      </c>
      <c r="AB506">
        <v>1</v>
      </c>
    </row>
    <row r="507" spans="1:28" ht="15" x14ac:dyDescent="0.25">
      <c r="A507" t="s">
        <v>51</v>
      </c>
      <c r="B507" s="7">
        <v>27038.040369999999</v>
      </c>
      <c r="C507">
        <v>0.31222098999999998</v>
      </c>
      <c r="G507">
        <v>0.31222098999999998</v>
      </c>
      <c r="N507">
        <v>1993</v>
      </c>
      <c r="O507" t="s">
        <v>6</v>
      </c>
      <c r="P507" t="s">
        <v>29</v>
      </c>
      <c r="Q507" t="s">
        <v>30</v>
      </c>
      <c r="R507" t="s">
        <v>31</v>
      </c>
      <c r="S507" t="s">
        <v>32</v>
      </c>
      <c r="U507" t="s">
        <v>51</v>
      </c>
      <c r="V507" t="s">
        <v>33</v>
      </c>
      <c r="W507" t="s">
        <v>34</v>
      </c>
      <c r="X507" t="s">
        <v>35</v>
      </c>
      <c r="Y507" t="s">
        <v>36</v>
      </c>
      <c r="Z507" t="s">
        <v>37</v>
      </c>
      <c r="AA507" t="s">
        <v>38</v>
      </c>
      <c r="AB507">
        <v>1</v>
      </c>
    </row>
    <row r="508" spans="1:28" ht="15" x14ac:dyDescent="0.25">
      <c r="A508" t="s">
        <v>51</v>
      </c>
      <c r="B508" s="7">
        <v>28032.47421</v>
      </c>
      <c r="C508">
        <v>0.30745899999999998</v>
      </c>
      <c r="G508">
        <v>0.30745899999999998</v>
      </c>
      <c r="N508">
        <v>1994</v>
      </c>
      <c r="O508" t="s">
        <v>6</v>
      </c>
      <c r="P508" t="s">
        <v>29</v>
      </c>
      <c r="Q508" t="s">
        <v>30</v>
      </c>
      <c r="R508" t="s">
        <v>31</v>
      </c>
      <c r="S508" t="s">
        <v>32</v>
      </c>
      <c r="U508" t="s">
        <v>51</v>
      </c>
      <c r="V508" t="s">
        <v>33</v>
      </c>
      <c r="W508" t="s">
        <v>34</v>
      </c>
      <c r="X508" t="s">
        <v>35</v>
      </c>
      <c r="Y508" t="s">
        <v>36</v>
      </c>
      <c r="Z508" t="s">
        <v>37</v>
      </c>
      <c r="AA508" t="s">
        <v>38</v>
      </c>
      <c r="AB508">
        <v>1</v>
      </c>
    </row>
    <row r="509" spans="1:28" ht="15" x14ac:dyDescent="0.25">
      <c r="A509" t="s">
        <v>51</v>
      </c>
      <c r="B509" s="7">
        <v>28637.31047</v>
      </c>
      <c r="C509">
        <v>0.28588500999999999</v>
      </c>
      <c r="G509">
        <v>0.28588500999999999</v>
      </c>
      <c r="N509">
        <v>1995</v>
      </c>
      <c r="O509" t="s">
        <v>6</v>
      </c>
      <c r="P509" t="s">
        <v>29</v>
      </c>
      <c r="Q509" t="s">
        <v>30</v>
      </c>
      <c r="R509" t="s">
        <v>31</v>
      </c>
      <c r="S509" t="s">
        <v>32</v>
      </c>
      <c r="U509" t="s">
        <v>51</v>
      </c>
      <c r="V509" t="s">
        <v>33</v>
      </c>
      <c r="W509" t="s">
        <v>34</v>
      </c>
      <c r="X509" t="s">
        <v>35</v>
      </c>
      <c r="Y509" t="s">
        <v>36</v>
      </c>
      <c r="Z509" t="s">
        <v>37</v>
      </c>
      <c r="AA509" t="s">
        <v>38</v>
      </c>
      <c r="AB509">
        <v>1</v>
      </c>
    </row>
    <row r="510" spans="1:28" ht="15" x14ac:dyDescent="0.25">
      <c r="A510" t="s">
        <v>51</v>
      </c>
      <c r="B510" s="7">
        <v>29292.596409999998</v>
      </c>
      <c r="C510">
        <v>0.27418900000000002</v>
      </c>
      <c r="G510">
        <v>0.27418900000000002</v>
      </c>
      <c r="N510">
        <v>1996</v>
      </c>
      <c r="O510" t="s">
        <v>6</v>
      </c>
      <c r="P510" t="s">
        <v>29</v>
      </c>
      <c r="Q510" t="s">
        <v>30</v>
      </c>
      <c r="R510" t="s">
        <v>31</v>
      </c>
      <c r="S510" t="s">
        <v>32</v>
      </c>
      <c r="U510" t="s">
        <v>51</v>
      </c>
      <c r="V510" t="s">
        <v>33</v>
      </c>
      <c r="W510" t="s">
        <v>34</v>
      </c>
      <c r="X510" t="s">
        <v>35</v>
      </c>
      <c r="Y510" t="s">
        <v>36</v>
      </c>
      <c r="Z510" t="s">
        <v>37</v>
      </c>
      <c r="AA510" t="s">
        <v>38</v>
      </c>
      <c r="AB510">
        <v>1</v>
      </c>
    </row>
    <row r="511" spans="1:28" ht="15" x14ac:dyDescent="0.25">
      <c r="A511" t="s">
        <v>51</v>
      </c>
      <c r="B511" s="7">
        <v>30404.47883</v>
      </c>
      <c r="C511">
        <v>0.26248898999999998</v>
      </c>
      <c r="G511">
        <v>0.26248898999999998</v>
      </c>
      <c r="N511">
        <v>1997</v>
      </c>
      <c r="O511" t="s">
        <v>6</v>
      </c>
      <c r="P511" t="s">
        <v>29</v>
      </c>
      <c r="Q511" t="s">
        <v>30</v>
      </c>
      <c r="R511" t="s">
        <v>31</v>
      </c>
      <c r="S511" t="s">
        <v>32</v>
      </c>
      <c r="U511" t="s">
        <v>51</v>
      </c>
      <c r="V511" t="s">
        <v>33</v>
      </c>
      <c r="W511" t="s">
        <v>34</v>
      </c>
      <c r="X511" t="s">
        <v>35</v>
      </c>
      <c r="Y511" t="s">
        <v>36</v>
      </c>
      <c r="Z511" t="s">
        <v>37</v>
      </c>
      <c r="AA511" t="s">
        <v>38</v>
      </c>
      <c r="AB511">
        <v>1</v>
      </c>
    </row>
    <row r="512" spans="1:28" ht="15" x14ac:dyDescent="0.25">
      <c r="A512" t="s">
        <v>51</v>
      </c>
      <c r="B512" s="7">
        <v>31296.90883</v>
      </c>
      <c r="C512">
        <v>0.27438699999999999</v>
      </c>
      <c r="G512">
        <v>0.27438699999999999</v>
      </c>
      <c r="N512">
        <v>1998</v>
      </c>
      <c r="O512" t="s">
        <v>6</v>
      </c>
      <c r="P512" t="s">
        <v>29</v>
      </c>
      <c r="Q512" t="s">
        <v>30</v>
      </c>
      <c r="R512" t="s">
        <v>31</v>
      </c>
      <c r="S512" t="s">
        <v>32</v>
      </c>
      <c r="U512" t="s">
        <v>51</v>
      </c>
      <c r="V512" t="s">
        <v>33</v>
      </c>
      <c r="W512" t="s">
        <v>34</v>
      </c>
      <c r="X512" t="s">
        <v>35</v>
      </c>
      <c r="Y512" t="s">
        <v>36</v>
      </c>
      <c r="Z512" t="s">
        <v>37</v>
      </c>
      <c r="AA512" t="s">
        <v>38</v>
      </c>
      <c r="AB512">
        <v>1</v>
      </c>
    </row>
    <row r="513" spans="1:28" ht="15" x14ac:dyDescent="0.25">
      <c r="A513" t="s">
        <v>51</v>
      </c>
      <c r="B513" s="7">
        <v>32157.661049999999</v>
      </c>
      <c r="C513">
        <v>0.23616400000000001</v>
      </c>
      <c r="G513">
        <v>0.23616400000000001</v>
      </c>
      <c r="N513">
        <v>1999</v>
      </c>
      <c r="O513" t="s">
        <v>6</v>
      </c>
      <c r="P513" t="s">
        <v>29</v>
      </c>
      <c r="Q513" t="s">
        <v>30</v>
      </c>
      <c r="R513" t="s">
        <v>31</v>
      </c>
      <c r="S513" t="s">
        <v>32</v>
      </c>
      <c r="U513" t="s">
        <v>51</v>
      </c>
      <c r="V513" t="s">
        <v>33</v>
      </c>
      <c r="W513" t="s">
        <v>34</v>
      </c>
      <c r="X513" t="s">
        <v>35</v>
      </c>
      <c r="Y513" t="s">
        <v>36</v>
      </c>
      <c r="Z513" t="s">
        <v>37</v>
      </c>
      <c r="AA513" t="s">
        <v>38</v>
      </c>
      <c r="AB513">
        <v>1</v>
      </c>
    </row>
    <row r="514" spans="1:28" ht="15" x14ac:dyDescent="0.25">
      <c r="A514" t="s">
        <v>51</v>
      </c>
      <c r="B514" s="7">
        <v>33456.96342</v>
      </c>
      <c r="C514">
        <v>0.31748599</v>
      </c>
      <c r="G514">
        <v>0.31748599</v>
      </c>
      <c r="N514">
        <v>2000</v>
      </c>
      <c r="O514" t="s">
        <v>6</v>
      </c>
      <c r="P514" t="s">
        <v>29</v>
      </c>
      <c r="Q514" t="s">
        <v>30</v>
      </c>
      <c r="R514" t="s">
        <v>31</v>
      </c>
      <c r="S514" t="s">
        <v>32</v>
      </c>
      <c r="U514" t="s">
        <v>51</v>
      </c>
      <c r="V514" t="s">
        <v>33</v>
      </c>
      <c r="W514" t="s">
        <v>34</v>
      </c>
      <c r="X514" t="s">
        <v>35</v>
      </c>
      <c r="Y514" t="s">
        <v>36</v>
      </c>
      <c r="Z514" t="s">
        <v>37</v>
      </c>
      <c r="AA514" t="s">
        <v>38</v>
      </c>
      <c r="AB514">
        <v>1</v>
      </c>
    </row>
    <row r="515" spans="1:28" ht="15" x14ac:dyDescent="0.25">
      <c r="A515" t="s">
        <v>51</v>
      </c>
      <c r="B515" s="7">
        <v>34289.457430000002</v>
      </c>
      <c r="C515">
        <v>0.31901899</v>
      </c>
      <c r="G515">
        <v>0.31901899</v>
      </c>
      <c r="N515">
        <v>2001</v>
      </c>
      <c r="O515" t="s">
        <v>6</v>
      </c>
      <c r="P515" t="s">
        <v>29</v>
      </c>
      <c r="Q515" t="s">
        <v>30</v>
      </c>
      <c r="R515" t="s">
        <v>31</v>
      </c>
      <c r="S515" t="s">
        <v>32</v>
      </c>
      <c r="U515" t="s">
        <v>51</v>
      </c>
      <c r="V515" t="s">
        <v>33</v>
      </c>
      <c r="W515" t="s">
        <v>34</v>
      </c>
      <c r="X515" t="s">
        <v>35</v>
      </c>
      <c r="Y515" t="s">
        <v>36</v>
      </c>
      <c r="Z515" t="s">
        <v>37</v>
      </c>
      <c r="AA515" t="s">
        <v>38</v>
      </c>
      <c r="AB515">
        <v>1</v>
      </c>
    </row>
    <row r="516" spans="1:28" ht="15" x14ac:dyDescent="0.25">
      <c r="A516" t="s">
        <v>51</v>
      </c>
      <c r="B516" s="7">
        <v>35193.871099999997</v>
      </c>
      <c r="C516">
        <v>0.30902401000000002</v>
      </c>
      <c r="G516">
        <v>0.30902401000000002</v>
      </c>
      <c r="N516">
        <v>2002</v>
      </c>
      <c r="O516" t="s">
        <v>6</v>
      </c>
      <c r="P516" t="s">
        <v>29</v>
      </c>
      <c r="Q516" t="s">
        <v>30</v>
      </c>
      <c r="R516" t="s">
        <v>31</v>
      </c>
      <c r="S516" t="s">
        <v>32</v>
      </c>
      <c r="U516" t="s">
        <v>51</v>
      </c>
      <c r="V516" t="s">
        <v>33</v>
      </c>
      <c r="W516" t="s">
        <v>34</v>
      </c>
      <c r="X516" t="s">
        <v>35</v>
      </c>
      <c r="Y516" t="s">
        <v>36</v>
      </c>
      <c r="Z516" t="s">
        <v>37</v>
      </c>
      <c r="AA516" t="s">
        <v>38</v>
      </c>
      <c r="AB516">
        <v>1</v>
      </c>
    </row>
    <row r="517" spans="1:28" ht="15" x14ac:dyDescent="0.25">
      <c r="A517" t="s">
        <v>51</v>
      </c>
      <c r="B517" s="7">
        <v>36216.514459999999</v>
      </c>
      <c r="C517">
        <v>0.34227601000000002</v>
      </c>
      <c r="G517">
        <v>0.34227601000000002</v>
      </c>
      <c r="N517">
        <v>2003</v>
      </c>
      <c r="O517" t="s">
        <v>6</v>
      </c>
      <c r="P517" t="s">
        <v>29</v>
      </c>
      <c r="Q517" t="s">
        <v>30</v>
      </c>
      <c r="R517" t="s">
        <v>31</v>
      </c>
      <c r="S517" t="s">
        <v>32</v>
      </c>
      <c r="U517" t="s">
        <v>51</v>
      </c>
      <c r="V517" t="s">
        <v>33</v>
      </c>
      <c r="W517" t="s">
        <v>34</v>
      </c>
      <c r="X517" t="s">
        <v>35</v>
      </c>
      <c r="Y517" t="s">
        <v>36</v>
      </c>
      <c r="Z517" t="s">
        <v>37</v>
      </c>
      <c r="AA517" t="s">
        <v>38</v>
      </c>
      <c r="AB517">
        <v>1</v>
      </c>
    </row>
    <row r="518" spans="1:28" ht="15" x14ac:dyDescent="0.25">
      <c r="A518" t="s">
        <v>51</v>
      </c>
      <c r="B518" s="7">
        <v>36914.967669999998</v>
      </c>
      <c r="C518">
        <v>0.362674</v>
      </c>
      <c r="G518">
        <v>0.362674</v>
      </c>
      <c r="N518">
        <v>2004</v>
      </c>
      <c r="O518" t="s">
        <v>6</v>
      </c>
      <c r="P518" t="s">
        <v>29</v>
      </c>
      <c r="Q518" t="s">
        <v>30</v>
      </c>
      <c r="R518" t="s">
        <v>31</v>
      </c>
      <c r="S518" t="s">
        <v>32</v>
      </c>
      <c r="U518" t="s">
        <v>51</v>
      </c>
      <c r="V518" t="s">
        <v>33</v>
      </c>
      <c r="W518" t="s">
        <v>34</v>
      </c>
      <c r="X518" t="s">
        <v>35</v>
      </c>
      <c r="Y518" t="s">
        <v>36</v>
      </c>
      <c r="Z518" t="s">
        <v>37</v>
      </c>
      <c r="AA518" t="s">
        <v>38</v>
      </c>
      <c r="AB518">
        <v>1</v>
      </c>
    </row>
    <row r="519" spans="1:28" ht="15" x14ac:dyDescent="0.25">
      <c r="A519" t="s">
        <v>51</v>
      </c>
      <c r="B519" s="7">
        <v>38005.016250000001</v>
      </c>
      <c r="C519">
        <v>0.47269401</v>
      </c>
      <c r="G519">
        <v>0.47269401</v>
      </c>
      <c r="N519">
        <v>2005</v>
      </c>
      <c r="O519" t="s">
        <v>6</v>
      </c>
      <c r="P519" t="s">
        <v>29</v>
      </c>
      <c r="Q519" t="s">
        <v>30</v>
      </c>
      <c r="R519" t="s">
        <v>31</v>
      </c>
      <c r="S519" t="s">
        <v>32</v>
      </c>
      <c r="U519" t="s">
        <v>51</v>
      </c>
      <c r="V519" t="s">
        <v>33</v>
      </c>
      <c r="W519" t="s">
        <v>34</v>
      </c>
      <c r="X519" t="s">
        <v>35</v>
      </c>
      <c r="Y519" t="s">
        <v>36</v>
      </c>
      <c r="Z519" t="s">
        <v>37</v>
      </c>
      <c r="AA519" t="s">
        <v>38</v>
      </c>
      <c r="AB519">
        <v>1</v>
      </c>
    </row>
    <row r="520" spans="1:28" ht="15" x14ac:dyDescent="0.25">
      <c r="A520" t="s">
        <v>51</v>
      </c>
      <c r="B520" s="7">
        <v>38186.385629999997</v>
      </c>
      <c r="C520">
        <v>0.51408200999999998</v>
      </c>
      <c r="G520">
        <v>0.51408200999999998</v>
      </c>
      <c r="N520">
        <v>2006</v>
      </c>
      <c r="O520" t="s">
        <v>6</v>
      </c>
      <c r="P520" t="s">
        <v>29</v>
      </c>
      <c r="Q520" t="s">
        <v>30</v>
      </c>
      <c r="R520" t="s">
        <v>31</v>
      </c>
      <c r="S520" t="s">
        <v>32</v>
      </c>
      <c r="U520" t="s">
        <v>51</v>
      </c>
      <c r="V520" t="s">
        <v>33</v>
      </c>
      <c r="W520" t="s">
        <v>34</v>
      </c>
      <c r="X520" t="s">
        <v>35</v>
      </c>
      <c r="Y520" t="s">
        <v>36</v>
      </c>
      <c r="Z520" t="s">
        <v>37</v>
      </c>
      <c r="AA520" t="s">
        <v>38</v>
      </c>
      <c r="AB520">
        <v>1</v>
      </c>
    </row>
    <row r="521" spans="1:28" ht="15" x14ac:dyDescent="0.25">
      <c r="A521" t="s">
        <v>51</v>
      </c>
      <c r="B521" s="7">
        <v>38761.573750000003</v>
      </c>
      <c r="C521">
        <v>0.35530900999999998</v>
      </c>
      <c r="G521">
        <v>0.35530900999999998</v>
      </c>
      <c r="N521">
        <v>2007</v>
      </c>
      <c r="O521" t="s">
        <v>6</v>
      </c>
      <c r="P521" t="s">
        <v>29</v>
      </c>
      <c r="Q521" t="s">
        <v>30</v>
      </c>
      <c r="R521" t="s">
        <v>31</v>
      </c>
      <c r="S521" t="s">
        <v>32</v>
      </c>
      <c r="U521" t="s">
        <v>51</v>
      </c>
      <c r="V521" t="s">
        <v>33</v>
      </c>
      <c r="W521" t="s">
        <v>34</v>
      </c>
      <c r="X521" t="s">
        <v>35</v>
      </c>
      <c r="Y521" t="s">
        <v>36</v>
      </c>
      <c r="Z521" t="s">
        <v>37</v>
      </c>
      <c r="AA521" t="s">
        <v>38</v>
      </c>
      <c r="AB521">
        <v>1</v>
      </c>
    </row>
    <row r="522" spans="1:28" ht="15" x14ac:dyDescent="0.25">
      <c r="A522" t="s">
        <v>51</v>
      </c>
      <c r="B522" s="7">
        <v>37996.455260000002</v>
      </c>
      <c r="C522">
        <v>0.43036899000000001</v>
      </c>
      <c r="G522">
        <v>0.43036899000000001</v>
      </c>
      <c r="N522">
        <v>2008</v>
      </c>
      <c r="O522" t="s">
        <v>6</v>
      </c>
      <c r="P522" t="s">
        <v>29</v>
      </c>
      <c r="Q522" t="s">
        <v>30</v>
      </c>
      <c r="R522" t="s">
        <v>31</v>
      </c>
      <c r="S522" t="s">
        <v>32</v>
      </c>
      <c r="U522" t="s">
        <v>51</v>
      </c>
      <c r="V522" t="s">
        <v>33</v>
      </c>
      <c r="W522" t="s">
        <v>34</v>
      </c>
      <c r="X522" t="s">
        <v>35</v>
      </c>
      <c r="Y522" t="s">
        <v>36</v>
      </c>
      <c r="Z522" t="s">
        <v>37</v>
      </c>
      <c r="AA522" t="s">
        <v>38</v>
      </c>
      <c r="AB522">
        <v>1</v>
      </c>
    </row>
    <row r="523" spans="1:28" ht="15" x14ac:dyDescent="0.25">
      <c r="A523" t="s">
        <v>51</v>
      </c>
      <c r="B523" s="7">
        <v>36136.556819999998</v>
      </c>
      <c r="C523">
        <v>0.50754999999999995</v>
      </c>
      <c r="G523">
        <v>0.50754999999999995</v>
      </c>
      <c r="N523">
        <v>2009</v>
      </c>
      <c r="O523" t="s">
        <v>6</v>
      </c>
      <c r="P523" t="s">
        <v>29</v>
      </c>
      <c r="Q523" t="s">
        <v>30</v>
      </c>
      <c r="R523" t="s">
        <v>31</v>
      </c>
      <c r="S523" t="s">
        <v>32</v>
      </c>
      <c r="U523" t="s">
        <v>51</v>
      </c>
      <c r="V523" t="s">
        <v>33</v>
      </c>
      <c r="W523" t="s">
        <v>34</v>
      </c>
      <c r="X523" t="s">
        <v>35</v>
      </c>
      <c r="Y523" t="s">
        <v>36</v>
      </c>
      <c r="Z523" t="s">
        <v>37</v>
      </c>
      <c r="AA523" t="s">
        <v>38</v>
      </c>
      <c r="AB523">
        <v>1</v>
      </c>
    </row>
    <row r="524" spans="1:28" ht="15" x14ac:dyDescent="0.25">
      <c r="A524" t="s">
        <v>51</v>
      </c>
      <c r="B524" s="7">
        <v>36534.438840000003</v>
      </c>
      <c r="C524">
        <v>0.57260197000000002</v>
      </c>
      <c r="G524">
        <v>0.57260197000000002</v>
      </c>
      <c r="N524">
        <v>2010</v>
      </c>
      <c r="O524" t="s">
        <v>6</v>
      </c>
      <c r="P524" t="s">
        <v>29</v>
      </c>
      <c r="Q524" t="s">
        <v>30</v>
      </c>
      <c r="R524" t="s">
        <v>31</v>
      </c>
      <c r="S524" t="s">
        <v>32</v>
      </c>
      <c r="U524" t="s">
        <v>51</v>
      </c>
      <c r="V524" t="s">
        <v>33</v>
      </c>
      <c r="W524" t="s">
        <v>34</v>
      </c>
      <c r="X524" t="s">
        <v>35</v>
      </c>
      <c r="Y524" t="s">
        <v>36</v>
      </c>
      <c r="Z524" t="s">
        <v>37</v>
      </c>
      <c r="AA524" t="s">
        <v>38</v>
      </c>
      <c r="AB524">
        <v>1</v>
      </c>
    </row>
    <row r="525" spans="1:28" ht="15" x14ac:dyDescent="0.25">
      <c r="A525" t="s">
        <v>51</v>
      </c>
      <c r="B525" s="7">
        <v>36966.367469999997</v>
      </c>
      <c r="C525">
        <v>0.56248598999999999</v>
      </c>
      <c r="G525">
        <v>0.56248598999999999</v>
      </c>
      <c r="N525">
        <v>2011</v>
      </c>
      <c r="O525" t="s">
        <v>6</v>
      </c>
      <c r="P525" t="s">
        <v>29</v>
      </c>
      <c r="Q525" t="s">
        <v>30</v>
      </c>
      <c r="R525" t="s">
        <v>31</v>
      </c>
      <c r="S525" t="s">
        <v>32</v>
      </c>
      <c r="U525" t="s">
        <v>51</v>
      </c>
      <c r="V525" t="s">
        <v>33</v>
      </c>
      <c r="W525" t="s">
        <v>34</v>
      </c>
      <c r="X525" t="s">
        <v>35</v>
      </c>
      <c r="Y525" t="s">
        <v>36</v>
      </c>
      <c r="Z525" t="s">
        <v>37</v>
      </c>
      <c r="AA525" t="s">
        <v>38</v>
      </c>
      <c r="AB525">
        <v>1</v>
      </c>
    </row>
    <row r="526" spans="1:28" ht="15" x14ac:dyDescent="0.25">
      <c r="A526" t="s">
        <v>51</v>
      </c>
      <c r="B526" s="7">
        <v>36707.075440000001</v>
      </c>
      <c r="C526">
        <v>0.561921</v>
      </c>
      <c r="G526">
        <v>0.561921</v>
      </c>
      <c r="N526">
        <v>2012</v>
      </c>
      <c r="O526" t="s">
        <v>6</v>
      </c>
      <c r="P526" t="s">
        <v>29</v>
      </c>
      <c r="Q526" t="s">
        <v>30</v>
      </c>
      <c r="R526" t="s">
        <v>31</v>
      </c>
      <c r="S526" t="s">
        <v>32</v>
      </c>
      <c r="U526" t="s">
        <v>51</v>
      </c>
      <c r="V526" t="s">
        <v>33</v>
      </c>
      <c r="W526" t="s">
        <v>34</v>
      </c>
      <c r="X526" t="s">
        <v>35</v>
      </c>
      <c r="Y526" t="s">
        <v>36</v>
      </c>
      <c r="Z526" t="s">
        <v>37</v>
      </c>
      <c r="AA526" t="s">
        <v>38</v>
      </c>
      <c r="AB526">
        <v>1</v>
      </c>
    </row>
    <row r="527" spans="1:28" ht="15" x14ac:dyDescent="0.25">
      <c r="A527" t="s">
        <v>51</v>
      </c>
      <c r="B527" s="7">
        <v>36825.078049999996</v>
      </c>
      <c r="C527">
        <v>0.70467102999999998</v>
      </c>
      <c r="G527">
        <v>0.70467102999999998</v>
      </c>
      <c r="N527">
        <v>2013</v>
      </c>
      <c r="O527" t="s">
        <v>6</v>
      </c>
      <c r="P527" t="s">
        <v>29</v>
      </c>
      <c r="Q527" t="s">
        <v>30</v>
      </c>
      <c r="R527" t="s">
        <v>31</v>
      </c>
      <c r="S527" t="s">
        <v>32</v>
      </c>
      <c r="U527" t="s">
        <v>51</v>
      </c>
      <c r="V527" t="s">
        <v>33</v>
      </c>
      <c r="W527" t="s">
        <v>34</v>
      </c>
      <c r="X527" t="s">
        <v>35</v>
      </c>
      <c r="Y527" t="s">
        <v>36</v>
      </c>
      <c r="Z527" t="s">
        <v>37</v>
      </c>
      <c r="AA527" t="s">
        <v>38</v>
      </c>
      <c r="AB527">
        <v>1</v>
      </c>
    </row>
    <row r="528" spans="1:28" ht="15" x14ac:dyDescent="0.25">
      <c r="A528" t="s">
        <v>51</v>
      </c>
      <c r="B528" s="7">
        <v>37627.024810000003</v>
      </c>
      <c r="C528">
        <v>0.70070100000000002</v>
      </c>
      <c r="G528">
        <v>0.70070100000000002</v>
      </c>
      <c r="N528">
        <v>2014</v>
      </c>
      <c r="O528" t="s">
        <v>6</v>
      </c>
      <c r="P528" t="s">
        <v>29</v>
      </c>
      <c r="Q528" t="s">
        <v>30</v>
      </c>
      <c r="R528" t="s">
        <v>31</v>
      </c>
      <c r="S528" t="s">
        <v>32</v>
      </c>
      <c r="U528" t="s">
        <v>51</v>
      </c>
      <c r="V528" t="s">
        <v>33</v>
      </c>
      <c r="W528" t="s">
        <v>34</v>
      </c>
      <c r="X528" t="s">
        <v>35</v>
      </c>
      <c r="Y528" t="s">
        <v>36</v>
      </c>
      <c r="Z528" t="s">
        <v>37</v>
      </c>
      <c r="AA528" t="s">
        <v>38</v>
      </c>
      <c r="AB528">
        <v>1</v>
      </c>
    </row>
    <row r="529" spans="1:28" ht="15" x14ac:dyDescent="0.25">
      <c r="A529" t="s">
        <v>51</v>
      </c>
      <c r="B529" s="7">
        <v>38116.04363</v>
      </c>
      <c r="C529">
        <v>0.70475798999999995</v>
      </c>
      <c r="G529">
        <v>0.70475798999999995</v>
      </c>
      <c r="N529">
        <v>2015</v>
      </c>
      <c r="O529" t="s">
        <v>6</v>
      </c>
      <c r="P529" t="s">
        <v>29</v>
      </c>
      <c r="Q529" t="s">
        <v>30</v>
      </c>
      <c r="R529" t="s">
        <v>31</v>
      </c>
      <c r="S529" t="s">
        <v>32</v>
      </c>
      <c r="U529" t="s">
        <v>51</v>
      </c>
      <c r="V529" t="s">
        <v>33</v>
      </c>
      <c r="W529" t="s">
        <v>34</v>
      </c>
      <c r="X529" t="s">
        <v>35</v>
      </c>
      <c r="Y529" t="s">
        <v>36</v>
      </c>
      <c r="Z529" t="s">
        <v>37</v>
      </c>
      <c r="AA529" t="s">
        <v>38</v>
      </c>
      <c r="AB529">
        <v>1</v>
      </c>
    </row>
    <row r="530" spans="1:28" ht="15" x14ac:dyDescent="0.25">
      <c r="A530" t="s">
        <v>51</v>
      </c>
      <c r="B530" s="7">
        <v>38421.410969999997</v>
      </c>
      <c r="C530">
        <v>0.70011400999999995</v>
      </c>
      <c r="G530">
        <v>0.70011400999999995</v>
      </c>
      <c r="N530">
        <v>2016</v>
      </c>
      <c r="O530" t="s">
        <v>6</v>
      </c>
      <c r="P530" t="s">
        <v>29</v>
      </c>
      <c r="Q530" t="s">
        <v>30</v>
      </c>
      <c r="R530" t="s">
        <v>31</v>
      </c>
      <c r="S530" t="s">
        <v>32</v>
      </c>
      <c r="U530" t="s">
        <v>51</v>
      </c>
      <c r="V530" t="s">
        <v>33</v>
      </c>
      <c r="W530" t="s">
        <v>34</v>
      </c>
      <c r="X530" t="s">
        <v>35</v>
      </c>
      <c r="Y530" t="s">
        <v>36</v>
      </c>
      <c r="Z530" t="s">
        <v>37</v>
      </c>
      <c r="AA530" t="s">
        <v>38</v>
      </c>
      <c r="AB530">
        <v>1</v>
      </c>
    </row>
    <row r="531" spans="1:28" ht="15" x14ac:dyDescent="0.25">
      <c r="A531" t="s">
        <v>51</v>
      </c>
      <c r="B531" s="7">
        <v>39237.566800000001</v>
      </c>
      <c r="C531">
        <v>0.69887602000000004</v>
      </c>
      <c r="G531">
        <v>0.69887602000000004</v>
      </c>
      <c r="N531">
        <v>2017</v>
      </c>
      <c r="O531" t="s">
        <v>6</v>
      </c>
      <c r="P531" t="s">
        <v>29</v>
      </c>
      <c r="Q531" t="s">
        <v>30</v>
      </c>
      <c r="R531" t="s">
        <v>31</v>
      </c>
      <c r="S531" t="s">
        <v>32</v>
      </c>
      <c r="U531" t="s">
        <v>51</v>
      </c>
      <c r="V531" t="s">
        <v>33</v>
      </c>
      <c r="W531" t="s">
        <v>34</v>
      </c>
      <c r="X531" t="s">
        <v>35</v>
      </c>
      <c r="Y531" t="s">
        <v>36</v>
      </c>
      <c r="Z531" t="s">
        <v>37</v>
      </c>
      <c r="AA531" t="s">
        <v>38</v>
      </c>
      <c r="AB531">
        <v>1</v>
      </c>
    </row>
    <row r="532" spans="1:28" ht="15" x14ac:dyDescent="0.25">
      <c r="A532" t="s">
        <v>51</v>
      </c>
      <c r="N532">
        <v>2018</v>
      </c>
      <c r="O532" t="s">
        <v>6</v>
      </c>
      <c r="P532" t="s">
        <v>29</v>
      </c>
      <c r="Q532" t="s">
        <v>30</v>
      </c>
      <c r="R532" t="s">
        <v>31</v>
      </c>
      <c r="S532" t="s">
        <v>32</v>
      </c>
      <c r="U532" t="s">
        <v>51</v>
      </c>
      <c r="V532" t="s">
        <v>33</v>
      </c>
      <c r="W532" t="s">
        <v>34</v>
      </c>
      <c r="X532" t="s">
        <v>35</v>
      </c>
      <c r="Y532" t="s">
        <v>36</v>
      </c>
      <c r="Z532" t="s">
        <v>37</v>
      </c>
      <c r="AA532" t="s">
        <v>38</v>
      </c>
      <c r="AB532">
        <v>1</v>
      </c>
    </row>
  </sheetData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F290-B874-48B7-903D-94D4B2BFC962}">
  <dimension ref="A1:R39"/>
  <sheetViews>
    <sheetView workbookViewId="0">
      <selection activeCell="Q27" sqref="Q27"/>
    </sheetView>
  </sheetViews>
  <sheetFormatPr defaultRowHeight="14.45" x14ac:dyDescent="0.25"/>
  <cols>
    <col min="8" max="8" width="4.7109375" customWidth="1"/>
    <col min="9" max="9" width="5" customWidth="1"/>
    <col min="15" max="16" width="3.7109375" customWidth="1"/>
  </cols>
  <sheetData>
    <row r="1" spans="1:18" ht="15" x14ac:dyDescent="0.25">
      <c r="A1" t="s">
        <v>119</v>
      </c>
    </row>
    <row r="2" spans="1:18" ht="15" x14ac:dyDescent="0.25"/>
    <row r="3" spans="1:18" ht="15" x14ac:dyDescent="0.25">
      <c r="C3" s="9" t="s">
        <v>120</v>
      </c>
      <c r="D3" s="10"/>
      <c r="E3" s="10"/>
      <c r="F3" s="10"/>
      <c r="G3" s="11"/>
      <c r="H3" s="13"/>
      <c r="I3" s="9" t="s">
        <v>121</v>
      </c>
      <c r="J3" s="10"/>
      <c r="K3" s="10"/>
      <c r="L3" s="10"/>
      <c r="M3" s="10"/>
      <c r="N3" s="10"/>
      <c r="O3" s="11"/>
      <c r="P3" s="13"/>
    </row>
    <row r="4" spans="1:18" ht="15" x14ac:dyDescent="0.25">
      <c r="C4" s="12"/>
      <c r="D4" s="13"/>
      <c r="E4" s="13"/>
      <c r="F4" s="14"/>
      <c r="G4" s="15"/>
      <c r="H4" s="14"/>
      <c r="I4" s="25"/>
      <c r="J4" s="13"/>
      <c r="K4" s="13"/>
      <c r="L4" s="13"/>
      <c r="M4" s="13"/>
      <c r="N4" s="13"/>
      <c r="O4" s="21"/>
      <c r="P4" s="13"/>
    </row>
    <row r="5" spans="1:18" ht="15" x14ac:dyDescent="0.25">
      <c r="C5" s="12"/>
      <c r="D5" s="13"/>
      <c r="E5" s="13"/>
      <c r="F5" s="14"/>
      <c r="G5" s="15"/>
      <c r="H5" s="14"/>
      <c r="I5" s="12"/>
      <c r="J5" s="13"/>
      <c r="K5" s="26" t="s">
        <v>122</v>
      </c>
      <c r="L5" s="26" t="s">
        <v>123</v>
      </c>
      <c r="M5" s="13"/>
      <c r="N5" s="26" t="s">
        <v>124</v>
      </c>
      <c r="O5" s="21"/>
      <c r="P5" s="13"/>
    </row>
    <row r="6" spans="1:18" ht="15" x14ac:dyDescent="0.25">
      <c r="C6" s="12"/>
      <c r="D6" s="13" t="s">
        <v>125</v>
      </c>
      <c r="E6" s="13"/>
      <c r="F6" s="14"/>
      <c r="G6" s="15"/>
      <c r="H6" s="14"/>
      <c r="I6" s="12"/>
      <c r="J6" s="13"/>
      <c r="K6" s="27" t="s">
        <v>126</v>
      </c>
      <c r="L6" s="13" t="s">
        <v>127</v>
      </c>
      <c r="M6" s="13"/>
      <c r="N6" s="27" t="s">
        <v>128</v>
      </c>
      <c r="O6" s="21"/>
      <c r="P6" s="13"/>
      <c r="Q6" s="2"/>
      <c r="R6" t="s">
        <v>129</v>
      </c>
    </row>
    <row r="7" spans="1:18" ht="15" x14ac:dyDescent="0.25">
      <c r="C7" s="16" t="s">
        <v>130</v>
      </c>
      <c r="D7" s="17" t="s">
        <v>131</v>
      </c>
      <c r="E7" s="18" t="str">
        <f>"-a"</f>
        <v>-a</v>
      </c>
      <c r="F7" s="14"/>
      <c r="G7" s="15"/>
      <c r="H7" s="14"/>
      <c r="I7" s="12"/>
      <c r="J7" s="13"/>
      <c r="K7" s="27" t="s">
        <v>132</v>
      </c>
      <c r="L7" s="13"/>
      <c r="M7" s="13"/>
      <c r="N7" s="27" t="s">
        <v>133</v>
      </c>
      <c r="O7" s="21"/>
      <c r="P7" s="13"/>
    </row>
    <row r="8" spans="1:18" ht="15" x14ac:dyDescent="0.25">
      <c r="C8" s="16"/>
      <c r="D8" s="14">
        <f>2*10^-5</f>
        <v>2.0000000000000002E-5</v>
      </c>
      <c r="E8" s="14">
        <v>-0.25</v>
      </c>
      <c r="F8" s="14"/>
      <c r="G8" s="15"/>
      <c r="H8" s="14"/>
      <c r="I8" s="12"/>
      <c r="J8" s="13"/>
      <c r="K8" s="26" t="s">
        <v>134</v>
      </c>
      <c r="L8" s="13"/>
      <c r="M8" s="13"/>
      <c r="N8" s="13"/>
      <c r="O8" s="21"/>
      <c r="P8" s="13"/>
    </row>
    <row r="9" spans="1:18" ht="15" x14ac:dyDescent="0.25">
      <c r="C9" s="16"/>
      <c r="D9" s="14"/>
      <c r="E9" s="14"/>
      <c r="F9" s="14"/>
      <c r="G9" s="15"/>
      <c r="H9" s="14"/>
      <c r="I9" s="12"/>
      <c r="J9" s="13"/>
      <c r="K9" s="28">
        <f>1*10^-5</f>
        <v>1.0000000000000001E-5</v>
      </c>
      <c r="L9" s="28">
        <f>1*10^-5</f>
        <v>1.0000000000000001E-5</v>
      </c>
      <c r="M9" s="13"/>
      <c r="N9" s="13"/>
      <c r="O9" s="21"/>
      <c r="P9" s="13"/>
    </row>
    <row r="10" spans="1:18" ht="15" x14ac:dyDescent="0.25">
      <c r="C10" s="16">
        <v>0</v>
      </c>
      <c r="D10" s="14">
        <f>(-E8)/D8</f>
        <v>12499.999999999998</v>
      </c>
      <c r="E10" s="14"/>
      <c r="F10" s="14"/>
      <c r="G10" s="15"/>
      <c r="H10" s="14"/>
      <c r="I10" s="12"/>
      <c r="J10" s="13"/>
      <c r="K10" s="13"/>
      <c r="L10" s="13"/>
      <c r="M10" s="13"/>
      <c r="N10" s="13"/>
      <c r="O10" s="21"/>
      <c r="P10" s="13"/>
    </row>
    <row r="11" spans="1:18" ht="15" x14ac:dyDescent="0.25">
      <c r="C11" s="16">
        <v>0.7</v>
      </c>
      <c r="D11" s="19">
        <f>(C11-$E$8)/$D$8</f>
        <v>47499.999999999993</v>
      </c>
      <c r="E11" s="14"/>
      <c r="F11" s="14"/>
      <c r="G11" s="15"/>
      <c r="H11" s="14"/>
      <c r="I11" s="12"/>
      <c r="J11" s="13"/>
      <c r="K11" s="13"/>
      <c r="L11" s="13"/>
      <c r="M11" s="13"/>
      <c r="N11" s="13"/>
      <c r="O11" s="21"/>
      <c r="P11" s="13"/>
    </row>
    <row r="12" spans="1:18" ht="15" x14ac:dyDescent="0.25">
      <c r="C12" s="16">
        <v>0.1</v>
      </c>
      <c r="D12" s="19">
        <f>(C12-$E$8)/$D$8</f>
        <v>17499.999999999996</v>
      </c>
      <c r="E12" s="14"/>
      <c r="F12" s="20"/>
      <c r="G12" s="15"/>
      <c r="H12" s="14"/>
      <c r="I12" s="12"/>
      <c r="J12" s="13" t="s">
        <v>135</v>
      </c>
      <c r="K12" s="33" t="s">
        <v>131</v>
      </c>
      <c r="L12" s="33"/>
      <c r="M12" s="33"/>
      <c r="N12" s="33"/>
      <c r="O12" s="21"/>
      <c r="P12" s="13"/>
    </row>
    <row r="13" spans="1:18" ht="15" x14ac:dyDescent="0.25">
      <c r="C13" s="16"/>
      <c r="D13" s="14"/>
      <c r="E13" s="14"/>
      <c r="F13" s="14"/>
      <c r="G13" s="15"/>
      <c r="H13" s="14"/>
      <c r="I13" s="12"/>
      <c r="J13" s="13"/>
      <c r="K13" s="13" t="s">
        <v>122</v>
      </c>
      <c r="L13" s="13" t="s">
        <v>123</v>
      </c>
      <c r="M13" s="13"/>
      <c r="N13" s="13" t="s">
        <v>124</v>
      </c>
      <c r="O13" s="21"/>
      <c r="P13" s="13"/>
    </row>
    <row r="14" spans="1:18" ht="15" x14ac:dyDescent="0.25">
      <c r="C14" s="16">
        <f t="shared" ref="C14:C28" si="0">(D14*$D$8)+$E$8</f>
        <v>-4.9999999999999989E-2</v>
      </c>
      <c r="D14" s="14">
        <v>10000</v>
      </c>
      <c r="E14" s="14"/>
      <c r="F14" s="14"/>
      <c r="G14" s="15"/>
      <c r="H14" s="14"/>
      <c r="I14" s="12"/>
      <c r="J14" s="13" t="s">
        <v>136</v>
      </c>
      <c r="K14" s="13" t="s">
        <v>137</v>
      </c>
      <c r="L14" s="13"/>
      <c r="M14" s="13"/>
      <c r="N14" s="13" t="s">
        <v>137</v>
      </c>
      <c r="O14" s="21"/>
      <c r="P14" s="13"/>
    </row>
    <row r="15" spans="1:18" ht="15" x14ac:dyDescent="0.25">
      <c r="C15" s="16">
        <f t="shared" si="0"/>
        <v>5.0000000000000044E-2</v>
      </c>
      <c r="D15" s="14">
        <f>D14+5000</f>
        <v>15000</v>
      </c>
      <c r="E15" s="14"/>
      <c r="F15" s="14"/>
      <c r="G15" s="15"/>
      <c r="H15" s="14"/>
      <c r="I15" s="12"/>
      <c r="J15" s="13">
        <v>1000</v>
      </c>
      <c r="K15" s="13"/>
      <c r="L15" s="13"/>
      <c r="M15" s="13"/>
      <c r="N15" s="29">
        <f t="shared" ref="N15:N24" si="1">0.0687*EXP((4*10^-5)*J15)</f>
        <v>7.1503700187017072E-2</v>
      </c>
      <c r="O15" s="21"/>
      <c r="P15" s="13"/>
    </row>
    <row r="16" spans="1:18" ht="15" x14ac:dyDescent="0.25">
      <c r="C16" s="16">
        <f t="shared" si="0"/>
        <v>0.15000000000000002</v>
      </c>
      <c r="D16" s="14">
        <f t="shared" ref="D16:D28" si="2">D15+5000</f>
        <v>20000</v>
      </c>
      <c r="E16" s="14"/>
      <c r="F16" s="14"/>
      <c r="G16" s="15"/>
      <c r="H16" s="14"/>
      <c r="I16" s="12"/>
      <c r="J16" s="13">
        <v>5000</v>
      </c>
      <c r="K16" s="13"/>
      <c r="L16" s="13"/>
      <c r="M16" s="13"/>
      <c r="N16" s="29">
        <f t="shared" si="1"/>
        <v>8.3910369485603667E-2</v>
      </c>
      <c r="O16" s="21"/>
      <c r="P16" s="13"/>
    </row>
    <row r="17" spans="3:16" ht="15" x14ac:dyDescent="0.25">
      <c r="C17" s="16">
        <f t="shared" si="0"/>
        <v>0.25</v>
      </c>
      <c r="D17" s="14">
        <f t="shared" si="2"/>
        <v>25000</v>
      </c>
      <c r="E17" s="14"/>
      <c r="F17" s="14"/>
      <c r="G17" s="15"/>
      <c r="H17" s="14"/>
      <c r="I17" s="12"/>
      <c r="J17" s="13">
        <v>10000</v>
      </c>
      <c r="K17" s="30">
        <f t="shared" ref="K17:K24" si="3">J17*$K$9</f>
        <v>0.1</v>
      </c>
      <c r="L17" s="30">
        <f t="shared" ref="L17:L24" si="4">J17*$L$9 - 0.0626</f>
        <v>3.7400000000000003E-2</v>
      </c>
      <c r="M17" s="13"/>
      <c r="N17" s="29">
        <f t="shared" si="1"/>
        <v>0.10248835672795527</v>
      </c>
      <c r="O17" s="21"/>
      <c r="P17" s="13"/>
    </row>
    <row r="18" spans="3:16" ht="15" x14ac:dyDescent="0.25">
      <c r="C18" s="16">
        <f t="shared" si="0"/>
        <v>0.35000000000000009</v>
      </c>
      <c r="D18" s="14">
        <f t="shared" si="2"/>
        <v>30000</v>
      </c>
      <c r="E18" s="14"/>
      <c r="F18" s="13"/>
      <c r="G18" s="21"/>
      <c r="H18" s="13"/>
      <c r="I18" s="12"/>
      <c r="J18" s="13">
        <f t="shared" ref="J18:J24" si="5">J17+10000</f>
        <v>20000</v>
      </c>
      <c r="K18" s="30">
        <f t="shared" si="3"/>
        <v>0.2</v>
      </c>
      <c r="L18" s="30">
        <f t="shared" si="4"/>
        <v>0.13740000000000002</v>
      </c>
      <c r="M18" s="13"/>
      <c r="N18" s="29">
        <f t="shared" si="1"/>
        <v>0.15289466178743252</v>
      </c>
      <c r="O18" s="21"/>
      <c r="P18" s="13"/>
    </row>
    <row r="19" spans="3:16" ht="15" x14ac:dyDescent="0.25">
      <c r="C19" s="16">
        <f t="shared" si="0"/>
        <v>0.45000000000000007</v>
      </c>
      <c r="D19" s="14">
        <f t="shared" si="2"/>
        <v>35000</v>
      </c>
      <c r="E19" s="14"/>
      <c r="F19" s="13"/>
      <c r="G19" s="21"/>
      <c r="H19" s="13"/>
      <c r="I19" s="12"/>
      <c r="J19" s="13">
        <f t="shared" si="5"/>
        <v>30000</v>
      </c>
      <c r="K19" s="30">
        <f t="shared" si="3"/>
        <v>0.30000000000000004</v>
      </c>
      <c r="L19" s="30">
        <f t="shared" si="4"/>
        <v>0.23740000000000006</v>
      </c>
      <c r="M19" s="13"/>
      <c r="N19" s="29">
        <f t="shared" si="1"/>
        <v>0.22809203259200084</v>
      </c>
      <c r="O19" s="21"/>
      <c r="P19" s="13"/>
    </row>
    <row r="20" spans="3:16" ht="15" x14ac:dyDescent="0.25">
      <c r="C20" s="16">
        <f t="shared" si="0"/>
        <v>0.55000000000000004</v>
      </c>
      <c r="D20" s="14">
        <f t="shared" si="2"/>
        <v>40000</v>
      </c>
      <c r="E20" s="14"/>
      <c r="F20" s="13"/>
      <c r="G20" s="21"/>
      <c r="H20" s="13"/>
      <c r="I20" s="12"/>
      <c r="J20" s="13">
        <f t="shared" si="5"/>
        <v>40000</v>
      </c>
      <c r="K20" s="30">
        <f t="shared" si="3"/>
        <v>0.4</v>
      </c>
      <c r="L20" s="30">
        <f t="shared" si="4"/>
        <v>0.33740000000000003</v>
      </c>
      <c r="M20" s="13"/>
      <c r="N20" s="29">
        <f t="shared" si="1"/>
        <v>0.34027332755594436</v>
      </c>
      <c r="O20" s="21"/>
      <c r="P20" s="13"/>
    </row>
    <row r="21" spans="3:16" ht="15" x14ac:dyDescent="0.25">
      <c r="C21" s="16">
        <f t="shared" si="0"/>
        <v>0.65</v>
      </c>
      <c r="D21" s="14">
        <f t="shared" si="2"/>
        <v>45000</v>
      </c>
      <c r="E21" s="13"/>
      <c r="F21" s="13"/>
      <c r="G21" s="21"/>
      <c r="H21" s="13"/>
      <c r="I21" s="12"/>
      <c r="J21" s="13">
        <f t="shared" si="5"/>
        <v>50000</v>
      </c>
      <c r="K21" s="30">
        <f t="shared" si="3"/>
        <v>0.5</v>
      </c>
      <c r="L21" s="30">
        <f t="shared" si="4"/>
        <v>0.43740000000000001</v>
      </c>
      <c r="M21" s="13"/>
      <c r="N21" s="29">
        <f t="shared" si="1"/>
        <v>0.50762815399653571</v>
      </c>
      <c r="O21" s="21"/>
      <c r="P21" s="13"/>
    </row>
    <row r="22" spans="3:16" ht="15" x14ac:dyDescent="0.25">
      <c r="C22" s="16">
        <f t="shared" si="0"/>
        <v>0.75</v>
      </c>
      <c r="D22" s="14">
        <f t="shared" si="2"/>
        <v>50000</v>
      </c>
      <c r="E22" s="13"/>
      <c r="F22" s="13"/>
      <c r="G22" s="21"/>
      <c r="H22" s="13"/>
      <c r="I22" s="12"/>
      <c r="J22" s="13">
        <f t="shared" si="5"/>
        <v>60000</v>
      </c>
      <c r="K22" s="30">
        <f t="shared" si="3"/>
        <v>0.60000000000000009</v>
      </c>
      <c r="L22" s="30">
        <f t="shared" si="4"/>
        <v>0.5374000000000001</v>
      </c>
      <c r="M22" s="13"/>
      <c r="N22" s="29">
        <f t="shared" si="1"/>
        <v>0.75729221735007823</v>
      </c>
      <c r="O22" s="21"/>
      <c r="P22" s="13"/>
    </row>
    <row r="23" spans="3:16" ht="15" x14ac:dyDescent="0.25">
      <c r="C23" s="16">
        <f t="shared" si="0"/>
        <v>0.85000000000000009</v>
      </c>
      <c r="D23" s="14">
        <f t="shared" si="2"/>
        <v>55000</v>
      </c>
      <c r="E23" s="13"/>
      <c r="F23" s="13"/>
      <c r="G23" s="21"/>
      <c r="H23" s="13"/>
      <c r="I23" s="12"/>
      <c r="J23" s="13">
        <f t="shared" si="5"/>
        <v>70000</v>
      </c>
      <c r="K23" s="30">
        <f t="shared" si="3"/>
        <v>0.70000000000000007</v>
      </c>
      <c r="L23" s="30">
        <f t="shared" si="4"/>
        <v>0.63740000000000008</v>
      </c>
      <c r="M23" s="13"/>
      <c r="N23" s="29">
        <f t="shared" si="1"/>
        <v>1.1297472331743676</v>
      </c>
      <c r="O23" s="21"/>
      <c r="P23" s="13"/>
    </row>
    <row r="24" spans="3:16" ht="15" x14ac:dyDescent="0.25">
      <c r="C24" s="16">
        <f t="shared" si="0"/>
        <v>0.95000000000000018</v>
      </c>
      <c r="D24" s="14">
        <f t="shared" si="2"/>
        <v>60000</v>
      </c>
      <c r="E24" s="13"/>
      <c r="F24" s="13"/>
      <c r="G24" s="21"/>
      <c r="H24" s="13"/>
      <c r="I24" s="12"/>
      <c r="J24" s="13">
        <f t="shared" si="5"/>
        <v>80000</v>
      </c>
      <c r="K24" s="30">
        <f t="shared" si="3"/>
        <v>0.8</v>
      </c>
      <c r="L24" s="30">
        <f t="shared" si="4"/>
        <v>0.73740000000000006</v>
      </c>
      <c r="M24" s="13"/>
      <c r="N24" s="29">
        <f t="shared" si="1"/>
        <v>1.6853848245414125</v>
      </c>
      <c r="O24" s="21"/>
      <c r="P24" s="13"/>
    </row>
    <row r="25" spans="3:16" ht="15" x14ac:dyDescent="0.25">
      <c r="C25" s="16">
        <f t="shared" si="0"/>
        <v>1.05</v>
      </c>
      <c r="D25" s="14">
        <f t="shared" si="2"/>
        <v>65000</v>
      </c>
      <c r="E25" s="13"/>
      <c r="F25" s="13"/>
      <c r="G25" s="21"/>
      <c r="H25" s="13"/>
      <c r="I25" s="12"/>
      <c r="J25" s="13"/>
      <c r="K25" s="13"/>
      <c r="L25" s="13"/>
      <c r="M25" s="13"/>
      <c r="N25" s="13"/>
      <c r="O25" s="21"/>
      <c r="P25" s="13"/>
    </row>
    <row r="26" spans="3:16" ht="15" x14ac:dyDescent="0.25">
      <c r="C26" s="16">
        <f t="shared" si="0"/>
        <v>1.1500000000000001</v>
      </c>
      <c r="D26" s="14">
        <f t="shared" si="2"/>
        <v>70000</v>
      </c>
      <c r="E26" s="13"/>
      <c r="F26" s="13"/>
      <c r="G26" s="21"/>
      <c r="H26" s="13"/>
      <c r="I26" s="12"/>
      <c r="J26" s="13"/>
      <c r="K26" s="13"/>
      <c r="L26" s="13"/>
      <c r="M26" s="13"/>
      <c r="N26" s="13"/>
      <c r="O26" s="21"/>
      <c r="P26" s="13"/>
    </row>
    <row r="27" spans="3:16" ht="15" x14ac:dyDescent="0.25">
      <c r="C27" s="16">
        <f t="shared" si="0"/>
        <v>1.2500000000000002</v>
      </c>
      <c r="D27" s="14">
        <f t="shared" si="2"/>
        <v>75000</v>
      </c>
      <c r="E27" s="13"/>
      <c r="F27" s="13"/>
      <c r="G27" s="21"/>
      <c r="H27" s="13"/>
      <c r="I27" s="12"/>
      <c r="J27" s="26" t="s">
        <v>138</v>
      </c>
      <c r="K27" s="13"/>
      <c r="L27" s="13"/>
      <c r="M27" s="13"/>
      <c r="N27" s="13"/>
      <c r="O27" s="21"/>
      <c r="P27" s="13"/>
    </row>
    <row r="28" spans="3:16" ht="15" x14ac:dyDescent="0.25">
      <c r="C28" s="16">
        <f t="shared" si="0"/>
        <v>1.35</v>
      </c>
      <c r="D28" s="14">
        <f t="shared" si="2"/>
        <v>80000</v>
      </c>
      <c r="E28" s="13"/>
      <c r="F28" s="13"/>
      <c r="G28" s="21"/>
      <c r="H28" s="13"/>
      <c r="I28" s="12"/>
      <c r="J28" s="13"/>
      <c r="K28" s="13" t="s">
        <v>122</v>
      </c>
      <c r="L28" s="13" t="s">
        <v>123</v>
      </c>
      <c r="M28" s="13"/>
      <c r="N28" s="13"/>
      <c r="O28" s="21"/>
      <c r="P28" s="13"/>
    </row>
    <row r="29" spans="3:16" ht="15" x14ac:dyDescent="0.25">
      <c r="C29" s="12"/>
      <c r="D29" s="13"/>
      <c r="E29" s="13"/>
      <c r="F29" s="13"/>
      <c r="G29" s="21"/>
      <c r="H29" s="13"/>
      <c r="I29" s="12"/>
      <c r="J29" s="13">
        <v>0.1</v>
      </c>
      <c r="K29" s="13">
        <f>J29/$K$9</f>
        <v>10000</v>
      </c>
      <c r="L29" s="19">
        <f>(J29+0.0626)/$L$9</f>
        <v>16260</v>
      </c>
      <c r="M29" s="13"/>
      <c r="N29" s="13"/>
      <c r="O29" s="21"/>
      <c r="P29" s="13"/>
    </row>
    <row r="30" spans="3:16" ht="15" x14ac:dyDescent="0.25">
      <c r="C30" s="22"/>
      <c r="D30" s="23"/>
      <c r="E30" s="23"/>
      <c r="F30" s="23"/>
      <c r="G30" s="24"/>
      <c r="H30" s="13"/>
      <c r="I30" s="12"/>
      <c r="J30" s="13">
        <v>0.7</v>
      </c>
      <c r="K30" s="13">
        <f>J30/$K$9</f>
        <v>69999.999999999985</v>
      </c>
      <c r="L30" s="19">
        <f>(J30+0.0626)/$L$9</f>
        <v>76259.999999999985</v>
      </c>
      <c r="M30" s="13"/>
      <c r="N30" s="13"/>
      <c r="O30" s="21"/>
      <c r="P30" s="13"/>
    </row>
    <row r="31" spans="3:16" ht="15" x14ac:dyDescent="0.25">
      <c r="I31" s="12"/>
      <c r="J31" s="13"/>
      <c r="K31" s="13"/>
      <c r="L31" s="13"/>
      <c r="M31" s="13"/>
      <c r="N31" s="13"/>
      <c r="O31" s="21"/>
    </row>
    <row r="32" spans="3:16" ht="15" x14ac:dyDescent="0.25">
      <c r="I32" s="12"/>
      <c r="J32" s="13"/>
      <c r="K32" s="13" t="s">
        <v>139</v>
      </c>
      <c r="L32" s="13"/>
      <c r="M32" s="13"/>
      <c r="N32" s="13"/>
      <c r="O32" s="21"/>
    </row>
    <row r="33" spans="9:15" ht="15" x14ac:dyDescent="0.25">
      <c r="I33" s="12"/>
      <c r="J33" s="13" t="s">
        <v>140</v>
      </c>
      <c r="K33" s="13" t="s">
        <v>141</v>
      </c>
      <c r="L33" s="13" t="s">
        <v>123</v>
      </c>
      <c r="M33" s="13"/>
      <c r="N33" s="13"/>
      <c r="O33" s="21"/>
    </row>
    <row r="34" spans="9:15" ht="15" x14ac:dyDescent="0.25">
      <c r="I34" s="12"/>
      <c r="J34" s="13">
        <v>18745</v>
      </c>
      <c r="K34" s="30">
        <f>J34*$K$9</f>
        <v>0.18745000000000001</v>
      </c>
      <c r="L34" s="31">
        <f>0.0687*EXP((4*10^-5)*J34)</f>
        <v>0.14540881646962661</v>
      </c>
      <c r="M34" s="13"/>
      <c r="N34" s="29">
        <f>0.0687*EXP((4*10^-5)*J34)</f>
        <v>0.14540881646962661</v>
      </c>
      <c r="O34" s="21"/>
    </row>
    <row r="35" spans="9:15" ht="15" x14ac:dyDescent="0.25">
      <c r="I35" s="12"/>
      <c r="J35" s="13">
        <f>J34*0.9</f>
        <v>16870.5</v>
      </c>
      <c r="K35" s="13"/>
      <c r="L35" s="13"/>
      <c r="M35" s="13"/>
      <c r="N35" s="13"/>
      <c r="O35" s="21"/>
    </row>
    <row r="36" spans="9:15" ht="15" x14ac:dyDescent="0.25">
      <c r="I36" s="12"/>
      <c r="J36" s="13" t="s">
        <v>34</v>
      </c>
      <c r="K36" s="13"/>
      <c r="L36" s="13"/>
      <c r="M36" s="13"/>
      <c r="N36" s="13"/>
      <c r="O36" s="21"/>
    </row>
    <row r="37" spans="9:15" ht="15" x14ac:dyDescent="0.25">
      <c r="I37" s="12"/>
      <c r="J37" s="32">
        <v>44166.234655164801</v>
      </c>
      <c r="K37" s="30">
        <f>J37*$K$9</f>
        <v>0.44166234655164804</v>
      </c>
      <c r="L37" s="31">
        <f>0.0687*EXP((4*10^-5)*J37)</f>
        <v>0.4019784922953521</v>
      </c>
      <c r="M37" s="13"/>
      <c r="N37" s="29">
        <f>0.0687*EXP((4*10^-5)*J37)</f>
        <v>0.4019784922953521</v>
      </c>
      <c r="O37" s="21"/>
    </row>
    <row r="38" spans="9:15" ht="15" x14ac:dyDescent="0.25">
      <c r="I38" s="22"/>
      <c r="J38" s="23"/>
      <c r="K38" s="23"/>
      <c r="L38" s="23"/>
      <c r="M38" s="23"/>
      <c r="N38" s="23"/>
      <c r="O38" s="24"/>
    </row>
    <row r="39" spans="9:15" ht="15" x14ac:dyDescent="0.25"/>
  </sheetData>
  <mergeCells count="1">
    <mergeCell ref="K12:N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900A-C29D-49EE-9908-7663E027B565}">
  <dimension ref="A1:T28"/>
  <sheetViews>
    <sheetView workbookViewId="0">
      <selection activeCell="R14" sqref="R14"/>
    </sheetView>
  </sheetViews>
  <sheetFormatPr defaultRowHeight="14.45" x14ac:dyDescent="0.25"/>
  <cols>
    <col min="18" max="18" width="10.5703125" customWidth="1"/>
    <col min="274" max="274" width="10.5703125" customWidth="1"/>
    <col min="530" max="530" width="10.5703125" customWidth="1"/>
    <col min="786" max="786" width="10.5703125" customWidth="1"/>
    <col min="1042" max="1042" width="10.5703125" customWidth="1"/>
    <col min="1298" max="1298" width="10.5703125" customWidth="1"/>
    <col min="1554" max="1554" width="10.5703125" customWidth="1"/>
    <col min="1810" max="1810" width="10.5703125" customWidth="1"/>
    <col min="2066" max="2066" width="10.5703125" customWidth="1"/>
    <col min="2322" max="2322" width="10.5703125" customWidth="1"/>
    <col min="2578" max="2578" width="10.5703125" customWidth="1"/>
    <col min="2834" max="2834" width="10.5703125" customWidth="1"/>
    <col min="3090" max="3090" width="10.5703125" customWidth="1"/>
    <col min="3346" max="3346" width="10.5703125" customWidth="1"/>
    <col min="3602" max="3602" width="10.5703125" customWidth="1"/>
    <col min="3858" max="3858" width="10.5703125" customWidth="1"/>
    <col min="4114" max="4114" width="10.5703125" customWidth="1"/>
    <col min="4370" max="4370" width="10.5703125" customWidth="1"/>
    <col min="4626" max="4626" width="10.5703125" customWidth="1"/>
    <col min="4882" max="4882" width="10.5703125" customWidth="1"/>
    <col min="5138" max="5138" width="10.5703125" customWidth="1"/>
    <col min="5394" max="5394" width="10.5703125" customWidth="1"/>
    <col min="5650" max="5650" width="10.5703125" customWidth="1"/>
    <col min="5906" max="5906" width="10.5703125" customWidth="1"/>
    <col min="6162" max="6162" width="10.5703125" customWidth="1"/>
    <col min="6418" max="6418" width="10.5703125" customWidth="1"/>
    <col min="6674" max="6674" width="10.5703125" customWidth="1"/>
    <col min="6930" max="6930" width="10.5703125" customWidth="1"/>
    <col min="7186" max="7186" width="10.5703125" customWidth="1"/>
    <col min="7442" max="7442" width="10.5703125" customWidth="1"/>
    <col min="7698" max="7698" width="10.5703125" customWidth="1"/>
    <col min="7954" max="7954" width="10.5703125" customWidth="1"/>
    <col min="8210" max="8210" width="10.5703125" customWidth="1"/>
    <col min="8466" max="8466" width="10.5703125" customWidth="1"/>
    <col min="8722" max="8722" width="10.5703125" customWidth="1"/>
    <col min="8978" max="8978" width="10.5703125" customWidth="1"/>
    <col min="9234" max="9234" width="10.5703125" customWidth="1"/>
    <col min="9490" max="9490" width="10.5703125" customWidth="1"/>
    <col min="9746" max="9746" width="10.5703125" customWidth="1"/>
    <col min="10002" max="10002" width="10.5703125" customWidth="1"/>
    <col min="10258" max="10258" width="10.5703125" customWidth="1"/>
    <col min="10514" max="10514" width="10.5703125" customWidth="1"/>
    <col min="10770" max="10770" width="10.5703125" customWidth="1"/>
    <col min="11026" max="11026" width="10.5703125" customWidth="1"/>
    <col min="11282" max="11282" width="10.5703125" customWidth="1"/>
    <col min="11538" max="11538" width="10.5703125" customWidth="1"/>
    <col min="11794" max="11794" width="10.5703125" customWidth="1"/>
    <col min="12050" max="12050" width="10.5703125" customWidth="1"/>
    <col min="12306" max="12306" width="10.5703125" customWidth="1"/>
    <col min="12562" max="12562" width="10.5703125" customWidth="1"/>
    <col min="12818" max="12818" width="10.5703125" customWidth="1"/>
    <col min="13074" max="13074" width="10.5703125" customWidth="1"/>
    <col min="13330" max="13330" width="10.5703125" customWidth="1"/>
    <col min="13586" max="13586" width="10.5703125" customWidth="1"/>
    <col min="13842" max="13842" width="10.5703125" customWidth="1"/>
    <col min="14098" max="14098" width="10.5703125" customWidth="1"/>
    <col min="14354" max="14354" width="10.5703125" customWidth="1"/>
    <col min="14610" max="14610" width="10.5703125" customWidth="1"/>
    <col min="14866" max="14866" width="10.5703125" customWidth="1"/>
    <col min="15122" max="15122" width="10.5703125" customWidth="1"/>
    <col min="15378" max="15378" width="10.5703125" customWidth="1"/>
    <col min="15634" max="15634" width="10.5703125" customWidth="1"/>
    <col min="15890" max="15890" width="10.5703125" customWidth="1"/>
    <col min="16146" max="16146" width="10.5703125" customWidth="1"/>
  </cols>
  <sheetData>
    <row r="1" spans="1:20" ht="15" x14ac:dyDescent="0.25">
      <c r="A1" t="s">
        <v>142</v>
      </c>
    </row>
    <row r="3" spans="1:20" ht="15" x14ac:dyDescent="0.25">
      <c r="E3" t="s">
        <v>143</v>
      </c>
      <c r="Q3" s="1" t="s">
        <v>144</v>
      </c>
    </row>
    <row r="5" spans="1:20" ht="15" x14ac:dyDescent="0.25">
      <c r="S5" s="1" t="s">
        <v>137</v>
      </c>
      <c r="T5" s="1" t="s">
        <v>145</v>
      </c>
    </row>
    <row r="6" spans="1:20" ht="15" x14ac:dyDescent="0.25">
      <c r="Q6" t="s">
        <v>146</v>
      </c>
      <c r="R6" t="s">
        <v>147</v>
      </c>
      <c r="S6" s="3">
        <v>3.0999999999999999E-3</v>
      </c>
    </row>
    <row r="7" spans="1:20" ht="15" x14ac:dyDescent="0.25">
      <c r="Q7" t="s">
        <v>146</v>
      </c>
      <c r="R7" t="s">
        <v>148</v>
      </c>
      <c r="S7" s="3">
        <v>4.4999999999999997E-3</v>
      </c>
    </row>
    <row r="8" spans="1:20" ht="15" x14ac:dyDescent="0.25"/>
    <row r="9" spans="1:20" ht="15" x14ac:dyDescent="0.25">
      <c r="R9" t="s">
        <v>146</v>
      </c>
      <c r="S9" s="3">
        <v>7.0000000000000001E-3</v>
      </c>
      <c r="T9" s="4">
        <v>376660.9</v>
      </c>
    </row>
    <row r="10" spans="1:20" ht="15" x14ac:dyDescent="0.25">
      <c r="R10" t="s">
        <v>149</v>
      </c>
      <c r="S10" s="3">
        <f>S7-S6</f>
        <v>1.3999999999999998E-3</v>
      </c>
      <c r="T10" s="8">
        <f>T9*S10/S9</f>
        <v>75332.179999999993</v>
      </c>
    </row>
    <row r="11" spans="1:20" ht="15" x14ac:dyDescent="0.25"/>
    <row r="12" spans="1:20" ht="15" x14ac:dyDescent="0.25"/>
    <row r="13" spans="1:20" ht="15" x14ac:dyDescent="0.25">
      <c r="R13" t="s">
        <v>150</v>
      </c>
      <c r="S13" s="3">
        <v>7.0000000000000001E-3</v>
      </c>
      <c r="T13" s="4">
        <v>168118</v>
      </c>
    </row>
    <row r="14" spans="1:20" ht="15" x14ac:dyDescent="0.25">
      <c r="S14" s="3">
        <v>1.5E-3</v>
      </c>
      <c r="T14" s="8">
        <f>T13*S14/S13</f>
        <v>36025.28571428571</v>
      </c>
    </row>
    <row r="15" spans="1:20" ht="15" x14ac:dyDescent="0.25"/>
    <row r="28" spans="5:5" ht="15" x14ac:dyDescent="0.25">
      <c r="E28" s="5" t="s">
        <v>151</v>
      </c>
    </row>
  </sheetData>
  <hyperlinks>
    <hyperlink ref="E28" r:id="rId1" display="../../../../Downloads/ODAthenext50yearsAproposalforanewUniversalDevelopmentCommitment.pdf" xr:uid="{8377406A-D61A-4308-B468-126A1A667A1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075A-584A-47E5-9FA7-40B902318C97}">
  <dimension ref="A1:BK268"/>
  <sheetViews>
    <sheetView topLeftCell="A175" workbookViewId="0">
      <selection activeCell="M214" sqref="M214"/>
    </sheetView>
  </sheetViews>
  <sheetFormatPr defaultRowHeight="14.45" x14ac:dyDescent="0.25"/>
  <sheetData>
    <row r="1" spans="1:63" ht="15" x14ac:dyDescent="0.25">
      <c r="A1" t="s">
        <v>152</v>
      </c>
      <c r="B1" t="s">
        <v>153</v>
      </c>
    </row>
    <row r="2" spans="1:63" ht="15" x14ac:dyDescent="0.25">
      <c r="A2" t="s">
        <v>154</v>
      </c>
      <c r="B2" s="6">
        <v>43656</v>
      </c>
    </row>
    <row r="4" spans="1:63" ht="15" x14ac:dyDescent="0.25">
      <c r="A4" t="s">
        <v>155</v>
      </c>
      <c r="B4" t="s">
        <v>156</v>
      </c>
      <c r="C4" t="s">
        <v>157</v>
      </c>
      <c r="D4" t="s">
        <v>158</v>
      </c>
      <c r="E4" t="s">
        <v>159</v>
      </c>
      <c r="F4" t="s">
        <v>160</v>
      </c>
      <c r="G4" t="s">
        <v>161</v>
      </c>
      <c r="H4" t="s">
        <v>162</v>
      </c>
      <c r="I4" t="s">
        <v>163</v>
      </c>
      <c r="J4" t="s">
        <v>164</v>
      </c>
      <c r="K4" t="s">
        <v>165</v>
      </c>
      <c r="L4" t="s">
        <v>166</v>
      </c>
      <c r="M4" t="s">
        <v>167</v>
      </c>
      <c r="N4" t="s">
        <v>168</v>
      </c>
      <c r="O4" t="s">
        <v>169</v>
      </c>
      <c r="P4" t="s">
        <v>170</v>
      </c>
      <c r="Q4" t="s">
        <v>171</v>
      </c>
      <c r="R4" t="s">
        <v>172</v>
      </c>
      <c r="S4" t="s">
        <v>173</v>
      </c>
      <c r="T4" t="s">
        <v>174</v>
      </c>
      <c r="U4" t="s">
        <v>175</v>
      </c>
      <c r="V4" t="s">
        <v>176</v>
      </c>
      <c r="W4" t="s">
        <v>177</v>
      </c>
      <c r="X4" t="s">
        <v>178</v>
      </c>
      <c r="Y4" t="s">
        <v>179</v>
      </c>
      <c r="Z4" t="s">
        <v>180</v>
      </c>
      <c r="AA4" t="s">
        <v>181</v>
      </c>
      <c r="AB4" t="s">
        <v>182</v>
      </c>
      <c r="AC4" t="s">
        <v>183</v>
      </c>
      <c r="AD4" t="s">
        <v>184</v>
      </c>
      <c r="AE4" t="s">
        <v>185</v>
      </c>
      <c r="AF4" t="s">
        <v>186</v>
      </c>
      <c r="AG4" t="s">
        <v>187</v>
      </c>
      <c r="AH4" t="s">
        <v>188</v>
      </c>
      <c r="AI4" t="s">
        <v>189</v>
      </c>
      <c r="AJ4" t="s">
        <v>190</v>
      </c>
      <c r="AK4" t="s">
        <v>191</v>
      </c>
      <c r="AL4" t="s">
        <v>192</v>
      </c>
      <c r="AM4" t="s">
        <v>193</v>
      </c>
      <c r="AN4" t="s">
        <v>194</v>
      </c>
      <c r="AO4" t="s">
        <v>195</v>
      </c>
      <c r="AP4" t="s">
        <v>196</v>
      </c>
      <c r="AQ4" t="s">
        <v>197</v>
      </c>
      <c r="AR4" t="s">
        <v>198</v>
      </c>
      <c r="AS4" t="s">
        <v>199</v>
      </c>
      <c r="AT4" t="s">
        <v>200</v>
      </c>
      <c r="AU4" t="s">
        <v>201</v>
      </c>
      <c r="AV4" t="s">
        <v>202</v>
      </c>
      <c r="AW4" t="s">
        <v>203</v>
      </c>
      <c r="AX4" t="s">
        <v>204</v>
      </c>
      <c r="AY4" t="s">
        <v>205</v>
      </c>
      <c r="AZ4" t="s">
        <v>206</v>
      </c>
      <c r="BA4" t="s">
        <v>207</v>
      </c>
      <c r="BB4" t="s">
        <v>208</v>
      </c>
      <c r="BC4" t="s">
        <v>209</v>
      </c>
      <c r="BD4" t="s">
        <v>210</v>
      </c>
      <c r="BE4" t="s">
        <v>211</v>
      </c>
      <c r="BF4" t="s">
        <v>212</v>
      </c>
      <c r="BG4" t="s">
        <v>213</v>
      </c>
      <c r="BH4" t="s">
        <v>214</v>
      </c>
      <c r="BI4" t="s">
        <v>215</v>
      </c>
      <c r="BJ4" t="s">
        <v>216</v>
      </c>
      <c r="BK4" t="s">
        <v>217</v>
      </c>
    </row>
    <row r="5" spans="1:63" ht="15" x14ac:dyDescent="0.25">
      <c r="A5" t="s">
        <v>218</v>
      </c>
      <c r="B5" t="s">
        <v>219</v>
      </c>
      <c r="C5" t="s">
        <v>35</v>
      </c>
      <c r="D5" t="s">
        <v>36</v>
      </c>
      <c r="BD5">
        <v>32055.340360377118</v>
      </c>
    </row>
    <row r="6" spans="1:63" ht="15" x14ac:dyDescent="0.25">
      <c r="A6" t="s">
        <v>220</v>
      </c>
      <c r="B6" t="s">
        <v>221</v>
      </c>
      <c r="C6" t="s">
        <v>35</v>
      </c>
      <c r="D6" t="s">
        <v>36</v>
      </c>
      <c r="BD6">
        <v>1624.9910084664709</v>
      </c>
    </row>
    <row r="7" spans="1:63" ht="15" x14ac:dyDescent="0.25">
      <c r="A7" t="s">
        <v>222</v>
      </c>
      <c r="B7" t="s">
        <v>223</v>
      </c>
      <c r="C7" t="s">
        <v>35</v>
      </c>
      <c r="D7" t="s">
        <v>36</v>
      </c>
      <c r="AS7">
        <v>3091.5881966841903</v>
      </c>
      <c r="AT7">
        <v>3267.5909970148396</v>
      </c>
      <c r="AU7">
        <v>3903.6033635783215</v>
      </c>
      <c r="AV7">
        <v>3924.0678083478938</v>
      </c>
      <c r="AW7">
        <v>4129.770716225662</v>
      </c>
      <c r="AX7">
        <v>4515.7424592688967</v>
      </c>
      <c r="AY7">
        <v>4751.4917227816404</v>
      </c>
      <c r="AZ7">
        <v>5327.0299117322493</v>
      </c>
      <c r="BA7">
        <v>5437.2766762760657</v>
      </c>
      <c r="BB7">
        <v>5863.14651953668</v>
      </c>
      <c r="BC7">
        <v>5817.8826716834892</v>
      </c>
      <c r="BD7">
        <v>5795.8699712674579</v>
      </c>
      <c r="BE7">
        <v>6128.3272694939333</v>
      </c>
      <c r="BF7">
        <v>6293.9530205171886</v>
      </c>
      <c r="BG7">
        <v>6483.7358650889119</v>
      </c>
      <c r="BH7">
        <v>6439.7932311112681</v>
      </c>
      <c r="BI7">
        <v>6050.8289726643561</v>
      </c>
      <c r="BJ7">
        <v>5950.0082572441406</v>
      </c>
    </row>
    <row r="8" spans="1:63" ht="15" x14ac:dyDescent="0.25">
      <c r="A8" t="s">
        <v>224</v>
      </c>
      <c r="B8" t="s">
        <v>225</v>
      </c>
      <c r="C8" t="s">
        <v>35</v>
      </c>
      <c r="D8" t="s">
        <v>36</v>
      </c>
      <c r="AO8">
        <v>4593.6279204676148</v>
      </c>
      <c r="AP8">
        <v>4111.7703958391385</v>
      </c>
      <c r="AQ8">
        <v>4529.5717638017468</v>
      </c>
      <c r="AR8">
        <v>5141.227087809667</v>
      </c>
      <c r="AS8">
        <v>5562.0808538197753</v>
      </c>
      <c r="AT8">
        <v>6092.5958921384427</v>
      </c>
      <c r="AU8">
        <v>6358.3642430664277</v>
      </c>
      <c r="AV8">
        <v>6760.326457543144</v>
      </c>
      <c r="AW8">
        <v>7146.837404513024</v>
      </c>
      <c r="AX8">
        <v>7557.0711053609102</v>
      </c>
      <c r="AY8">
        <v>8124.7778046091735</v>
      </c>
      <c r="AZ8">
        <v>8670.8233455810932</v>
      </c>
      <c r="BA8">
        <v>9199.1858689044402</v>
      </c>
      <c r="BB8">
        <v>9375.9978072722843</v>
      </c>
      <c r="BC8">
        <v>9828.4671010370075</v>
      </c>
      <c r="BD8">
        <v>10210.397783152772</v>
      </c>
      <c r="BE8">
        <v>10293.146641198113</v>
      </c>
      <c r="BF8">
        <v>10668.748736584104</v>
      </c>
      <c r="BG8">
        <v>10796.598389030978</v>
      </c>
      <c r="BH8">
        <v>11098.111215978108</v>
      </c>
      <c r="BI8">
        <v>11533.927893783793</v>
      </c>
      <c r="BJ8">
        <v>11831.363786394715</v>
      </c>
    </row>
    <row r="9" spans="1:63" ht="15" x14ac:dyDescent="0.25">
      <c r="A9" t="s">
        <v>226</v>
      </c>
      <c r="B9" t="s">
        <v>227</v>
      </c>
      <c r="C9" t="s">
        <v>35</v>
      </c>
      <c r="D9" t="s">
        <v>36</v>
      </c>
    </row>
    <row r="10" spans="1:63" ht="15" x14ac:dyDescent="0.25">
      <c r="A10" t="s">
        <v>228</v>
      </c>
      <c r="B10" t="s">
        <v>229</v>
      </c>
      <c r="C10" t="s">
        <v>35</v>
      </c>
      <c r="D10" t="s">
        <v>36</v>
      </c>
      <c r="AS10">
        <v>11529.189478888213</v>
      </c>
      <c r="AT10">
        <v>11547.299647861017</v>
      </c>
      <c r="AU10">
        <v>11330.758703277836</v>
      </c>
      <c r="AV10">
        <v>11848.575046629621</v>
      </c>
      <c r="AW10">
        <v>12382.682107974983</v>
      </c>
      <c r="AX10">
        <v>12699.010852443345</v>
      </c>
      <c r="AY10">
        <v>13176.342365271328</v>
      </c>
      <c r="AZ10">
        <v>13617.531267298862</v>
      </c>
      <c r="BA10">
        <v>14064.462216549147</v>
      </c>
      <c r="BB10">
        <v>13813.697831120955</v>
      </c>
      <c r="BC10">
        <v>14052.072569264992</v>
      </c>
      <c r="BD10">
        <v>14380.162426673705</v>
      </c>
      <c r="BE10">
        <v>14655.498827516814</v>
      </c>
      <c r="BF10">
        <v>14685.622664608669</v>
      </c>
      <c r="BG10">
        <v>14984.671797167221</v>
      </c>
      <c r="BH10">
        <v>15338.593266931966</v>
      </c>
      <c r="BI10">
        <v>15519.31284212203</v>
      </c>
      <c r="BJ10">
        <v>15366.897055780581</v>
      </c>
    </row>
    <row r="11" spans="1:63" ht="15" x14ac:dyDescent="0.25">
      <c r="A11" t="s">
        <v>47</v>
      </c>
      <c r="B11" t="s">
        <v>48</v>
      </c>
      <c r="C11" t="s">
        <v>35</v>
      </c>
      <c r="D11" t="s">
        <v>36</v>
      </c>
      <c r="AT11">
        <v>104337.29696479451</v>
      </c>
      <c r="AU11">
        <v>97501.234530398739</v>
      </c>
      <c r="AV11">
        <v>98534.142647550878</v>
      </c>
      <c r="AW11">
        <v>99012.629731566485</v>
      </c>
      <c r="AX11">
        <v>93174.09869961506</v>
      </c>
      <c r="AY11">
        <v>89201.932696010481</v>
      </c>
      <c r="AZ11">
        <v>80087.35164810736</v>
      </c>
      <c r="BA11">
        <v>70366.382103141048</v>
      </c>
      <c r="BB11">
        <v>59483.659096390082</v>
      </c>
      <c r="BC11">
        <v>55342.24596976996</v>
      </c>
      <c r="BD11">
        <v>56592.035992820733</v>
      </c>
      <c r="BE11">
        <v>57900.408532620517</v>
      </c>
      <c r="BF11">
        <v>60674.892365480919</v>
      </c>
      <c r="BG11">
        <v>63062.135673854755</v>
      </c>
      <c r="BH11">
        <v>66093.049835092403</v>
      </c>
      <c r="BI11">
        <v>67409.881944902634</v>
      </c>
      <c r="BJ11">
        <v>67135.973706125544</v>
      </c>
    </row>
    <row r="12" spans="1:63" ht="15" x14ac:dyDescent="0.25">
      <c r="A12" t="s">
        <v>230</v>
      </c>
      <c r="B12" t="s">
        <v>231</v>
      </c>
      <c r="C12" t="s">
        <v>35</v>
      </c>
      <c r="D12" t="s">
        <v>36</v>
      </c>
      <c r="AI12">
        <v>10932.393469460441</v>
      </c>
      <c r="AJ12">
        <v>11902.257567572395</v>
      </c>
      <c r="AK12">
        <v>12816.171022550488</v>
      </c>
      <c r="AL12">
        <v>13774.491934594944</v>
      </c>
      <c r="AM12">
        <v>14371.182235064132</v>
      </c>
      <c r="AN12">
        <v>13741.600600308813</v>
      </c>
      <c r="AO12">
        <v>14297.218474468133</v>
      </c>
      <c r="AP12">
        <v>15263.422706345638</v>
      </c>
      <c r="AQ12">
        <v>15619.163857180713</v>
      </c>
      <c r="AR12">
        <v>14902.569736455496</v>
      </c>
      <c r="AS12">
        <v>14616.890869512785</v>
      </c>
      <c r="AT12">
        <v>13791.065030198664</v>
      </c>
      <c r="AU12">
        <v>11841.03265004075</v>
      </c>
      <c r="AV12">
        <v>12909.825108657626</v>
      </c>
      <c r="AW12">
        <v>12910.896674297908</v>
      </c>
      <c r="AX12">
        <v>13885.748728042547</v>
      </c>
      <c r="AY12">
        <v>16185.431632694397</v>
      </c>
      <c r="AZ12">
        <v>17585.650787544469</v>
      </c>
      <c r="BA12">
        <v>18136.769181467163</v>
      </c>
      <c r="BB12">
        <v>16790.873698865453</v>
      </c>
      <c r="BC12">
        <v>18278.670532785811</v>
      </c>
      <c r="BD12">
        <v>19251.005543477761</v>
      </c>
      <c r="BE12">
        <v>18939.988737915293</v>
      </c>
      <c r="BF12">
        <v>19227.741808162911</v>
      </c>
      <c r="BG12">
        <v>18562.400384518027</v>
      </c>
      <c r="BH12">
        <v>18900.797667350744</v>
      </c>
      <c r="BI12">
        <v>18249.057987714234</v>
      </c>
      <c r="BJ12">
        <v>18462.335217097112</v>
      </c>
      <c r="BK12">
        <v>17611.218131199115</v>
      </c>
    </row>
    <row r="13" spans="1:63" ht="15" x14ac:dyDescent="0.25">
      <c r="A13" t="s">
        <v>232</v>
      </c>
      <c r="B13" t="s">
        <v>233</v>
      </c>
      <c r="C13" t="s">
        <v>35</v>
      </c>
      <c r="D13" t="s">
        <v>36</v>
      </c>
      <c r="AM13">
        <v>1988.3370963985903</v>
      </c>
      <c r="AN13">
        <v>2167.4553095917131</v>
      </c>
      <c r="AO13">
        <v>2402.6560953685566</v>
      </c>
      <c r="AP13">
        <v>2594.7772805699965</v>
      </c>
      <c r="AQ13">
        <v>2725.0912288129457</v>
      </c>
      <c r="AR13">
        <v>2827.2064468744829</v>
      </c>
      <c r="AS13">
        <v>3006.2839867825855</v>
      </c>
      <c r="AT13">
        <v>3324.8964490501658</v>
      </c>
      <c r="AU13">
        <v>3813.681375694026</v>
      </c>
      <c r="AV13">
        <v>4357.6713067566425</v>
      </c>
      <c r="AW13">
        <v>4822.4948840770976</v>
      </c>
      <c r="AX13">
        <v>5600.4653737228664</v>
      </c>
      <c r="AY13">
        <v>6426.2096605996685</v>
      </c>
      <c r="AZ13">
        <v>7424.976260770095</v>
      </c>
      <c r="BA13">
        <v>8044.5444030698454</v>
      </c>
      <c r="BB13">
        <v>6810.5593284805509</v>
      </c>
      <c r="BC13">
        <v>7060.7606623956262</v>
      </c>
      <c r="BD13">
        <v>7268.9893258338798</v>
      </c>
      <c r="BE13">
        <v>7793.2520701729491</v>
      </c>
      <c r="BF13">
        <v>8169.2654102864753</v>
      </c>
      <c r="BG13">
        <v>8301.2672750394468</v>
      </c>
      <c r="BH13">
        <v>8482.3602426951056</v>
      </c>
      <c r="BI13">
        <v>8310.1035506014578</v>
      </c>
      <c r="BJ13">
        <v>9063.5435585443338</v>
      </c>
      <c r="BK13">
        <v>9277.232828545235</v>
      </c>
    </row>
    <row r="14" spans="1:63" ht="15" x14ac:dyDescent="0.25">
      <c r="A14" t="s">
        <v>234</v>
      </c>
      <c r="B14" t="s">
        <v>235</v>
      </c>
      <c r="C14" t="s">
        <v>35</v>
      </c>
      <c r="D14" t="s">
        <v>36</v>
      </c>
    </row>
    <row r="15" spans="1:63" ht="15" x14ac:dyDescent="0.25">
      <c r="A15" t="s">
        <v>236</v>
      </c>
      <c r="B15" t="s">
        <v>237</v>
      </c>
      <c r="C15" t="s">
        <v>35</v>
      </c>
      <c r="D15" t="s">
        <v>36</v>
      </c>
      <c r="BD15">
        <v>19263.575547560467</v>
      </c>
    </row>
    <row r="16" spans="1:63" ht="15" x14ac:dyDescent="0.25">
      <c r="A16" t="s">
        <v>59</v>
      </c>
      <c r="B16" t="s">
        <v>60</v>
      </c>
      <c r="C16" t="s">
        <v>35</v>
      </c>
      <c r="D16" t="s">
        <v>36</v>
      </c>
      <c r="AI16">
        <v>27679.270977162465</v>
      </c>
      <c r="AJ16">
        <v>27203.326693256291</v>
      </c>
      <c r="AK16">
        <v>27159.128679009755</v>
      </c>
      <c r="AL16">
        <v>28112.438111183928</v>
      </c>
      <c r="AM16">
        <v>28941.880424598108</v>
      </c>
      <c r="AN16">
        <v>29523.742337975142</v>
      </c>
      <c r="AO16">
        <v>30233.714732420816</v>
      </c>
      <c r="AP16">
        <v>31130.059759769021</v>
      </c>
      <c r="AQ16">
        <v>32284.079113272037</v>
      </c>
      <c r="AR16">
        <v>33555.440640783956</v>
      </c>
      <c r="AS16">
        <v>34532.535409353972</v>
      </c>
      <c r="AT16">
        <v>34747.657205814918</v>
      </c>
      <c r="AU16">
        <v>35728.889505476691</v>
      </c>
      <c r="AV16">
        <v>36307.667499195013</v>
      </c>
      <c r="AW16">
        <v>37314.22794062864</v>
      </c>
      <c r="AX16">
        <v>37668.837988109874</v>
      </c>
      <c r="AY16">
        <v>38060.35511252877</v>
      </c>
      <c r="AZ16">
        <v>39024.705861629031</v>
      </c>
      <c r="BA16">
        <v>39780.039501615385</v>
      </c>
      <c r="BB16">
        <v>39939.036097980133</v>
      </c>
      <c r="BC16">
        <v>39981.695003013752</v>
      </c>
      <c r="BD16">
        <v>40280.845442956263</v>
      </c>
      <c r="BE16">
        <v>41565.731353364448</v>
      </c>
      <c r="BF16">
        <v>42200.585757439134</v>
      </c>
      <c r="BG16">
        <v>42593.61645634444</v>
      </c>
      <c r="BH16">
        <v>43245.675283584242</v>
      </c>
      <c r="BI16">
        <v>43652.510969786432</v>
      </c>
      <c r="BJ16">
        <v>43755.874986365823</v>
      </c>
      <c r="BK16">
        <v>44097.019336697405</v>
      </c>
    </row>
    <row r="17" spans="1:63" ht="15" x14ac:dyDescent="0.25">
      <c r="A17" t="s">
        <v>63</v>
      </c>
      <c r="B17" t="s">
        <v>64</v>
      </c>
      <c r="C17" t="s">
        <v>35</v>
      </c>
      <c r="D17" t="s">
        <v>36</v>
      </c>
      <c r="AI17">
        <v>31586.773038214556</v>
      </c>
      <c r="AJ17">
        <v>32192.242944820016</v>
      </c>
      <c r="AK17">
        <v>32441.758657014045</v>
      </c>
      <c r="AL17">
        <v>32368.016161902116</v>
      </c>
      <c r="AM17">
        <v>32951.388486732547</v>
      </c>
      <c r="AN17">
        <v>33659.192923799405</v>
      </c>
      <c r="AO17">
        <v>34520.265213579747</v>
      </c>
      <c r="AP17">
        <v>35056.53164896724</v>
      </c>
      <c r="AQ17">
        <v>36218.190332084967</v>
      </c>
      <c r="AR17">
        <v>37058.923165916465</v>
      </c>
      <c r="AS17">
        <v>38501.935976679015</v>
      </c>
      <c r="AT17">
        <v>38643.583183025767</v>
      </c>
      <c r="AU17">
        <v>39405.248876578771</v>
      </c>
      <c r="AV17">
        <v>39716.335240925306</v>
      </c>
      <c r="AW17">
        <v>40597.205883432616</v>
      </c>
      <c r="AX17">
        <v>41195.718145205661</v>
      </c>
      <c r="AY17">
        <v>42599.645204153938</v>
      </c>
      <c r="AZ17">
        <v>43896.116080378255</v>
      </c>
      <c r="BA17">
        <v>44814.980045870507</v>
      </c>
      <c r="BB17">
        <v>42639.539400533002</v>
      </c>
      <c r="BC17">
        <v>43700.072704669888</v>
      </c>
      <c r="BD17">
        <v>44602.611042982506</v>
      </c>
      <c r="BE17">
        <v>44597.388016730009</v>
      </c>
      <c r="BF17">
        <v>44420.267775049128</v>
      </c>
      <c r="BG17">
        <v>44305.9834846581</v>
      </c>
      <c r="BH17">
        <v>43821.598537133934</v>
      </c>
      <c r="BI17">
        <v>44621.36061113359</v>
      </c>
      <c r="BJ17">
        <v>45374.707861713985</v>
      </c>
    </row>
    <row r="18" spans="1:63" ht="15" x14ac:dyDescent="0.25">
      <c r="A18" t="s">
        <v>238</v>
      </c>
      <c r="B18" t="s">
        <v>239</v>
      </c>
      <c r="C18" t="s">
        <v>35</v>
      </c>
      <c r="D18" t="s">
        <v>36</v>
      </c>
      <c r="AL18">
        <v>4975.2699246874299</v>
      </c>
      <c r="AM18">
        <v>3940.1095111179989</v>
      </c>
      <c r="AN18">
        <v>3430.1162006108566</v>
      </c>
      <c r="AO18">
        <v>3414.6351150426503</v>
      </c>
      <c r="AP18">
        <v>3606.207321372251</v>
      </c>
      <c r="AQ18">
        <v>3928.1857037246737</v>
      </c>
      <c r="AR18">
        <v>4162.3413417455104</v>
      </c>
      <c r="AS18">
        <v>4426.0982590224767</v>
      </c>
      <c r="AT18">
        <v>4815.5775049824178</v>
      </c>
      <c r="AU18">
        <v>5209.4149603747283</v>
      </c>
      <c r="AV18">
        <v>5689.1300438833814</v>
      </c>
      <c r="AW18">
        <v>6027.9938958793764</v>
      </c>
      <c r="AX18">
        <v>7183.7975305956697</v>
      </c>
      <c r="AY18">
        <v>9329.4636073366564</v>
      </c>
      <c r="AZ18">
        <v>11155.044340375747</v>
      </c>
      <c r="BA18">
        <v>12858.173498620728</v>
      </c>
      <c r="BB18">
        <v>14628.193071640653</v>
      </c>
      <c r="BC18">
        <v>15424.999164087361</v>
      </c>
      <c r="BD18">
        <v>14676.419759167182</v>
      </c>
      <c r="BE18">
        <v>15056.428829450928</v>
      </c>
    </row>
    <row r="19" spans="1:63" ht="15" x14ac:dyDescent="0.25">
      <c r="A19" t="s">
        <v>240</v>
      </c>
      <c r="B19" t="s">
        <v>241</v>
      </c>
      <c r="C19" t="s">
        <v>35</v>
      </c>
      <c r="D19" t="s">
        <v>36</v>
      </c>
      <c r="AP19">
        <v>718.67620111464225</v>
      </c>
      <c r="AQ19">
        <v>747.8946192439148</v>
      </c>
      <c r="AR19">
        <v>727.26898401273581</v>
      </c>
      <c r="AS19">
        <v>728.99426040838705</v>
      </c>
      <c r="AT19">
        <v>706.8933588609716</v>
      </c>
      <c r="AU19">
        <v>716.91098252727249</v>
      </c>
      <c r="AV19">
        <v>683.10486360188963</v>
      </c>
      <c r="AW19">
        <v>688.87565926772822</v>
      </c>
      <c r="AX19">
        <v>681.60070342802157</v>
      </c>
      <c r="AY19">
        <v>701.8287233594109</v>
      </c>
      <c r="AZ19">
        <v>704.3906766751868</v>
      </c>
      <c r="BA19">
        <v>715.85650349453033</v>
      </c>
      <c r="BB19">
        <v>714.13056207307454</v>
      </c>
      <c r="BC19">
        <v>729.73303864570505</v>
      </c>
      <c r="BD19">
        <v>733.45134310995252</v>
      </c>
      <c r="BE19">
        <v>745.97753523064966</v>
      </c>
      <c r="BF19">
        <v>761.2716588428143</v>
      </c>
      <c r="BG19">
        <v>766.51895247914285</v>
      </c>
      <c r="BH19">
        <v>715.10741355259472</v>
      </c>
      <c r="BI19">
        <v>688.79684023194397</v>
      </c>
    </row>
    <row r="20" spans="1:63" ht="15" x14ac:dyDescent="0.25">
      <c r="A20" t="s">
        <v>65</v>
      </c>
      <c r="B20" t="s">
        <v>66</v>
      </c>
      <c r="C20" t="s">
        <v>35</v>
      </c>
      <c r="D20" t="s">
        <v>36</v>
      </c>
      <c r="AI20">
        <v>30781.00732251662</v>
      </c>
      <c r="AJ20">
        <v>31342.151066268372</v>
      </c>
      <c r="AK20">
        <v>31687.553294025922</v>
      </c>
      <c r="AL20">
        <v>31563.966526918422</v>
      </c>
      <c r="AM20">
        <v>32719.735570766112</v>
      </c>
      <c r="AN20">
        <v>33350.284089249901</v>
      </c>
      <c r="AO20">
        <v>33854.05850047589</v>
      </c>
      <c r="AP20">
        <v>35060.563533006083</v>
      </c>
      <c r="AQ20">
        <v>35677.648878513915</v>
      </c>
      <c r="AR20">
        <v>36822.188922070207</v>
      </c>
      <c r="AS20">
        <v>38152.491171040601</v>
      </c>
      <c r="AT20">
        <v>38062.392009579155</v>
      </c>
      <c r="AU20">
        <v>38510.064294350181</v>
      </c>
      <c r="AV20">
        <v>38714.369745563316</v>
      </c>
      <c r="AW20">
        <v>39734.88727803369</v>
      </c>
      <c r="AX20">
        <v>40280.600649146589</v>
      </c>
      <c r="AY20">
        <v>41091.192671057448</v>
      </c>
      <c r="AZ20">
        <v>42179.042070726246</v>
      </c>
      <c r="BA20">
        <v>42588.87365806161</v>
      </c>
      <c r="BB20">
        <v>40409.633943908695</v>
      </c>
      <c r="BC20">
        <v>42384.865711948769</v>
      </c>
      <c r="BD20">
        <v>41700.437749300472</v>
      </c>
      <c r="BE20">
        <v>42125.092267810673</v>
      </c>
      <c r="BF20">
        <v>41688.157893347772</v>
      </c>
      <c r="BG20">
        <v>41631.920627435502</v>
      </c>
      <c r="BH20">
        <v>41597.504259521549</v>
      </c>
      <c r="BI20">
        <v>42260.186227532358</v>
      </c>
      <c r="BJ20">
        <v>43299.739042463734</v>
      </c>
    </row>
    <row r="21" spans="1:63" ht="15" x14ac:dyDescent="0.25">
      <c r="A21" t="s">
        <v>242</v>
      </c>
      <c r="B21" t="s">
        <v>243</v>
      </c>
      <c r="C21" t="s">
        <v>35</v>
      </c>
      <c r="D21" t="s">
        <v>36</v>
      </c>
      <c r="AI21">
        <v>1431.7220228472088</v>
      </c>
      <c r="AJ21">
        <v>1449.1809898420031</v>
      </c>
      <c r="AK21">
        <v>1409.4390327097481</v>
      </c>
      <c r="AL21">
        <v>1469.933463969579</v>
      </c>
      <c r="AM21">
        <v>1442.9761092381602</v>
      </c>
      <c r="AN21">
        <v>1482.001092066886</v>
      </c>
      <c r="AO21">
        <v>1499.6592868128898</v>
      </c>
      <c r="AP21">
        <v>1548.8951960382772</v>
      </c>
      <c r="AQ21">
        <v>1576.6899294882778</v>
      </c>
      <c r="AR21">
        <v>1614.7367698848293</v>
      </c>
      <c r="AS21">
        <v>1658.6873606204008</v>
      </c>
      <c r="AT21">
        <v>1693.9905901145555</v>
      </c>
      <c r="AU21">
        <v>1712.8366655149196</v>
      </c>
      <c r="AV21">
        <v>1717.6389130251625</v>
      </c>
      <c r="AW21">
        <v>1743.2899273030705</v>
      </c>
      <c r="AX21">
        <v>1729.5985619248968</v>
      </c>
      <c r="AY21">
        <v>1742.715797913462</v>
      </c>
      <c r="AZ21">
        <v>1791.0233288850475</v>
      </c>
      <c r="BA21">
        <v>1838.3088553376092</v>
      </c>
      <c r="BB21">
        <v>1823.2587782022704</v>
      </c>
      <c r="BC21">
        <v>1804.6724256845121</v>
      </c>
      <c r="BD21">
        <v>1817.2770769060833</v>
      </c>
      <c r="BE21">
        <v>1840.393603156115</v>
      </c>
      <c r="BF21">
        <v>1919.4370855994757</v>
      </c>
      <c r="BG21">
        <v>1987.8937120149178</v>
      </c>
      <c r="BH21">
        <v>1970.7824186563701</v>
      </c>
      <c r="BI21">
        <v>2000.8230094149469</v>
      </c>
      <c r="BJ21">
        <v>2054.7133341481458</v>
      </c>
      <c r="BK21">
        <v>2134.5893789101924</v>
      </c>
    </row>
    <row r="22" spans="1:63" ht="15" x14ac:dyDescent="0.25">
      <c r="A22" t="s">
        <v>244</v>
      </c>
      <c r="B22" t="s">
        <v>245</v>
      </c>
      <c r="C22" t="s">
        <v>35</v>
      </c>
      <c r="D22" t="s">
        <v>36</v>
      </c>
      <c r="AI22">
        <v>845.33765037819728</v>
      </c>
      <c r="AJ22">
        <v>897.1295156358841</v>
      </c>
      <c r="AK22">
        <v>874.73370498881252</v>
      </c>
      <c r="AL22">
        <v>878.67779177456089</v>
      </c>
      <c r="AM22">
        <v>865.11273717855249</v>
      </c>
      <c r="AN22">
        <v>892.7782203439117</v>
      </c>
      <c r="AO22">
        <v>970.84128654968538</v>
      </c>
      <c r="AP22">
        <v>1000.2436306468722</v>
      </c>
      <c r="AQ22">
        <v>1043.551198720141</v>
      </c>
      <c r="AR22">
        <v>1088.8284723552592</v>
      </c>
      <c r="AS22">
        <v>1068.5652059196793</v>
      </c>
      <c r="AT22">
        <v>1108.7643566376623</v>
      </c>
      <c r="AU22">
        <v>1127.3564499799083</v>
      </c>
      <c r="AV22">
        <v>1180.3044701061053</v>
      </c>
      <c r="AW22">
        <v>1197.2523845894013</v>
      </c>
      <c r="AX22">
        <v>1266.3639568836502</v>
      </c>
      <c r="AY22">
        <v>1310.3459719780938</v>
      </c>
      <c r="AZ22">
        <v>1340.4397499267691</v>
      </c>
      <c r="BA22">
        <v>1395.3264361659767</v>
      </c>
      <c r="BB22">
        <v>1393.0270987290123</v>
      </c>
      <c r="BC22">
        <v>1389.2050961958423</v>
      </c>
      <c r="BD22">
        <v>1418.4444773469477</v>
      </c>
      <c r="BE22">
        <v>1493.5084670209599</v>
      </c>
      <c r="BF22">
        <v>1538.3706992250156</v>
      </c>
      <c r="BG22">
        <v>1537.5945146052156</v>
      </c>
      <c r="BH22">
        <v>1544.8139132792307</v>
      </c>
      <c r="BI22">
        <v>1581.9306596067518</v>
      </c>
      <c r="BJ22">
        <v>1640.2878790304121</v>
      </c>
      <c r="BK22">
        <v>1705.4854218173396</v>
      </c>
    </row>
    <row r="23" spans="1:63" ht="15" x14ac:dyDescent="0.25">
      <c r="A23" t="s">
        <v>246</v>
      </c>
      <c r="B23" t="s">
        <v>247</v>
      </c>
      <c r="C23" t="s">
        <v>35</v>
      </c>
      <c r="D23" t="s">
        <v>36</v>
      </c>
      <c r="AI23">
        <v>1358.1890071921562</v>
      </c>
      <c r="AJ23">
        <v>1373.5145855810952</v>
      </c>
      <c r="AK23">
        <v>1419.8262116170454</v>
      </c>
      <c r="AL23">
        <v>1458.4304331358076</v>
      </c>
      <c r="AM23">
        <v>1489.5089460010315</v>
      </c>
      <c r="AN23">
        <v>1531.0114763319932</v>
      </c>
      <c r="AO23">
        <v>1559.2784425356149</v>
      </c>
      <c r="AP23">
        <v>1597.7449854203915</v>
      </c>
      <c r="AQ23">
        <v>1645.9680590568892</v>
      </c>
      <c r="AR23">
        <v>1691.4299474597103</v>
      </c>
      <c r="AS23">
        <v>1749.6842262984997</v>
      </c>
      <c r="AT23">
        <v>1800.650356311013</v>
      </c>
      <c r="AU23">
        <v>1852.0649528588765</v>
      </c>
      <c r="AV23">
        <v>1906.8346951343415</v>
      </c>
      <c r="AW23">
        <v>1981.6541714755774</v>
      </c>
      <c r="AX23">
        <v>2082.2076482225684</v>
      </c>
      <c r="AY23">
        <v>2217.8190744190679</v>
      </c>
      <c r="AZ23">
        <v>2361.7557079382336</v>
      </c>
      <c r="BA23">
        <v>2501.2374221201981</v>
      </c>
      <c r="BB23">
        <v>2603.4742011959597</v>
      </c>
      <c r="BC23">
        <v>2723.2296550018609</v>
      </c>
      <c r="BD23">
        <v>2860.609449037639</v>
      </c>
      <c r="BE23">
        <v>3025.1229723930519</v>
      </c>
      <c r="BF23">
        <v>3158.0426554592941</v>
      </c>
      <c r="BG23">
        <v>3270.0187662344047</v>
      </c>
      <c r="BH23">
        <v>3439.3788742002453</v>
      </c>
      <c r="BI23">
        <v>3620.066352682315</v>
      </c>
      <c r="BJ23">
        <v>3792.0448882664409</v>
      </c>
      <c r="BK23">
        <v>4057.2501811973943</v>
      </c>
    </row>
    <row r="24" spans="1:63" ht="15" x14ac:dyDescent="0.25">
      <c r="A24" t="s">
        <v>67</v>
      </c>
      <c r="B24" t="s">
        <v>69</v>
      </c>
      <c r="C24" t="s">
        <v>35</v>
      </c>
      <c r="D24" t="s">
        <v>36</v>
      </c>
      <c r="AI24">
        <v>8518.0664025975802</v>
      </c>
      <c r="AJ24">
        <v>7743.2932271416521</v>
      </c>
      <c r="AK24">
        <v>7940.2449830100104</v>
      </c>
      <c r="AL24">
        <v>7880.2885029117388</v>
      </c>
      <c r="AM24">
        <v>8035.4954639104817</v>
      </c>
      <c r="AN24">
        <v>8270.5445956454514</v>
      </c>
      <c r="AO24">
        <v>8306.9852770092384</v>
      </c>
      <c r="AP24">
        <v>8281.8482987583557</v>
      </c>
      <c r="AQ24">
        <v>8963.7000863811172</v>
      </c>
      <c r="AR24">
        <v>8293.2571338453399</v>
      </c>
      <c r="AS24">
        <v>8641.720799718425</v>
      </c>
      <c r="AT24">
        <v>9372.4586390221793</v>
      </c>
      <c r="AU24">
        <v>10326.820579842113</v>
      </c>
      <c r="AV24">
        <v>10901.244417283593</v>
      </c>
      <c r="AW24">
        <v>11642.965874058506</v>
      </c>
      <c r="AX24">
        <v>12461.489175952385</v>
      </c>
      <c r="AY24">
        <v>13065.170000382779</v>
      </c>
      <c r="AZ24">
        <v>13446.91264359366</v>
      </c>
      <c r="BA24">
        <v>14811.445307023132</v>
      </c>
      <c r="BB24">
        <v>14715.251256712174</v>
      </c>
      <c r="BC24">
        <v>14975.377516818104</v>
      </c>
      <c r="BD24">
        <v>15183.510307600429</v>
      </c>
      <c r="BE24">
        <v>15570.256691475333</v>
      </c>
      <c r="BF24">
        <v>15596.465126019746</v>
      </c>
      <c r="BG24">
        <v>16192.866240202229</v>
      </c>
      <c r="BH24">
        <v>16662.267158172624</v>
      </c>
      <c r="BI24">
        <v>17756.941795705359</v>
      </c>
      <c r="BJ24">
        <v>18874.170110836851</v>
      </c>
      <c r="BK24">
        <v>19645.936002374572</v>
      </c>
    </row>
    <row r="25" spans="1:63" ht="15" x14ac:dyDescent="0.25">
      <c r="A25" t="s">
        <v>248</v>
      </c>
      <c r="B25" t="s">
        <v>249</v>
      </c>
      <c r="C25" t="s">
        <v>35</v>
      </c>
      <c r="D25" t="s">
        <v>36</v>
      </c>
      <c r="AS25">
        <v>44494.85436739328</v>
      </c>
      <c r="AT25">
        <v>43081.168350060485</v>
      </c>
      <c r="AU25">
        <v>41876.706344732287</v>
      </c>
      <c r="AV25">
        <v>42112.2109086524</v>
      </c>
      <c r="AW25">
        <v>42160.641914374712</v>
      </c>
      <c r="AX25">
        <v>42760.377882750145</v>
      </c>
      <c r="AY25">
        <v>42375.157348201225</v>
      </c>
      <c r="AZ25">
        <v>42696.322861429107</v>
      </c>
      <c r="BA25">
        <v>41154.016971340148</v>
      </c>
      <c r="BB25">
        <v>37213.581553223492</v>
      </c>
      <c r="BC25">
        <v>37246.465233443487</v>
      </c>
      <c r="BD25">
        <v>35444.989813009197</v>
      </c>
      <c r="BE25">
        <v>36152.912584935511</v>
      </c>
      <c r="BF25">
        <v>37642.771166599829</v>
      </c>
      <c r="BG25">
        <v>36618.657266283706</v>
      </c>
      <c r="BH25">
        <v>42124.736042501623</v>
      </c>
      <c r="BI25">
        <v>41499.361497049649</v>
      </c>
      <c r="BJ25">
        <v>41645.248153888511</v>
      </c>
    </row>
    <row r="26" spans="1:63" ht="15" x14ac:dyDescent="0.25">
      <c r="A26" t="s">
        <v>250</v>
      </c>
      <c r="B26" t="s">
        <v>251</v>
      </c>
      <c r="C26" t="s">
        <v>35</v>
      </c>
      <c r="D26" t="s">
        <v>36</v>
      </c>
      <c r="AI26">
        <v>29469.140937298343</v>
      </c>
      <c r="AJ26">
        <v>27682.940740120543</v>
      </c>
      <c r="AK26">
        <v>26857.7955359345</v>
      </c>
      <c r="AL26">
        <v>26089.085153239997</v>
      </c>
      <c r="AM26">
        <v>26431.953751977948</v>
      </c>
      <c r="AN26">
        <v>31405.166868726174</v>
      </c>
      <c r="AO26">
        <v>34557.823000635966</v>
      </c>
      <c r="AP26">
        <v>28503.934900120606</v>
      </c>
      <c r="AQ26">
        <v>29325.568679078337</v>
      </c>
      <c r="AR26">
        <v>31477.1860015805</v>
      </c>
      <c r="AS26">
        <v>32303.424849338393</v>
      </c>
      <c r="AT26">
        <v>32447.699391005746</v>
      </c>
      <c r="AU26">
        <v>32837.379611114935</v>
      </c>
      <c r="AV26">
        <v>31998.739956044032</v>
      </c>
      <c r="AW26">
        <v>31779.349475891824</v>
      </c>
      <c r="AX26">
        <v>32138.542176616174</v>
      </c>
      <c r="AY26">
        <v>32259.229891232142</v>
      </c>
      <c r="AZ26">
        <v>32076.438521322652</v>
      </c>
      <c r="BA26">
        <v>31323.493878463214</v>
      </c>
      <c r="BB26">
        <v>29258.174154891574</v>
      </c>
      <c r="BC26">
        <v>29085.193079396828</v>
      </c>
      <c r="BD26">
        <v>28952.567100398526</v>
      </c>
      <c r="BE26">
        <v>29752.747603371085</v>
      </c>
      <c r="BF26">
        <v>29372.085496434662</v>
      </c>
      <c r="BG26">
        <v>28661.108245409192</v>
      </c>
      <c r="BH26">
        <v>28762.841701386882</v>
      </c>
      <c r="BI26">
        <v>27791.159380726684</v>
      </c>
      <c r="BJ26">
        <v>28066.963070022004</v>
      </c>
    </row>
    <row r="27" spans="1:63" ht="15" x14ac:dyDescent="0.25">
      <c r="A27" t="s">
        <v>252</v>
      </c>
      <c r="B27" t="s">
        <v>253</v>
      </c>
      <c r="C27" t="s">
        <v>35</v>
      </c>
      <c r="D27" t="s">
        <v>36</v>
      </c>
      <c r="AY27">
        <v>9057.3959209150107</v>
      </c>
      <c r="AZ27">
        <v>9598.6358618466184</v>
      </c>
      <c r="BA27">
        <v>10213.827470004551</v>
      </c>
      <c r="BB27">
        <v>9969.1118215831011</v>
      </c>
      <c r="BC27">
        <v>9923.10566103579</v>
      </c>
      <c r="BD27">
        <v>10056.545177906926</v>
      </c>
      <c r="BE27">
        <v>10126.778189532484</v>
      </c>
      <c r="BF27">
        <v>10603.009882938772</v>
      </c>
      <c r="BG27">
        <v>10858.164102865805</v>
      </c>
      <c r="BH27">
        <v>11351.201569326384</v>
      </c>
      <c r="BI27">
        <v>11809.754669447111</v>
      </c>
      <c r="BJ27">
        <v>12219.948888575065</v>
      </c>
      <c r="BK27">
        <v>12689.680759763238</v>
      </c>
    </row>
    <row r="28" spans="1:63" ht="15" x14ac:dyDescent="0.25">
      <c r="A28" t="s">
        <v>254</v>
      </c>
      <c r="B28" t="s">
        <v>255</v>
      </c>
      <c r="C28" t="s">
        <v>35</v>
      </c>
      <c r="D28" t="s">
        <v>36</v>
      </c>
      <c r="AI28">
        <v>8359.6447090079582</v>
      </c>
      <c r="AJ28">
        <v>8255.2782690095519</v>
      </c>
      <c r="AK28">
        <v>7446.7004756046736</v>
      </c>
      <c r="AL28">
        <v>6865.2947808222752</v>
      </c>
      <c r="AM28">
        <v>6061.9742940859642</v>
      </c>
      <c r="AN28">
        <v>5443.0012792150737</v>
      </c>
      <c r="AO28">
        <v>5619.549269801958</v>
      </c>
      <c r="AP28">
        <v>6270.9630875563498</v>
      </c>
      <c r="AQ28">
        <v>6829.2572189804123</v>
      </c>
      <c r="AR28">
        <v>7103.4377080002869</v>
      </c>
      <c r="AS28">
        <v>7549.331796808231</v>
      </c>
      <c r="AT28">
        <v>7943.3133844332615</v>
      </c>
      <c r="AU28">
        <v>8409.9330106474808</v>
      </c>
      <c r="AV28">
        <v>9087.7093558575762</v>
      </c>
      <c r="AW28">
        <v>10195.41592377626</v>
      </c>
      <c r="AX28">
        <v>11237.10004252006</v>
      </c>
      <c r="AY28">
        <v>12387.246466963319</v>
      </c>
      <c r="AZ28">
        <v>13445.598426323499</v>
      </c>
      <c r="BA28">
        <v>14809.125631019731</v>
      </c>
      <c r="BB28">
        <v>14764.069892044952</v>
      </c>
      <c r="BC28">
        <v>15978.299821836546</v>
      </c>
      <c r="BD28">
        <v>16815.009166150212</v>
      </c>
      <c r="BE28">
        <v>17068.935776777635</v>
      </c>
      <c r="BF28">
        <v>17005.701376551227</v>
      </c>
      <c r="BG28">
        <v>17369.927935929692</v>
      </c>
      <c r="BH28">
        <v>16450.215755541398</v>
      </c>
      <c r="BI28">
        <v>15996.505837848761</v>
      </c>
      <c r="BJ28">
        <v>16542.01339490894</v>
      </c>
      <c r="BK28">
        <v>17038.528516361926</v>
      </c>
    </row>
    <row r="29" spans="1:63" ht="15" x14ac:dyDescent="0.25">
      <c r="A29" t="s">
        <v>256</v>
      </c>
      <c r="B29" t="s">
        <v>257</v>
      </c>
      <c r="C29" t="s">
        <v>35</v>
      </c>
      <c r="D29" t="s">
        <v>36</v>
      </c>
      <c r="AI29">
        <v>4977.1539662761879</v>
      </c>
      <c r="AJ29">
        <v>5441.3831414256083</v>
      </c>
      <c r="AK29">
        <v>5953.1018316056443</v>
      </c>
      <c r="AL29">
        <v>6195.0477159287666</v>
      </c>
      <c r="AM29">
        <v>6004.0235217021964</v>
      </c>
      <c r="AN29">
        <v>5931.5360274758441</v>
      </c>
      <c r="AO29">
        <v>5802.0794607718381</v>
      </c>
      <c r="AP29">
        <v>5833.7994874913466</v>
      </c>
      <c r="AQ29">
        <v>5755.3345628446941</v>
      </c>
      <c r="AR29">
        <v>5984.107516030007</v>
      </c>
      <c r="AS29">
        <v>6475.5725329680808</v>
      </c>
      <c r="AT29">
        <v>6501.7009303263085</v>
      </c>
      <c r="AU29">
        <v>6674.8644242498176</v>
      </c>
      <c r="AV29">
        <v>6999.8727083659505</v>
      </c>
      <c r="AW29">
        <v>6999.617938272183</v>
      </c>
      <c r="AX29">
        <v>7054.1064249104247</v>
      </c>
      <c r="AY29">
        <v>7187.5206423906393</v>
      </c>
      <c r="AZ29">
        <v>6915.9603455398128</v>
      </c>
      <c r="BA29">
        <v>7001.6761433330057</v>
      </c>
      <c r="BB29">
        <v>7265.6268851912055</v>
      </c>
      <c r="BC29">
        <v>7108.654572607923</v>
      </c>
      <c r="BD29">
        <v>7318.3298400329886</v>
      </c>
      <c r="BE29">
        <v>7273.8978590579482</v>
      </c>
      <c r="BF29">
        <v>7185.3441655300776</v>
      </c>
      <c r="BG29">
        <v>7235.2776690364708</v>
      </c>
      <c r="BH29">
        <v>7523.1478714609875</v>
      </c>
      <c r="BI29">
        <v>7271.5740240460073</v>
      </c>
      <c r="BJ29">
        <v>7059.3518601256528</v>
      </c>
    </row>
    <row r="30" spans="1:63" ht="15" x14ac:dyDescent="0.25">
      <c r="A30" t="s">
        <v>258</v>
      </c>
      <c r="B30" t="s">
        <v>259</v>
      </c>
      <c r="C30" t="s">
        <v>35</v>
      </c>
      <c r="D30" t="s">
        <v>36</v>
      </c>
      <c r="BD30">
        <v>68113.314572694231</v>
      </c>
    </row>
    <row r="31" spans="1:63" ht="15" x14ac:dyDescent="0.25">
      <c r="A31" t="s">
        <v>260</v>
      </c>
      <c r="B31" t="s">
        <v>261</v>
      </c>
      <c r="C31" t="s">
        <v>35</v>
      </c>
      <c r="D31" t="s">
        <v>36</v>
      </c>
      <c r="AI31">
        <v>3530.0542062355307</v>
      </c>
      <c r="AJ31">
        <v>3662.0716807908343</v>
      </c>
      <c r="AK31">
        <v>3687.6387280144822</v>
      </c>
      <c r="AL31">
        <v>3764.2623573875799</v>
      </c>
      <c r="AM31">
        <v>3879.1415371923094</v>
      </c>
      <c r="AN31">
        <v>3975.8461521037893</v>
      </c>
      <c r="AO31">
        <v>4074.9262769622364</v>
      </c>
      <c r="AP31">
        <v>4204.8244619065254</v>
      </c>
      <c r="AQ31">
        <v>4353.7906253489455</v>
      </c>
      <c r="AR31">
        <v>4268.3821330618903</v>
      </c>
      <c r="AS31">
        <v>4279.0902104709176</v>
      </c>
      <c r="AT31">
        <v>4272.7548372474903</v>
      </c>
      <c r="AU31">
        <v>4296.4368556201471</v>
      </c>
      <c r="AV31">
        <v>4279.5012635010626</v>
      </c>
      <c r="AW31">
        <v>4343.787149608921</v>
      </c>
      <c r="AX31">
        <v>4475.997964023124</v>
      </c>
      <c r="AY31">
        <v>4625.6739873024862</v>
      </c>
      <c r="AZ31">
        <v>4742.9137105122345</v>
      </c>
      <c r="BA31">
        <v>4974.595736925151</v>
      </c>
      <c r="BB31">
        <v>5027.9106149634763</v>
      </c>
      <c r="BC31">
        <v>5110.9345186386008</v>
      </c>
      <c r="BD31">
        <v>5257.1048856499883</v>
      </c>
      <c r="BE31">
        <v>5360.1814827963126</v>
      </c>
      <c r="BF31">
        <v>5626.8402756960604</v>
      </c>
      <c r="BG31">
        <v>5932.1314472844133</v>
      </c>
      <c r="BH31">
        <v>6260.4610337140539</v>
      </c>
      <c r="BI31">
        <v>6534.8291626675227</v>
      </c>
      <c r="BJ31">
        <v>6639.5426457619142</v>
      </c>
      <c r="BK31">
        <v>6849.2018695267134</v>
      </c>
    </row>
    <row r="32" spans="1:63" ht="15" x14ac:dyDescent="0.25">
      <c r="A32" t="s">
        <v>262</v>
      </c>
      <c r="B32" t="s">
        <v>263</v>
      </c>
      <c r="C32" t="s">
        <v>35</v>
      </c>
      <c r="D32" t="s">
        <v>36</v>
      </c>
      <c r="AI32">
        <v>10081.874392904554</v>
      </c>
      <c r="AJ32">
        <v>10088.883170807632</v>
      </c>
      <c r="AK32">
        <v>9905.1111311662989</v>
      </c>
      <c r="AL32">
        <v>10142.420621811381</v>
      </c>
      <c r="AM32">
        <v>10367.758579009946</v>
      </c>
      <c r="AN32">
        <v>10901.449873980995</v>
      </c>
      <c r="AO32">
        <v>10834.687110168086</v>
      </c>
      <c r="AP32">
        <v>10973.233623009626</v>
      </c>
      <c r="AQ32">
        <v>10706.938506779494</v>
      </c>
      <c r="AR32">
        <v>10518.01846942271</v>
      </c>
      <c r="AS32">
        <v>11089.88779019311</v>
      </c>
      <c r="AT32">
        <v>11051.36794350988</v>
      </c>
      <c r="AU32">
        <v>11223.452580673211</v>
      </c>
      <c r="AV32">
        <v>11231.956681830285</v>
      </c>
      <c r="AW32">
        <v>11761.873448306786</v>
      </c>
      <c r="AX32">
        <v>12006.998098536315</v>
      </c>
      <c r="AY32">
        <v>12394.004889455717</v>
      </c>
      <c r="AZ32">
        <v>13061.413507383824</v>
      </c>
      <c r="BA32">
        <v>13546.55525842836</v>
      </c>
      <c r="BB32">
        <v>13423.942088806607</v>
      </c>
      <c r="BC32">
        <v>14194.342152022658</v>
      </c>
      <c r="BD32">
        <v>14669.619335982019</v>
      </c>
      <c r="BE32">
        <v>14892.001923068919</v>
      </c>
      <c r="BF32">
        <v>15351.109992644873</v>
      </c>
      <c r="BG32">
        <v>15176.7381898475</v>
      </c>
      <c r="BH32">
        <v>14490.285890485193</v>
      </c>
      <c r="BI32">
        <v>13906.664950664785</v>
      </c>
      <c r="BJ32">
        <v>13975.289740687229</v>
      </c>
      <c r="BK32">
        <v>14068.047658906409</v>
      </c>
    </row>
    <row r="33" spans="1:63" ht="15" x14ac:dyDescent="0.25">
      <c r="A33" t="s">
        <v>264</v>
      </c>
      <c r="B33" t="s">
        <v>265</v>
      </c>
      <c r="C33" t="s">
        <v>35</v>
      </c>
      <c r="D33" t="s">
        <v>36</v>
      </c>
      <c r="BD33">
        <v>15281.383004390673</v>
      </c>
    </row>
    <row r="34" spans="1:63" ht="15" x14ac:dyDescent="0.25">
      <c r="A34" t="s">
        <v>266</v>
      </c>
      <c r="B34" t="s">
        <v>267</v>
      </c>
      <c r="C34" t="s">
        <v>35</v>
      </c>
      <c r="D34" t="s">
        <v>36</v>
      </c>
      <c r="AI34">
        <v>85146.660972855723</v>
      </c>
      <c r="AJ34">
        <v>85354.629461442353</v>
      </c>
      <c r="AK34">
        <v>86908.39026434996</v>
      </c>
      <c r="AL34">
        <v>84762.59268266258</v>
      </c>
      <c r="AM34">
        <v>85080.901714614942</v>
      </c>
      <c r="AN34">
        <v>86599.685338102063</v>
      </c>
      <c r="AO34">
        <v>86896.446937031084</v>
      </c>
      <c r="AP34">
        <v>83604.658210332185</v>
      </c>
      <c r="AQ34">
        <v>81265.749879776908</v>
      </c>
      <c r="AR34">
        <v>81932.092753787801</v>
      </c>
      <c r="AS34">
        <v>82507.571005694423</v>
      </c>
      <c r="AT34">
        <v>83059.147536293574</v>
      </c>
      <c r="AU34">
        <v>84596.455326073759</v>
      </c>
      <c r="AV34">
        <v>85448.756928445131</v>
      </c>
      <c r="AW34">
        <v>84412.654189743407</v>
      </c>
      <c r="AX34">
        <v>83421.249001274962</v>
      </c>
      <c r="AY34">
        <v>85878.780923594852</v>
      </c>
      <c r="AZ34">
        <v>85360.649515624304</v>
      </c>
      <c r="BA34">
        <v>82688.238087064994</v>
      </c>
      <c r="BB34">
        <v>80279.358908040522</v>
      </c>
      <c r="BC34">
        <v>80393.71313073959</v>
      </c>
      <c r="BD34">
        <v>80283.077749761011</v>
      </c>
      <c r="BE34">
        <v>80202.844649630832</v>
      </c>
      <c r="BF34">
        <v>78724.906624418072</v>
      </c>
      <c r="BG34">
        <v>76777.736370957267</v>
      </c>
      <c r="BH34">
        <v>79110.053568912801</v>
      </c>
      <c r="BI34">
        <v>77491.598553713033</v>
      </c>
      <c r="BJ34">
        <v>77187.749784988075</v>
      </c>
    </row>
    <row r="35" spans="1:63" ht="15" x14ac:dyDescent="0.25">
      <c r="A35" t="s">
        <v>268</v>
      </c>
      <c r="B35" t="s">
        <v>269</v>
      </c>
      <c r="C35" t="s">
        <v>35</v>
      </c>
      <c r="D35" t="s">
        <v>36</v>
      </c>
      <c r="AS35">
        <v>3429.2775731674105</v>
      </c>
      <c r="AT35">
        <v>3635.3276676510377</v>
      </c>
      <c r="AU35">
        <v>3886.8042469475681</v>
      </c>
      <c r="AV35">
        <v>4075.4411887720107</v>
      </c>
      <c r="AW35">
        <v>4239.1500880425201</v>
      </c>
      <c r="AX35">
        <v>4511.274430069916</v>
      </c>
      <c r="AY35">
        <v>4806.5846957201293</v>
      </c>
      <c r="AZ35">
        <v>5551.7638356415537</v>
      </c>
      <c r="BA35">
        <v>5678.3240320648929</v>
      </c>
      <c r="BB35">
        <v>5916.6880033364096</v>
      </c>
      <c r="BC35">
        <v>6434.8769863931302</v>
      </c>
      <c r="BD35">
        <v>6814.4422723493935</v>
      </c>
      <c r="BE35">
        <v>6961.0483048479891</v>
      </c>
      <c r="BF35">
        <v>7096.1709295232322</v>
      </c>
      <c r="BG35">
        <v>7410.317756511844</v>
      </c>
      <c r="BH35">
        <v>7806.6735104747513</v>
      </c>
      <c r="BI35">
        <v>8201.5872983362187</v>
      </c>
      <c r="BJ35">
        <v>8472.420307542412</v>
      </c>
    </row>
    <row r="36" spans="1:63" ht="15" x14ac:dyDescent="0.25">
      <c r="A36" t="s">
        <v>270</v>
      </c>
      <c r="B36" t="s">
        <v>271</v>
      </c>
      <c r="C36" t="s">
        <v>35</v>
      </c>
      <c r="D36" t="s">
        <v>36</v>
      </c>
      <c r="AI36">
        <v>8269.8480846857765</v>
      </c>
      <c r="AJ36">
        <v>8988.8457780207573</v>
      </c>
      <c r="AK36">
        <v>9082.2007300503828</v>
      </c>
      <c r="AL36">
        <v>9371.4325246145836</v>
      </c>
      <c r="AM36">
        <v>8495.3218368745856</v>
      </c>
      <c r="AN36">
        <v>9249.0688013187482</v>
      </c>
      <c r="AO36">
        <v>9131.0372023089312</v>
      </c>
      <c r="AP36">
        <v>9896.8798972387176</v>
      </c>
      <c r="AQ36">
        <v>10222.780575353194</v>
      </c>
      <c r="AR36">
        <v>10224.943218101176</v>
      </c>
      <c r="AS36">
        <v>10055.978984965403</v>
      </c>
      <c r="AT36">
        <v>10282.701515140607</v>
      </c>
      <c r="AU36">
        <v>9662.7595696534918</v>
      </c>
      <c r="AV36">
        <v>10319.470359717141</v>
      </c>
      <c r="AW36">
        <v>10265.97566001928</v>
      </c>
      <c r="AX36">
        <v>10724.736122763779</v>
      </c>
      <c r="AY36">
        <v>11467.805979120056</v>
      </c>
      <c r="AZ36">
        <v>12293.327278721614</v>
      </c>
      <c r="BA36">
        <v>12833.878639015697</v>
      </c>
      <c r="BB36">
        <v>12127.712030732646</v>
      </c>
      <c r="BC36">
        <v>12673.228747195835</v>
      </c>
      <c r="BD36">
        <v>14035.642042838823</v>
      </c>
      <c r="BE36">
        <v>14576.329525649659</v>
      </c>
      <c r="BF36">
        <v>15325.893633927772</v>
      </c>
      <c r="BG36">
        <v>15817.302775442669</v>
      </c>
      <c r="BH36">
        <v>15413.509717105811</v>
      </c>
      <c r="BI36">
        <v>15353.170639741544</v>
      </c>
      <c r="BJ36">
        <v>15595.92113289137</v>
      </c>
      <c r="BK36">
        <v>15951.330398671551</v>
      </c>
    </row>
    <row r="37" spans="1:63" ht="15" x14ac:dyDescent="0.25">
      <c r="A37" t="s">
        <v>272</v>
      </c>
      <c r="B37" t="s">
        <v>273</v>
      </c>
      <c r="C37" t="s">
        <v>35</v>
      </c>
      <c r="D37" t="s">
        <v>36</v>
      </c>
      <c r="BB37">
        <v>947.08860877490861</v>
      </c>
      <c r="BC37">
        <v>987.01924576883573</v>
      </c>
      <c r="BD37">
        <v>1020.2735808318698</v>
      </c>
      <c r="BE37">
        <v>1067.9511136402173</v>
      </c>
      <c r="BF37">
        <v>680.58446509924806</v>
      </c>
      <c r="BG37">
        <v>679.15159997768922</v>
      </c>
      <c r="BH37">
        <v>705.79837448377589</v>
      </c>
      <c r="BI37">
        <v>731.81880086456476</v>
      </c>
      <c r="BJ37">
        <v>755.66004614401561</v>
      </c>
    </row>
    <row r="38" spans="1:63" ht="15" x14ac:dyDescent="0.25">
      <c r="A38" t="s">
        <v>70</v>
      </c>
      <c r="B38" t="s">
        <v>71</v>
      </c>
      <c r="C38" t="s">
        <v>35</v>
      </c>
      <c r="D38" t="s">
        <v>36</v>
      </c>
      <c r="AI38">
        <v>30384.217156378731</v>
      </c>
      <c r="AJ38">
        <v>29469.049992625049</v>
      </c>
      <c r="AK38">
        <v>29309.878692668888</v>
      </c>
      <c r="AL38">
        <v>29819.711159843504</v>
      </c>
      <c r="AM38">
        <v>30767.359221090668</v>
      </c>
      <c r="AN38">
        <v>31302.071091237878</v>
      </c>
      <c r="AO38">
        <v>31510.068564181154</v>
      </c>
      <c r="AP38">
        <v>32608.439119365234</v>
      </c>
      <c r="AQ38">
        <v>33524.245028880439</v>
      </c>
      <c r="AR38">
        <v>34962.89404577473</v>
      </c>
      <c r="AS38">
        <v>36681.048428680282</v>
      </c>
      <c r="AT38">
        <v>36861.80662715272</v>
      </c>
      <c r="AU38">
        <v>37676.120663115493</v>
      </c>
      <c r="AV38">
        <v>38020.515010728624</v>
      </c>
      <c r="AW38">
        <v>38934.359451557037</v>
      </c>
      <c r="AX38">
        <v>39837.098320030753</v>
      </c>
      <c r="AY38">
        <v>40654.930702848862</v>
      </c>
      <c r="AZ38">
        <v>41136.411085601561</v>
      </c>
      <c r="BA38">
        <v>41093.013619208112</v>
      </c>
      <c r="BB38">
        <v>39346.523598033113</v>
      </c>
      <c r="BC38">
        <v>39995.973124506287</v>
      </c>
      <c r="BD38">
        <v>40879.695155498761</v>
      </c>
      <c r="BE38">
        <v>41199.410167669688</v>
      </c>
      <c r="BF38">
        <v>41818.30559696017</v>
      </c>
      <c r="BG38">
        <v>42546.338344965116</v>
      </c>
      <c r="BH38">
        <v>42566.513593419004</v>
      </c>
      <c r="BI38">
        <v>42691.299766513614</v>
      </c>
      <c r="BJ38">
        <v>43496.1507604004</v>
      </c>
      <c r="BK38">
        <v>43602.249293191075</v>
      </c>
    </row>
    <row r="39" spans="1:63" ht="15" x14ac:dyDescent="0.25">
      <c r="A39" t="s">
        <v>274</v>
      </c>
      <c r="B39" t="s">
        <v>275</v>
      </c>
      <c r="C39" t="s">
        <v>35</v>
      </c>
      <c r="D39" t="s">
        <v>36</v>
      </c>
      <c r="AN39">
        <v>11918.75524206515</v>
      </c>
      <c r="AO39">
        <v>12477.080631431661</v>
      </c>
      <c r="AP39">
        <v>12842.149941605147</v>
      </c>
      <c r="AQ39">
        <v>13258.947775524524</v>
      </c>
      <c r="AR39">
        <v>13514.237560923037</v>
      </c>
      <c r="AS39">
        <v>14151.862369851142</v>
      </c>
      <c r="AT39">
        <v>14710.431789079088</v>
      </c>
      <c r="AU39">
        <v>15373.805608833267</v>
      </c>
      <c r="AV39">
        <v>15873.649310881663</v>
      </c>
      <c r="AW39">
        <v>16682.299589493592</v>
      </c>
      <c r="AX39">
        <v>17694.478888917914</v>
      </c>
      <c r="AY39">
        <v>18795.923945784165</v>
      </c>
      <c r="AZ39">
        <v>19882.030405446229</v>
      </c>
      <c r="BA39">
        <v>20997.711834160385</v>
      </c>
      <c r="BB39">
        <v>20406.402585574117</v>
      </c>
      <c r="BC39">
        <v>20633.172794692677</v>
      </c>
      <c r="BD39">
        <v>21298.490612177742</v>
      </c>
      <c r="BE39">
        <v>21623.603711197065</v>
      </c>
      <c r="BF39">
        <v>22062.577355746856</v>
      </c>
      <c r="BG39">
        <v>22752.173499091914</v>
      </c>
      <c r="BH39">
        <v>23565.246247819374</v>
      </c>
      <c r="BI39">
        <v>24409.687437297598</v>
      </c>
      <c r="BJ39">
        <v>25643.847187480125</v>
      </c>
    </row>
    <row r="40" spans="1:63" ht="15" x14ac:dyDescent="0.25">
      <c r="A40" t="s">
        <v>113</v>
      </c>
      <c r="B40" t="s">
        <v>114</v>
      </c>
      <c r="C40" t="s">
        <v>35</v>
      </c>
      <c r="D40" t="s">
        <v>36</v>
      </c>
      <c r="AI40">
        <v>49155.905253785808</v>
      </c>
      <c r="AJ40">
        <v>48155.59909571195</v>
      </c>
      <c r="AK40">
        <v>47491.750012158802</v>
      </c>
      <c r="AL40">
        <v>47217.81422573224</v>
      </c>
      <c r="AM40">
        <v>47077.182082115651</v>
      </c>
      <c r="AN40">
        <v>47381.670931292021</v>
      </c>
      <c r="AO40">
        <v>47545.348298013843</v>
      </c>
      <c r="AP40">
        <v>49352.663553986487</v>
      </c>
      <c r="AQ40">
        <v>50882.717336104193</v>
      </c>
      <c r="AR40">
        <v>51880.131409398396</v>
      </c>
      <c r="AS40">
        <v>54126.534205771022</v>
      </c>
      <c r="AT40">
        <v>53134.981803836177</v>
      </c>
      <c r="AU40">
        <v>52175.010298750145</v>
      </c>
      <c r="AV40">
        <v>53811.783263153164</v>
      </c>
      <c r="AW40">
        <v>54719.053309938616</v>
      </c>
      <c r="AX40">
        <v>57193.946933750463</v>
      </c>
      <c r="AY40">
        <v>58583.644291216922</v>
      </c>
      <c r="AZ40">
        <v>56610.764410174372</v>
      </c>
      <c r="BA40">
        <v>53100.846248883776</v>
      </c>
      <c r="BB40">
        <v>55849.0793332471</v>
      </c>
      <c r="BC40">
        <v>59149.826233964406</v>
      </c>
      <c r="BD40">
        <v>56831.872709014897</v>
      </c>
      <c r="BE40">
        <v>57402.555203812088</v>
      </c>
      <c r="BF40">
        <v>57717.953888595148</v>
      </c>
      <c r="BG40">
        <v>57463.118943489993</v>
      </c>
      <c r="BH40">
        <v>58723.333097703391</v>
      </c>
      <c r="BI40">
        <v>58138.038374606658</v>
      </c>
    </row>
    <row r="41" spans="1:63" ht="15" x14ac:dyDescent="0.25">
      <c r="A41" t="s">
        <v>276</v>
      </c>
      <c r="B41" t="s">
        <v>277</v>
      </c>
      <c r="C41" t="s">
        <v>35</v>
      </c>
      <c r="D41" t="s">
        <v>36</v>
      </c>
    </row>
    <row r="42" spans="1:63" ht="15" x14ac:dyDescent="0.25">
      <c r="A42" t="s">
        <v>278</v>
      </c>
      <c r="B42" t="s">
        <v>279</v>
      </c>
      <c r="C42" t="s">
        <v>35</v>
      </c>
      <c r="D42" t="s">
        <v>36</v>
      </c>
      <c r="AI42">
        <v>8611.2258341219713</v>
      </c>
      <c r="AJ42">
        <v>9140.580088254801</v>
      </c>
      <c r="AK42">
        <v>10080.911362735191</v>
      </c>
      <c r="AL42">
        <v>10637.577952638967</v>
      </c>
      <c r="AM42">
        <v>10889.786307212204</v>
      </c>
      <c r="AN42">
        <v>11736.196595022035</v>
      </c>
      <c r="AO42">
        <v>12420.87630146638</v>
      </c>
      <c r="AP42">
        <v>13181.543156977177</v>
      </c>
      <c r="AQ42">
        <v>13675.259022367181</v>
      </c>
      <c r="AR42">
        <v>13378.54743621317</v>
      </c>
      <c r="AS42">
        <v>13844.300524864881</v>
      </c>
      <c r="AT42">
        <v>14168.408681725465</v>
      </c>
      <c r="AU42">
        <v>14382.946412460158</v>
      </c>
      <c r="AV42">
        <v>14514.021679046989</v>
      </c>
      <c r="AW42">
        <v>15033.311326079694</v>
      </c>
      <c r="AX42">
        <v>15610.726736796518</v>
      </c>
      <c r="AY42">
        <v>15641.519707492145</v>
      </c>
      <c r="AZ42">
        <v>16409.948972518181</v>
      </c>
      <c r="BA42">
        <v>17598.298193216873</v>
      </c>
      <c r="BB42">
        <v>17298.859095211938</v>
      </c>
      <c r="BC42">
        <v>17989.209549763047</v>
      </c>
      <c r="BD42">
        <v>19112.036366377281</v>
      </c>
      <c r="BE42">
        <v>20247.138424274664</v>
      </c>
      <c r="BF42">
        <v>20960.022296748379</v>
      </c>
      <c r="BG42">
        <v>21299.829360898653</v>
      </c>
      <c r="BH42">
        <v>21653.461637807704</v>
      </c>
      <c r="BI42">
        <v>21776.16125530408</v>
      </c>
      <c r="BJ42">
        <v>21414.69668564912</v>
      </c>
      <c r="BK42">
        <v>21972.278723471201</v>
      </c>
    </row>
    <row r="43" spans="1:63" ht="15" x14ac:dyDescent="0.25">
      <c r="A43" t="s">
        <v>12</v>
      </c>
      <c r="B43" t="s">
        <v>280</v>
      </c>
      <c r="C43" t="s">
        <v>35</v>
      </c>
      <c r="D43" t="s">
        <v>36</v>
      </c>
      <c r="AN43">
        <v>2522.3056553969136</v>
      </c>
      <c r="AO43">
        <v>2747.0361970102381</v>
      </c>
      <c r="AP43">
        <v>2977.7350139351438</v>
      </c>
      <c r="AQ43">
        <v>3167.0783107633802</v>
      </c>
      <c r="AR43">
        <v>3388.8951134021986</v>
      </c>
      <c r="AS43">
        <v>3651.0083157536642</v>
      </c>
      <c r="AT43">
        <v>3918.1275451865745</v>
      </c>
      <c r="AU43">
        <v>4262.937178824337</v>
      </c>
      <c r="AV43">
        <v>4678.405999167634</v>
      </c>
      <c r="AW43">
        <v>5137.3617691663567</v>
      </c>
      <c r="AX43">
        <v>5664.8863559480324</v>
      </c>
      <c r="AY43">
        <v>6381.2726080496268</v>
      </c>
      <c r="AZ43">
        <v>7280.8034502985001</v>
      </c>
      <c r="BA43">
        <v>7973.6870434341199</v>
      </c>
      <c r="BB43">
        <v>8612.8625577883922</v>
      </c>
      <c r="BC43">
        <v>9457.6929232421771</v>
      </c>
      <c r="BD43">
        <v>10258.986793707174</v>
      </c>
      <c r="BE43">
        <v>11090.069140500649</v>
      </c>
      <c r="BF43">
        <v>11823.446735892749</v>
      </c>
      <c r="BG43">
        <v>12742.257779489484</v>
      </c>
      <c r="BH43">
        <v>13484.547341019483</v>
      </c>
      <c r="BI43">
        <v>14311.396614658142</v>
      </c>
      <c r="BJ43">
        <v>15212.131271307158</v>
      </c>
    </row>
    <row r="44" spans="1:63" ht="15" x14ac:dyDescent="0.25">
      <c r="A44" t="s">
        <v>281</v>
      </c>
      <c r="B44" t="s">
        <v>282</v>
      </c>
      <c r="C44" t="s">
        <v>35</v>
      </c>
      <c r="D44" t="s">
        <v>36</v>
      </c>
      <c r="BA44">
        <v>2561.8784036399506</v>
      </c>
      <c r="BB44">
        <v>2580.4756108405008</v>
      </c>
      <c r="BC44">
        <v>2572.8944395884273</v>
      </c>
      <c r="BD44">
        <v>2398.3260416805292</v>
      </c>
      <c r="BE44">
        <v>2609.1198762308591</v>
      </c>
      <c r="BF44">
        <v>2741.4626818331872</v>
      </c>
      <c r="BG44">
        <v>2961.6255108974233</v>
      </c>
      <c r="BH44">
        <v>3126.4563564414593</v>
      </c>
      <c r="BI44">
        <v>3386.7324814158997</v>
      </c>
      <c r="BJ44">
        <v>3425.5215531363247</v>
      </c>
      <c r="BK44">
        <v>3589.4050013021247</v>
      </c>
    </row>
    <row r="45" spans="1:63" ht="15" x14ac:dyDescent="0.25">
      <c r="A45" t="s">
        <v>283</v>
      </c>
      <c r="B45" t="s">
        <v>284</v>
      </c>
      <c r="C45" t="s">
        <v>35</v>
      </c>
      <c r="D45" t="s">
        <v>36</v>
      </c>
      <c r="AI45">
        <v>2889.4176704968195</v>
      </c>
      <c r="AJ45">
        <v>2641.5127317650508</v>
      </c>
      <c r="AK45">
        <v>2516.6510533072792</v>
      </c>
      <c r="AL45">
        <v>2255.0942835477754</v>
      </c>
      <c r="AM45">
        <v>2225.8948273700439</v>
      </c>
      <c r="AN45">
        <v>2236.923220502606</v>
      </c>
      <c r="AO45">
        <v>2271.1701374454838</v>
      </c>
      <c r="AP45">
        <v>2324.4680192167002</v>
      </c>
      <c r="AQ45">
        <v>2396.2097469880969</v>
      </c>
      <c r="AR45">
        <v>2440.178190235968</v>
      </c>
      <c r="AS45">
        <v>2412.7141562107045</v>
      </c>
      <c r="AT45">
        <v>2432.13307403717</v>
      </c>
      <c r="AU45">
        <v>2491.8890058171078</v>
      </c>
      <c r="AV45">
        <v>2598.9100273355998</v>
      </c>
      <c r="AW45">
        <v>2735.2368659497729</v>
      </c>
      <c r="AX45">
        <v>2704.1182215795734</v>
      </c>
      <c r="AY45">
        <v>2761.9275158491769</v>
      </c>
      <c r="AZ45">
        <v>2792.2400350981475</v>
      </c>
      <c r="BA45">
        <v>2830.3276560999716</v>
      </c>
      <c r="BB45">
        <v>2846.704083244832</v>
      </c>
      <c r="BC45">
        <v>2847.7214165784244</v>
      </c>
      <c r="BD45">
        <v>2884.121889713605</v>
      </c>
      <c r="BE45">
        <v>2918.7546891579923</v>
      </c>
      <c r="BF45">
        <v>2981.7629322039006</v>
      </c>
      <c r="BG45">
        <v>3107.9674984483531</v>
      </c>
      <c r="BH45">
        <v>3178.2445224543076</v>
      </c>
      <c r="BI45">
        <v>3228.7385703594105</v>
      </c>
      <c r="BJ45">
        <v>3249.7633649662516</v>
      </c>
      <c r="BK45">
        <v>3291.127921308665</v>
      </c>
    </row>
    <row r="46" spans="1:63" ht="15" x14ac:dyDescent="0.25">
      <c r="A46" t="s">
        <v>285</v>
      </c>
      <c r="B46" t="s">
        <v>286</v>
      </c>
      <c r="C46" t="s">
        <v>35</v>
      </c>
      <c r="D46" t="s">
        <v>36</v>
      </c>
      <c r="AM46">
        <v>729.29228311895292</v>
      </c>
      <c r="AN46">
        <v>695.96152673108895</v>
      </c>
      <c r="AO46">
        <v>725.10741433224189</v>
      </c>
      <c r="AP46">
        <v>664.15376419816039</v>
      </c>
      <c r="AQ46">
        <v>642.10143329670257</v>
      </c>
      <c r="AR46">
        <v>579.47990497403396</v>
      </c>
      <c r="AS46">
        <v>565.38225641185943</v>
      </c>
      <c r="AT46">
        <v>521.85433326693931</v>
      </c>
      <c r="AU46">
        <v>530.9349335454649</v>
      </c>
      <c r="AV46">
        <v>547.71817853945367</v>
      </c>
      <c r="AW46">
        <v>563.7743309807139</v>
      </c>
      <c r="AX46">
        <v>572.11437127447618</v>
      </c>
      <c r="AY46">
        <v>589.45370583116267</v>
      </c>
      <c r="AZ46">
        <v>601.86691004849206</v>
      </c>
      <c r="BA46">
        <v>601.86967322732448</v>
      </c>
      <c r="BB46">
        <v>613.85295611281708</v>
      </c>
      <c r="BC46">
        <v>634.31240893880192</v>
      </c>
      <c r="BD46">
        <v>647.7893257020238</v>
      </c>
      <c r="BE46">
        <v>665.17686393208817</v>
      </c>
      <c r="BF46">
        <v>669.06061940240727</v>
      </c>
      <c r="BG46">
        <v>712.18267993479367</v>
      </c>
      <c r="BH46">
        <v>748.97845034834484</v>
      </c>
      <c r="BI46">
        <v>794.14713083294612</v>
      </c>
      <c r="BJ46">
        <v>787.18269713550296</v>
      </c>
      <c r="BK46">
        <v>800.02142953557711</v>
      </c>
    </row>
    <row r="47" spans="1:63" ht="15" x14ac:dyDescent="0.25">
      <c r="A47" t="s">
        <v>287</v>
      </c>
      <c r="B47" t="s">
        <v>288</v>
      </c>
      <c r="C47" t="s">
        <v>35</v>
      </c>
      <c r="D47" t="s">
        <v>36</v>
      </c>
      <c r="AI47">
        <v>5975.5469930139834</v>
      </c>
      <c r="AJ47">
        <v>6060.3870100189333</v>
      </c>
      <c r="AK47">
        <v>6307.1331194258419</v>
      </c>
      <c r="AL47">
        <v>5676.2473939937927</v>
      </c>
      <c r="AM47">
        <v>5505.5829002347291</v>
      </c>
      <c r="AN47">
        <v>4000.6480101466113</v>
      </c>
      <c r="AO47">
        <v>4023.850162707</v>
      </c>
      <c r="AP47">
        <v>4483.8695582572409</v>
      </c>
      <c r="AQ47">
        <v>5177.9394984899254</v>
      </c>
      <c r="AR47">
        <v>4033.624015226434</v>
      </c>
      <c r="AS47">
        <v>3564.3176583292675</v>
      </c>
      <c r="AT47">
        <v>3998.1994311975404</v>
      </c>
      <c r="AU47">
        <v>4053.5481566456137</v>
      </c>
      <c r="AV47">
        <v>3939.984533728626</v>
      </c>
      <c r="AW47">
        <v>3613.0206276876615</v>
      </c>
      <c r="AX47">
        <v>2974.9838334488531</v>
      </c>
      <c r="AY47">
        <v>2674.4614245973853</v>
      </c>
      <c r="AZ47">
        <v>3130.8346754202262</v>
      </c>
      <c r="BA47">
        <v>3614.2218946782173</v>
      </c>
      <c r="BB47">
        <v>4067.99228199863</v>
      </c>
      <c r="BC47">
        <v>4050.7309217065322</v>
      </c>
      <c r="BD47">
        <v>3976.1072649365415</v>
      </c>
      <c r="BE47">
        <v>4742.3310817258825</v>
      </c>
      <c r="BF47">
        <v>5107.7939910640034</v>
      </c>
      <c r="BG47">
        <v>5941.5501332317162</v>
      </c>
      <c r="BH47">
        <v>7631.2061088758328</v>
      </c>
      <c r="BI47">
        <v>6764.7232764503979</v>
      </c>
      <c r="BJ47">
        <v>6068.0183945222689</v>
      </c>
      <c r="BK47">
        <v>5803.8834497742928</v>
      </c>
    </row>
    <row r="48" spans="1:63" ht="15" x14ac:dyDescent="0.25">
      <c r="A48" t="s">
        <v>289</v>
      </c>
      <c r="B48" t="s">
        <v>290</v>
      </c>
      <c r="C48" t="s">
        <v>35</v>
      </c>
      <c r="D48" t="s">
        <v>36</v>
      </c>
      <c r="AI48">
        <v>7392.0814691417881</v>
      </c>
      <c r="AJ48">
        <v>7434.1605102797557</v>
      </c>
      <c r="AK48">
        <v>7617.1607427065255</v>
      </c>
      <c r="AL48">
        <v>7944.8481528766788</v>
      </c>
      <c r="AM48">
        <v>8331.1342697903219</v>
      </c>
      <c r="AN48">
        <v>8613.3834594174423</v>
      </c>
      <c r="AO48">
        <v>8600.867134570326</v>
      </c>
      <c r="AP48">
        <v>8737.3858485767541</v>
      </c>
      <c r="AQ48">
        <v>8682.804192419906</v>
      </c>
      <c r="AR48">
        <v>8193.4600035812073</v>
      </c>
      <c r="AS48">
        <v>8253.5935484358888</v>
      </c>
      <c r="AT48">
        <v>8239.4695630590686</v>
      </c>
      <c r="AU48">
        <v>8300.4362988281646</v>
      </c>
      <c r="AV48">
        <v>8439.1392975832223</v>
      </c>
      <c r="AW48">
        <v>8756.1762221975041</v>
      </c>
      <c r="AX48">
        <v>9130.618182903896</v>
      </c>
      <c r="AY48">
        <v>9611.9202468197709</v>
      </c>
      <c r="AZ48">
        <v>10100.366159312751</v>
      </c>
      <c r="BA48">
        <v>10253.737870931494</v>
      </c>
      <c r="BB48">
        <v>10305.088501448226</v>
      </c>
      <c r="BC48">
        <v>10567.208328631918</v>
      </c>
      <c r="BD48">
        <v>11151.28291864596</v>
      </c>
      <c r="BE48">
        <v>11538.469725869843</v>
      </c>
      <c r="BF48">
        <v>11995.663116732127</v>
      </c>
      <c r="BG48">
        <v>12513.12704308178</v>
      </c>
      <c r="BH48">
        <v>12951.015768866637</v>
      </c>
      <c r="BI48">
        <v>13087.445717782075</v>
      </c>
      <c r="BJ48">
        <v>12962.968488174049</v>
      </c>
      <c r="BK48">
        <v>12895.594906392649</v>
      </c>
    </row>
    <row r="49" spans="1:63" ht="15" x14ac:dyDescent="0.25">
      <c r="A49" t="s">
        <v>291</v>
      </c>
      <c r="B49" t="s">
        <v>292</v>
      </c>
      <c r="C49" t="s">
        <v>35</v>
      </c>
      <c r="D49" t="s">
        <v>36</v>
      </c>
      <c r="AI49">
        <v>2576.2230899188785</v>
      </c>
      <c r="AJ49">
        <v>2367.6549458922768</v>
      </c>
      <c r="AK49">
        <v>2519.6141888484703</v>
      </c>
      <c r="AL49">
        <v>2510.2318633614427</v>
      </c>
      <c r="AM49">
        <v>2304.9149366993447</v>
      </c>
      <c r="AN49">
        <v>2324.8637512210439</v>
      </c>
      <c r="AO49">
        <v>2229.0815857131684</v>
      </c>
      <c r="AP49">
        <v>2256.7062206049386</v>
      </c>
      <c r="AQ49">
        <v>2222.4622278334277</v>
      </c>
      <c r="AR49">
        <v>2210.9108586400894</v>
      </c>
      <c r="AS49">
        <v>2390.7677662336287</v>
      </c>
      <c r="AT49">
        <v>2389.1518806783388</v>
      </c>
      <c r="AU49">
        <v>2377.6761906682964</v>
      </c>
      <c r="AV49">
        <v>2368.8923793452245</v>
      </c>
      <c r="AW49">
        <v>2355.4825587785749</v>
      </c>
      <c r="AX49">
        <v>2367.3231643876529</v>
      </c>
      <c r="AY49">
        <v>2373.7581598003544</v>
      </c>
      <c r="AZ49">
        <v>2345.4488186230642</v>
      </c>
      <c r="BA49">
        <v>2372.1431226081518</v>
      </c>
      <c r="BB49">
        <v>2391.0762322194464</v>
      </c>
      <c r="BC49">
        <v>2423.9246287663473</v>
      </c>
      <c r="BD49">
        <v>2463.433667319774</v>
      </c>
      <c r="BE49">
        <v>2479.2957204906811</v>
      </c>
      <c r="BF49">
        <v>2533.8669253728226</v>
      </c>
      <c r="BG49">
        <v>2528.9781609922411</v>
      </c>
      <c r="BH49">
        <v>2504.4933293088197</v>
      </c>
      <c r="BI49">
        <v>2504.3267863083274</v>
      </c>
      <c r="BJ49">
        <v>2515.0426650914878</v>
      </c>
    </row>
    <row r="50" spans="1:63" ht="15" x14ac:dyDescent="0.25">
      <c r="A50" t="s">
        <v>293</v>
      </c>
      <c r="B50" t="s">
        <v>294</v>
      </c>
      <c r="C50" t="s">
        <v>35</v>
      </c>
      <c r="D50" t="s">
        <v>36</v>
      </c>
      <c r="AZ50">
        <v>5648.0109302919773</v>
      </c>
      <c r="BA50">
        <v>5918.2383027261158</v>
      </c>
      <c r="BB50">
        <v>5776.0112876180365</v>
      </c>
      <c r="BC50">
        <v>5679.6818672152185</v>
      </c>
      <c r="BD50">
        <v>5863.2232170208235</v>
      </c>
      <c r="BE50">
        <v>5832.1251052746329</v>
      </c>
      <c r="BF50">
        <v>5849.9773676513114</v>
      </c>
      <c r="BG50">
        <v>5720.6991037156267</v>
      </c>
      <c r="BH50">
        <v>5782.0327742521267</v>
      </c>
      <c r="BI50">
        <v>5988.538715376535</v>
      </c>
      <c r="BJ50">
        <v>6163.8283500417547</v>
      </c>
      <c r="BK50">
        <v>6513.4907647598466</v>
      </c>
    </row>
    <row r="51" spans="1:63" ht="15" x14ac:dyDescent="0.25">
      <c r="A51" t="s">
        <v>295</v>
      </c>
      <c r="B51" t="s">
        <v>296</v>
      </c>
      <c r="C51" t="s">
        <v>35</v>
      </c>
      <c r="D51" t="s">
        <v>36</v>
      </c>
      <c r="AI51">
        <v>7377.2285209230304</v>
      </c>
      <c r="AJ51">
        <v>7509.2405434243819</v>
      </c>
      <c r="AK51">
        <v>8008.9768121971556</v>
      </c>
      <c r="AL51">
        <v>8372.1544650466003</v>
      </c>
      <c r="AM51">
        <v>8645.102361659312</v>
      </c>
      <c r="AN51">
        <v>8742.2941035685526</v>
      </c>
      <c r="AO51">
        <v>8680.521995793215</v>
      </c>
      <c r="AP51">
        <v>8942.1306610019165</v>
      </c>
      <c r="AQ51">
        <v>9246.3008950149888</v>
      </c>
      <c r="AR51">
        <v>9239.0754744197529</v>
      </c>
      <c r="AS51">
        <v>9313.3632593916791</v>
      </c>
      <c r="AT51">
        <v>9466.8381555099586</v>
      </c>
      <c r="AU51">
        <v>9625.8797413271186</v>
      </c>
      <c r="AV51">
        <v>9887.9849184695031</v>
      </c>
      <c r="AW51">
        <v>10217.317740619432</v>
      </c>
      <c r="AX51">
        <v>10520.0753546459</v>
      </c>
      <c r="AY51">
        <v>11225.927535529681</v>
      </c>
      <c r="AZ51">
        <v>12022.421750086507</v>
      </c>
      <c r="BA51">
        <v>12501.824228531932</v>
      </c>
      <c r="BB51">
        <v>12048.726920635267</v>
      </c>
      <c r="BC51">
        <v>12484.737864274452</v>
      </c>
      <c r="BD51">
        <v>12849.609807818511</v>
      </c>
      <c r="BE51">
        <v>13338.673565981841</v>
      </c>
      <c r="BF51">
        <v>13408.191387643106</v>
      </c>
      <c r="BG51">
        <v>13647.897945778839</v>
      </c>
      <c r="BH51">
        <v>13951.71965836317</v>
      </c>
      <c r="BI51">
        <v>14393.12731935706</v>
      </c>
      <c r="BJ51">
        <v>14619.231694230222</v>
      </c>
    </row>
    <row r="52" spans="1:63" ht="15" x14ac:dyDescent="0.25">
      <c r="A52" t="s">
        <v>297</v>
      </c>
      <c r="B52" t="s">
        <v>298</v>
      </c>
      <c r="C52" t="s">
        <v>35</v>
      </c>
      <c r="D52" t="s">
        <v>36</v>
      </c>
    </row>
    <row r="53" spans="1:63" ht="15" x14ac:dyDescent="0.25">
      <c r="A53" t="s">
        <v>299</v>
      </c>
      <c r="B53" t="s">
        <v>300</v>
      </c>
      <c r="C53" t="s">
        <v>35</v>
      </c>
      <c r="D53" t="s">
        <v>36</v>
      </c>
    </row>
    <row r="54" spans="1:63" ht="15" x14ac:dyDescent="0.25">
      <c r="A54" t="s">
        <v>301</v>
      </c>
      <c r="B54" t="s">
        <v>302</v>
      </c>
      <c r="C54" t="s">
        <v>35</v>
      </c>
      <c r="D54" t="s">
        <v>36</v>
      </c>
      <c r="BD54">
        <v>27785.752771137631</v>
      </c>
    </row>
    <row r="55" spans="1:63" ht="15" x14ac:dyDescent="0.25">
      <c r="A55" t="s">
        <v>303</v>
      </c>
      <c r="B55" t="s">
        <v>304</v>
      </c>
      <c r="C55" t="s">
        <v>35</v>
      </c>
      <c r="D55" t="s">
        <v>36</v>
      </c>
    </row>
    <row r="56" spans="1:63" ht="15" x14ac:dyDescent="0.25">
      <c r="A56" t="s">
        <v>305</v>
      </c>
      <c r="B56" t="s">
        <v>306</v>
      </c>
      <c r="C56" t="s">
        <v>35</v>
      </c>
      <c r="D56" t="s">
        <v>36</v>
      </c>
      <c r="AI56">
        <v>22853.119700025702</v>
      </c>
      <c r="AJ56">
        <v>22430.164383072599</v>
      </c>
      <c r="AK56">
        <v>23807.348151548998</v>
      </c>
      <c r="AL56">
        <v>23421.782253441001</v>
      </c>
      <c r="AM56">
        <v>24225.663562102101</v>
      </c>
      <c r="AN56">
        <v>24253.5909395544</v>
      </c>
      <c r="AO56">
        <v>24221.696982377001</v>
      </c>
      <c r="AP56">
        <v>24348.016093657399</v>
      </c>
      <c r="AQ56">
        <v>27786.0874364349</v>
      </c>
      <c r="AR56">
        <v>26406.170635489201</v>
      </c>
      <c r="AS56">
        <v>26855.347614500199</v>
      </c>
      <c r="AT56">
        <v>28025.932086729699</v>
      </c>
      <c r="AU56">
        <v>29380.739139401499</v>
      </c>
      <c r="AV56">
        <v>30100.792278219898</v>
      </c>
      <c r="AW56">
        <v>30670.390479975002</v>
      </c>
      <c r="AX56">
        <v>31873.238077624199</v>
      </c>
      <c r="AY56">
        <v>32715.627846425701</v>
      </c>
      <c r="AZ56">
        <v>33341.5950991313</v>
      </c>
      <c r="BA56">
        <v>35273.523579008499</v>
      </c>
      <c r="BB56">
        <v>32677.8176345344</v>
      </c>
      <c r="BC56">
        <v>32881.405565961002</v>
      </c>
      <c r="BD56">
        <v>33144.678908444097</v>
      </c>
      <c r="BE56">
        <v>30717.987377673599</v>
      </c>
      <c r="BF56">
        <v>28727.0440746885</v>
      </c>
      <c r="BG56">
        <v>28908.296934793401</v>
      </c>
      <c r="BH56">
        <v>31057.152503532499</v>
      </c>
      <c r="BI56">
        <v>31358.415247479399</v>
      </c>
      <c r="BJ56">
        <v>32219.341893627101</v>
      </c>
      <c r="BK56">
        <v>33100.318574626501</v>
      </c>
    </row>
    <row r="57" spans="1:63" ht="15" x14ac:dyDescent="0.25">
      <c r="A57" t="s">
        <v>73</v>
      </c>
      <c r="B57" t="s">
        <v>74</v>
      </c>
      <c r="C57" t="s">
        <v>35</v>
      </c>
      <c r="D57" t="s">
        <v>36</v>
      </c>
      <c r="AK57">
        <v>17803.001455815527</v>
      </c>
      <c r="AL57">
        <v>17759.282610938491</v>
      </c>
      <c r="AM57">
        <v>18272.032947247444</v>
      </c>
      <c r="AW57">
        <v>23058.814264062225</v>
      </c>
      <c r="AX57">
        <v>24572.082761183239</v>
      </c>
      <c r="AY57">
        <v>25777.332459972822</v>
      </c>
      <c r="AZ57">
        <v>26957.582911659894</v>
      </c>
      <c r="BA57">
        <v>27440.909620722352</v>
      </c>
      <c r="BB57">
        <v>25796.439156659701</v>
      </c>
      <c r="BC57">
        <v>26237.030616056709</v>
      </c>
      <c r="BD57">
        <v>26616.612816371704</v>
      </c>
      <c r="BE57">
        <v>26761.152954302146</v>
      </c>
      <c r="BF57">
        <v>26672.141653140516</v>
      </c>
      <c r="BG57">
        <v>27119.158256513594</v>
      </c>
      <c r="BH57">
        <v>28498.303861111133</v>
      </c>
      <c r="BI57">
        <v>29210.848686869333</v>
      </c>
      <c r="BJ57">
        <v>30529.610958001816</v>
      </c>
    </row>
    <row r="58" spans="1:63" ht="15" x14ac:dyDescent="0.25">
      <c r="A58" t="s">
        <v>79</v>
      </c>
      <c r="B58" t="s">
        <v>80</v>
      </c>
      <c r="C58" t="s">
        <v>35</v>
      </c>
      <c r="D58" t="s">
        <v>36</v>
      </c>
      <c r="AI58">
        <v>31793.423798308417</v>
      </c>
      <c r="AJ58">
        <v>32994.711285080717</v>
      </c>
      <c r="AK58">
        <v>33324.626178012906</v>
      </c>
      <c r="AL58">
        <v>32732.253235524346</v>
      </c>
      <c r="AM58">
        <v>33195.511785331044</v>
      </c>
      <c r="AN58">
        <v>33594.298888283418</v>
      </c>
      <c r="AO58">
        <v>33807.37914985419</v>
      </c>
      <c r="AP58">
        <v>34311.178583325804</v>
      </c>
      <c r="AQ58">
        <v>34853.244993615896</v>
      </c>
      <c r="AR58">
        <v>35457.764079496796</v>
      </c>
      <c r="AS58">
        <v>36528.937156723819</v>
      </c>
      <c r="AT58">
        <v>37019.020505084962</v>
      </c>
      <c r="AU58">
        <v>36820.815339719775</v>
      </c>
      <c r="AV58">
        <v>36648.608049357892</v>
      </c>
      <c r="AW58">
        <v>37693.965078866793</v>
      </c>
      <c r="AX58">
        <v>38050.823525881868</v>
      </c>
      <c r="AY58">
        <v>39828.109768470989</v>
      </c>
      <c r="AZ58">
        <v>41079.774197672166</v>
      </c>
      <c r="BA58">
        <v>41393.008855643915</v>
      </c>
      <c r="BB58">
        <v>39673.321173255332</v>
      </c>
      <c r="BC58">
        <v>41235.894616412523</v>
      </c>
      <c r="BD58">
        <v>43769.861809588561</v>
      </c>
      <c r="BE58">
        <v>43826.741222773802</v>
      </c>
      <c r="BF58">
        <v>43888.439219966844</v>
      </c>
      <c r="BG58">
        <v>44529.492744034993</v>
      </c>
      <c r="BH58">
        <v>45011.628160739063</v>
      </c>
      <c r="BI58">
        <v>45577.093963999861</v>
      </c>
      <c r="BJ58">
        <v>46437.940309420199</v>
      </c>
    </row>
    <row r="59" spans="1:63" ht="15" x14ac:dyDescent="0.25">
      <c r="A59" t="s">
        <v>307</v>
      </c>
      <c r="B59" t="s">
        <v>308</v>
      </c>
      <c r="C59" t="s">
        <v>35</v>
      </c>
      <c r="D59" t="s">
        <v>36</v>
      </c>
    </row>
    <row r="60" spans="1:63" ht="15" x14ac:dyDescent="0.25">
      <c r="A60" t="s">
        <v>309</v>
      </c>
      <c r="B60" t="s">
        <v>310</v>
      </c>
      <c r="C60" t="s">
        <v>35</v>
      </c>
      <c r="D60" t="s">
        <v>36</v>
      </c>
      <c r="BD60">
        <v>10026.533619750287</v>
      </c>
    </row>
    <row r="61" spans="1:63" ht="15" x14ac:dyDescent="0.25">
      <c r="A61" t="s">
        <v>28</v>
      </c>
      <c r="B61" t="s">
        <v>4</v>
      </c>
      <c r="C61" t="s">
        <v>35</v>
      </c>
      <c r="D61" t="s">
        <v>36</v>
      </c>
      <c r="AI61">
        <v>32831.568851521348</v>
      </c>
      <c r="AJ61">
        <v>33150.692603418502</v>
      </c>
      <c r="AK61">
        <v>33763.825903131823</v>
      </c>
      <c r="AL61">
        <v>33821.530939541997</v>
      </c>
      <c r="AM61">
        <v>35550.07757754319</v>
      </c>
      <c r="AN61">
        <v>36597.595006560819</v>
      </c>
      <c r="AO61">
        <v>37386.483013487821</v>
      </c>
      <c r="AP61">
        <v>38502.988618392235</v>
      </c>
      <c r="AQ61">
        <v>39364.958614355441</v>
      </c>
      <c r="AR61">
        <v>40537.856355047043</v>
      </c>
      <c r="AS61">
        <v>41413.54763490714</v>
      </c>
      <c r="AT61">
        <v>41935.245825157857</v>
      </c>
      <c r="AU61">
        <v>42090.099128024347</v>
      </c>
      <c r="AV61">
        <v>42283.232049831044</v>
      </c>
      <c r="AW61">
        <v>43730.805480008181</v>
      </c>
      <c r="AX61">
        <v>44929.054331039537</v>
      </c>
      <c r="AY61">
        <v>46715.644256740015</v>
      </c>
      <c r="AZ61">
        <v>46609.205513884081</v>
      </c>
      <c r="BA61">
        <v>46378.550533342946</v>
      </c>
      <c r="BB61">
        <v>43817.262164765321</v>
      </c>
      <c r="BC61">
        <v>44726.411102406229</v>
      </c>
      <c r="BD61">
        <v>45339.713845056693</v>
      </c>
      <c r="BE61">
        <v>45340.488528453425</v>
      </c>
      <c r="BF61">
        <v>45982.810429865691</v>
      </c>
      <c r="BG61">
        <v>46714.192391900695</v>
      </c>
      <c r="BH61">
        <v>47213.462168190621</v>
      </c>
      <c r="BI61">
        <v>47729.027492287569</v>
      </c>
      <c r="BJ61">
        <v>48338.33136754929</v>
      </c>
      <c r="BK61">
        <v>48836.093748226987</v>
      </c>
    </row>
    <row r="62" spans="1:63" ht="15" x14ac:dyDescent="0.25">
      <c r="A62" t="s">
        <v>311</v>
      </c>
      <c r="B62" t="s">
        <v>312</v>
      </c>
      <c r="C62" t="s">
        <v>35</v>
      </c>
      <c r="D62" t="s">
        <v>36</v>
      </c>
      <c r="AI62">
        <v>5277.9450982181852</v>
      </c>
      <c r="AJ62">
        <v>5204.0960755621372</v>
      </c>
      <c r="AK62">
        <v>5733.5796566746485</v>
      </c>
      <c r="AL62">
        <v>5945.8416016618976</v>
      </c>
      <c r="AM62">
        <v>6032.5905215764924</v>
      </c>
      <c r="AN62">
        <v>6263.313143721587</v>
      </c>
      <c r="AO62">
        <v>6571.7112793837732</v>
      </c>
      <c r="AP62">
        <v>7037.027572662123</v>
      </c>
      <c r="AQ62">
        <v>7381.1943803940576</v>
      </c>
      <c r="AR62">
        <v>7682.8557921744732</v>
      </c>
      <c r="AS62">
        <v>7930.4883567551433</v>
      </c>
      <c r="AT62">
        <v>8006.8943168412834</v>
      </c>
      <c r="AU62">
        <v>8251.0420685067056</v>
      </c>
      <c r="AV62">
        <v>7828.9238002795173</v>
      </c>
      <c r="AW62">
        <v>7775.9807214083303</v>
      </c>
      <c r="AX62">
        <v>8664.857167426866</v>
      </c>
      <c r="AY62">
        <v>9373.2238918349703</v>
      </c>
      <c r="AZ62">
        <v>9926.54391641847</v>
      </c>
      <c r="BA62">
        <v>10265.383662288661</v>
      </c>
      <c r="BB62">
        <v>10233.356093498969</v>
      </c>
      <c r="BC62">
        <v>10955.444828154554</v>
      </c>
      <c r="BD62">
        <v>11137.149587825306</v>
      </c>
      <c r="BE62">
        <v>11289.998229039853</v>
      </c>
      <c r="BF62">
        <v>11613.422411791587</v>
      </c>
      <c r="BG62">
        <v>12334.027967910471</v>
      </c>
      <c r="BH62">
        <v>13127.147955092845</v>
      </c>
      <c r="BI62">
        <v>13800.955197652725</v>
      </c>
      <c r="BJ62">
        <v>14197.293696737996</v>
      </c>
      <c r="BK62">
        <v>15074.258437847122</v>
      </c>
    </row>
    <row r="63" spans="1:63" ht="15" x14ac:dyDescent="0.25">
      <c r="A63" t="s">
        <v>313</v>
      </c>
      <c r="B63" t="s">
        <v>314</v>
      </c>
      <c r="C63" t="s">
        <v>35</v>
      </c>
      <c r="D63" t="s">
        <v>36</v>
      </c>
      <c r="AI63">
        <v>9988.9513035506407</v>
      </c>
      <c r="AJ63">
        <v>9457.0016776365082</v>
      </c>
      <c r="AK63">
        <v>9462.0587748903017</v>
      </c>
      <c r="AL63">
        <v>9170.7822640252198</v>
      </c>
      <c r="AM63">
        <v>8847.0935008451306</v>
      </c>
      <c r="AN63">
        <v>8903.786704670023</v>
      </c>
      <c r="AO63">
        <v>9069.238926819633</v>
      </c>
      <c r="AP63">
        <v>9099.216420750723</v>
      </c>
      <c r="AQ63">
        <v>9501.574050753472</v>
      </c>
      <c r="AR63">
        <v>9596.3790165263526</v>
      </c>
      <c r="AS63">
        <v>9699.7731815897841</v>
      </c>
      <c r="AT63">
        <v>10129.523645272466</v>
      </c>
      <c r="AU63">
        <v>10447.215730473772</v>
      </c>
      <c r="AV63">
        <v>11068.279306118875</v>
      </c>
      <c r="AW63">
        <v>11305.126310476155</v>
      </c>
      <c r="AX63">
        <v>11594.921362995854</v>
      </c>
      <c r="AY63">
        <v>11734.228201683241</v>
      </c>
      <c r="AZ63">
        <v>12418.540422034874</v>
      </c>
      <c r="BA63">
        <v>12639.999199188136</v>
      </c>
      <c r="BB63">
        <v>12601.873713270978</v>
      </c>
      <c r="BC63">
        <v>12946.291773991958</v>
      </c>
      <c r="BD63">
        <v>12908.114463352973</v>
      </c>
      <c r="BE63">
        <v>12909.640501222204</v>
      </c>
      <c r="BF63">
        <v>12946.302541643918</v>
      </c>
      <c r="BG63">
        <v>13169.324722688832</v>
      </c>
      <c r="BH63">
        <v>13329.868565622401</v>
      </c>
      <c r="BI63">
        <v>13831.663025974223</v>
      </c>
      <c r="BJ63">
        <v>13655.65697082626</v>
      </c>
    </row>
    <row r="64" spans="1:63" ht="15" x14ac:dyDescent="0.25">
      <c r="A64" t="s">
        <v>315</v>
      </c>
      <c r="B64" t="s">
        <v>316</v>
      </c>
      <c r="C64" t="s">
        <v>35</v>
      </c>
      <c r="D64" t="s">
        <v>36</v>
      </c>
      <c r="AN64">
        <v>2884.6628592488319</v>
      </c>
      <c r="AO64">
        <v>3109.8038303283984</v>
      </c>
      <c r="AP64">
        <v>3304.7163658084924</v>
      </c>
      <c r="AQ64">
        <v>3417.5789549557421</v>
      </c>
      <c r="AR64">
        <v>3621.2998769422265</v>
      </c>
      <c r="AS64">
        <v>3887.0280275793148</v>
      </c>
      <c r="AT64">
        <v>4115.7254321938044</v>
      </c>
      <c r="AU64">
        <v>4427.2516455756886</v>
      </c>
      <c r="AV64">
        <v>4803.2633230349502</v>
      </c>
      <c r="AW64">
        <v>5220.5923515062559</v>
      </c>
      <c r="AX64">
        <v>5666.6640879319702</v>
      </c>
      <c r="AY64">
        <v>6283.2814630470612</v>
      </c>
      <c r="AZ64">
        <v>7050.2301672390731</v>
      </c>
      <c r="BA64">
        <v>7616.1294031504021</v>
      </c>
      <c r="BB64">
        <v>8096.1805472111482</v>
      </c>
      <c r="BC64">
        <v>8837.0965712957586</v>
      </c>
      <c r="BD64">
        <v>9499.9614667348123</v>
      </c>
      <c r="BE64">
        <v>10173.182932710886</v>
      </c>
      <c r="BF64">
        <v>10766.054104141926</v>
      </c>
      <c r="BG64">
        <v>11480.290102829393</v>
      </c>
      <c r="BH64">
        <v>12086.683191682445</v>
      </c>
      <c r="BI64">
        <v>12760.276881040259</v>
      </c>
      <c r="BJ64">
        <v>13491.514814916407</v>
      </c>
    </row>
    <row r="65" spans="1:63" ht="15" x14ac:dyDescent="0.25">
      <c r="A65" t="s">
        <v>317</v>
      </c>
      <c r="B65" t="s">
        <v>318</v>
      </c>
      <c r="C65" t="s">
        <v>35</v>
      </c>
      <c r="D65" t="s">
        <v>36</v>
      </c>
      <c r="AI65">
        <v>4341.1677727958977</v>
      </c>
      <c r="AJ65">
        <v>4413.3910580931743</v>
      </c>
      <c r="AK65">
        <v>4509.5986392166678</v>
      </c>
      <c r="AL65">
        <v>4577.3684992984654</v>
      </c>
      <c r="AM65">
        <v>4619.4041869281118</v>
      </c>
      <c r="AN65">
        <v>4674.0204121359093</v>
      </c>
      <c r="AO65">
        <v>4840.7797582715466</v>
      </c>
      <c r="AP65">
        <v>4983.8641057244531</v>
      </c>
      <c r="AQ65">
        <v>5105.9718520771476</v>
      </c>
      <c r="AR65">
        <v>5163.4102466528229</v>
      </c>
      <c r="AS65">
        <v>5287.9474234098734</v>
      </c>
      <c r="AT65">
        <v>5275.065856000685</v>
      </c>
      <c r="AU65">
        <v>5295.8523526219515</v>
      </c>
      <c r="AV65">
        <v>5501.4422169369645</v>
      </c>
      <c r="AW65">
        <v>5758.7590476770883</v>
      </c>
      <c r="AX65">
        <v>6013.4673734046137</v>
      </c>
      <c r="AY65">
        <v>6319.7065180638729</v>
      </c>
      <c r="AZ65">
        <v>6617.4749251637149</v>
      </c>
      <c r="BA65">
        <v>6732.9671320864345</v>
      </c>
      <c r="BB65">
        <v>6728.1736410302819</v>
      </c>
      <c r="BC65">
        <v>7033.3810558278892</v>
      </c>
      <c r="BD65">
        <v>7273.2934881060519</v>
      </c>
      <c r="BE65">
        <v>7447.5810820482347</v>
      </c>
      <c r="BF65">
        <v>7677.5825183766801</v>
      </c>
      <c r="BG65">
        <v>7937.7425287511651</v>
      </c>
      <c r="BH65">
        <v>8234.4393357060981</v>
      </c>
      <c r="BI65">
        <v>8574.3049318820558</v>
      </c>
      <c r="BJ65">
        <v>8868.3247353012557</v>
      </c>
      <c r="BK65">
        <v>9165.2716829956644</v>
      </c>
    </row>
    <row r="66" spans="1:63" ht="15" x14ac:dyDescent="0.25">
      <c r="A66" t="s">
        <v>61</v>
      </c>
      <c r="B66" t="s">
        <v>319</v>
      </c>
      <c r="C66" t="s">
        <v>35</v>
      </c>
      <c r="D66" t="s">
        <v>36</v>
      </c>
      <c r="AN66">
        <v>5987.5753282986116</v>
      </c>
      <c r="AO66">
        <v>6283.5931571390001</v>
      </c>
      <c r="AP66">
        <v>6508.1634828520537</v>
      </c>
      <c r="AQ66">
        <v>6528.3098703045007</v>
      </c>
      <c r="AR66">
        <v>6757.5834688825389</v>
      </c>
      <c r="AS66">
        <v>7114.509250670063</v>
      </c>
      <c r="AT66">
        <v>7319.4663214103994</v>
      </c>
      <c r="AU66">
        <v>7633.9386034132121</v>
      </c>
      <c r="AV66">
        <v>8020.7156689507829</v>
      </c>
      <c r="AW66">
        <v>8493.1046415973124</v>
      </c>
      <c r="AX66">
        <v>8953.4065740905062</v>
      </c>
      <c r="AY66">
        <v>9590.3928669746128</v>
      </c>
      <c r="AZ66">
        <v>10365.899425835141</v>
      </c>
      <c r="BA66">
        <v>10825.944387877382</v>
      </c>
      <c r="BB66">
        <v>11075.685700280796</v>
      </c>
      <c r="BC66">
        <v>11916.885635148374</v>
      </c>
      <c r="BD66">
        <v>12579.324895806023</v>
      </c>
      <c r="BE66">
        <v>13241.932271207799</v>
      </c>
      <c r="BF66">
        <v>13859.507343297144</v>
      </c>
      <c r="BG66">
        <v>14552.107774728805</v>
      </c>
      <c r="BH66">
        <v>15140.336988849178</v>
      </c>
      <c r="BI66">
        <v>15771.391468427291</v>
      </c>
      <c r="BJ66">
        <v>16510.723062585479</v>
      </c>
    </row>
    <row r="67" spans="1:63" ht="15" x14ac:dyDescent="0.25">
      <c r="A67" t="s">
        <v>320</v>
      </c>
      <c r="B67" t="s">
        <v>321</v>
      </c>
      <c r="C67" t="s">
        <v>35</v>
      </c>
      <c r="D67" t="s">
        <v>36</v>
      </c>
      <c r="AI67">
        <v>13738.013740441807</v>
      </c>
      <c r="AJ67">
        <v>13015.606857203198</v>
      </c>
      <c r="AK67">
        <v>11486.472491531387</v>
      </c>
      <c r="AL67">
        <v>10750.314142696003</v>
      </c>
      <c r="AM67">
        <v>9566.07448479296</v>
      </c>
      <c r="AN67">
        <v>9338.5892554711809</v>
      </c>
      <c r="AO67">
        <v>9218.5733899645184</v>
      </c>
      <c r="AP67">
        <v>9379.2098026048334</v>
      </c>
      <c r="AQ67">
        <v>9100.5171760282428</v>
      </c>
      <c r="AR67">
        <v>9306.4086418503739</v>
      </c>
      <c r="AS67">
        <v>10093.142548090927</v>
      </c>
      <c r="AT67">
        <v>10497.913635572149</v>
      </c>
      <c r="AU67">
        <v>11074.470081642852</v>
      </c>
      <c r="AV67">
        <v>11738.112008381433</v>
      </c>
      <c r="AW67">
        <v>12756.421343476271</v>
      </c>
      <c r="AX67">
        <v>13599.333833517794</v>
      </c>
      <c r="AY67">
        <v>14616.854391755758</v>
      </c>
      <c r="AZ67">
        <v>15770.218024044478</v>
      </c>
      <c r="BA67">
        <v>16399.229401522622</v>
      </c>
      <c r="BB67">
        <v>15377.840938234103</v>
      </c>
      <c r="BC67">
        <v>16036.225694741277</v>
      </c>
      <c r="BD67">
        <v>16806.29489276684</v>
      </c>
      <c r="BE67">
        <v>17330.548112971672</v>
      </c>
      <c r="BF67">
        <v>17845.134895520034</v>
      </c>
      <c r="BG67">
        <v>18115.673718353588</v>
      </c>
      <c r="BH67">
        <v>18151.378361995005</v>
      </c>
      <c r="BI67">
        <v>18306.019772498898</v>
      </c>
      <c r="BJ67">
        <v>18855.301936762422</v>
      </c>
      <c r="BK67">
        <v>19268.61522675983</v>
      </c>
    </row>
    <row r="68" spans="1:63" ht="15" x14ac:dyDescent="0.25">
      <c r="A68" t="s">
        <v>33</v>
      </c>
      <c r="B68" t="s">
        <v>322</v>
      </c>
      <c r="C68" t="s">
        <v>35</v>
      </c>
      <c r="D68" t="s">
        <v>36</v>
      </c>
      <c r="AI68">
        <v>20501.926434334349</v>
      </c>
      <c r="AJ68">
        <v>20411.368816607595</v>
      </c>
      <c r="AK68">
        <v>19835.306175615504</v>
      </c>
      <c r="AL68">
        <v>19435.826182553257</v>
      </c>
      <c r="AM68">
        <v>19215.506358339626</v>
      </c>
      <c r="AN68">
        <v>19463.983768521775</v>
      </c>
      <c r="AO68">
        <v>19714.154251105938</v>
      </c>
      <c r="AP68">
        <v>20258.510274206557</v>
      </c>
      <c r="AQ68">
        <v>20590.135040631441</v>
      </c>
      <c r="AR68">
        <v>21169.603601912211</v>
      </c>
      <c r="AS68">
        <v>22168.744929875953</v>
      </c>
      <c r="AT68">
        <v>22679.542285469095</v>
      </c>
      <c r="AU68">
        <v>23102.509341315992</v>
      </c>
      <c r="AV68">
        <v>23620.939152876865</v>
      </c>
      <c r="AW68">
        <v>24524.704500630422</v>
      </c>
      <c r="AX68">
        <v>25276.323684052022</v>
      </c>
      <c r="AY68">
        <v>26318.447768233178</v>
      </c>
      <c r="AZ68">
        <v>27271.183338019513</v>
      </c>
      <c r="BA68">
        <v>27488.507213730103</v>
      </c>
      <c r="BB68">
        <v>26232.679464070094</v>
      </c>
      <c r="BC68">
        <v>26931.111451186585</v>
      </c>
      <c r="BD68">
        <v>27611.57193772171</v>
      </c>
      <c r="BE68">
        <v>27701.565201234891</v>
      </c>
      <c r="BF68">
        <v>27886.013483327941</v>
      </c>
      <c r="BG68">
        <v>28244.364161393521</v>
      </c>
      <c r="BH68">
        <v>28586.965452978231</v>
      </c>
      <c r="BI68">
        <v>28986.973638762665</v>
      </c>
      <c r="BJ68">
        <v>29743.596586383657</v>
      </c>
    </row>
    <row r="69" spans="1:63" ht="15" x14ac:dyDescent="0.25">
      <c r="A69" t="s">
        <v>323</v>
      </c>
      <c r="B69" t="s">
        <v>324</v>
      </c>
      <c r="C69" t="s">
        <v>35</v>
      </c>
      <c r="D69" t="s">
        <v>36</v>
      </c>
      <c r="AI69">
        <v>6878.4072583484149</v>
      </c>
      <c r="AJ69">
        <v>7110.2529961011951</v>
      </c>
      <c r="AK69">
        <v>7193.4606727229238</v>
      </c>
      <c r="AL69">
        <v>7249.0551878815877</v>
      </c>
      <c r="AM69">
        <v>7420.0358633961932</v>
      </c>
      <c r="AN69">
        <v>7449.7472079810877</v>
      </c>
      <c r="AO69">
        <v>7395.3294478694661</v>
      </c>
      <c r="AP69">
        <v>7584.0680745827704</v>
      </c>
      <c r="AQ69">
        <v>7640.6853966621356</v>
      </c>
      <c r="AR69">
        <v>6968.9420761471019</v>
      </c>
      <c r="AS69">
        <v>6896.5355347756822</v>
      </c>
      <c r="AT69">
        <v>7170.4234726176437</v>
      </c>
      <c r="AU69">
        <v>7372.1924705909396</v>
      </c>
      <c r="AV69">
        <v>7425.4234389108733</v>
      </c>
      <c r="AW69">
        <v>7873.0151054103735</v>
      </c>
      <c r="AX69">
        <v>8197.2964167344944</v>
      </c>
      <c r="AY69">
        <v>8447.2403020689653</v>
      </c>
      <c r="AZ69">
        <v>8484.7654496379837</v>
      </c>
      <c r="BA69">
        <v>9013.3273263249412</v>
      </c>
      <c r="BB69">
        <v>8950.9941549243613</v>
      </c>
      <c r="BC69">
        <v>9168.2720220162319</v>
      </c>
      <c r="BD69">
        <v>9726.8769903347729</v>
      </c>
      <c r="BE69">
        <v>10136.11393785174</v>
      </c>
      <c r="BF69">
        <v>10481.589163572211</v>
      </c>
      <c r="BG69">
        <v>10702.231999439708</v>
      </c>
      <c r="BH69">
        <v>10523.512090069295</v>
      </c>
      <c r="BI69">
        <v>10208.204525002808</v>
      </c>
      <c r="BJ69">
        <v>10220.248178074613</v>
      </c>
      <c r="BK69">
        <v>10141.145548693949</v>
      </c>
    </row>
    <row r="70" spans="1:63" ht="15" x14ac:dyDescent="0.25">
      <c r="A70" t="s">
        <v>325</v>
      </c>
      <c r="B70" t="s">
        <v>326</v>
      </c>
      <c r="C70" t="s">
        <v>35</v>
      </c>
      <c r="D70" t="s">
        <v>36</v>
      </c>
      <c r="AI70">
        <v>5750.1796953379699</v>
      </c>
      <c r="AJ70">
        <v>5873.8341156517945</v>
      </c>
      <c r="AK70">
        <v>5999.025965603978</v>
      </c>
      <c r="AL70">
        <v>6045.2143210772638</v>
      </c>
      <c r="AM70">
        <v>6156.2173504999391</v>
      </c>
      <c r="AN70">
        <v>6322.4660696911369</v>
      </c>
      <c r="AO70">
        <v>6512.2822017525486</v>
      </c>
      <c r="AP70">
        <v>6733.2134593528499</v>
      </c>
      <c r="AQ70">
        <v>6991.1525728314109</v>
      </c>
      <c r="AR70">
        <v>7238.3227366174578</v>
      </c>
      <c r="AS70">
        <v>7545.1581405833131</v>
      </c>
      <c r="AT70">
        <v>7675.8598849526043</v>
      </c>
      <c r="AU70">
        <v>7724.9379742502724</v>
      </c>
      <c r="AV70">
        <v>7808.5294380784653</v>
      </c>
      <c r="AW70">
        <v>7986.2435939905145</v>
      </c>
      <c r="AX70">
        <v>8118.5119022832405</v>
      </c>
      <c r="AY70">
        <v>8590.2385648139643</v>
      </c>
      <c r="AZ70">
        <v>9075.9796284923541</v>
      </c>
      <c r="BA70">
        <v>9546.5540824303735</v>
      </c>
      <c r="BB70">
        <v>9734.3155719159331</v>
      </c>
      <c r="BC70">
        <v>9828.237501479729</v>
      </c>
      <c r="BD70">
        <v>9726.9526954643898</v>
      </c>
      <c r="BE70">
        <v>9750.227950188686</v>
      </c>
      <c r="BF70">
        <v>9711.9622190738446</v>
      </c>
      <c r="BG70">
        <v>9792.8531317567085</v>
      </c>
      <c r="BH70">
        <v>10068.82217237184</v>
      </c>
      <c r="BI70">
        <v>10323.43085772294</v>
      </c>
      <c r="BJ70">
        <v>10472.855956712972</v>
      </c>
      <c r="BK70">
        <v>10743.805957142949</v>
      </c>
    </row>
    <row r="71" spans="1:63" ht="15" x14ac:dyDescent="0.25">
      <c r="A71" t="s">
        <v>327</v>
      </c>
      <c r="B71" t="s">
        <v>328</v>
      </c>
      <c r="C71" t="s">
        <v>35</v>
      </c>
      <c r="D71" t="s">
        <v>36</v>
      </c>
      <c r="AI71">
        <v>28276.245516491374</v>
      </c>
      <c r="AJ71">
        <v>28856.206730288515</v>
      </c>
      <c r="AK71">
        <v>29096.570469261966</v>
      </c>
      <c r="AL71">
        <v>28802.288671670558</v>
      </c>
      <c r="AM71">
        <v>29290.942182832747</v>
      </c>
      <c r="AN71">
        <v>29985.348299932681</v>
      </c>
      <c r="AO71">
        <v>30474.529931361674</v>
      </c>
      <c r="AP71">
        <v>31240.670748366036</v>
      </c>
      <c r="AQ71">
        <v>32028.515700073007</v>
      </c>
      <c r="AR71">
        <v>32940.047090806016</v>
      </c>
      <c r="AS71">
        <v>34081.301093280192</v>
      </c>
      <c r="AT71">
        <v>34607.254299294727</v>
      </c>
      <c r="AU71">
        <v>34686.594805806548</v>
      </c>
      <c r="AV71">
        <v>34821.465953584193</v>
      </c>
      <c r="AW71">
        <v>35613.666288196844</v>
      </c>
      <c r="AX71">
        <v>36038.546967577851</v>
      </c>
      <c r="AY71">
        <v>37175.472576946602</v>
      </c>
      <c r="AZ71">
        <v>38016.717224444576</v>
      </c>
      <c r="BA71">
        <v>37858.961552481247</v>
      </c>
      <c r="BB71">
        <v>36235.262292445106</v>
      </c>
      <c r="BC71">
        <v>36945.316791318204</v>
      </c>
      <c r="BD71">
        <v>37638.0891764966</v>
      </c>
      <c r="BE71">
        <v>37271.041758996536</v>
      </c>
      <c r="BF71">
        <v>37054.241076340877</v>
      </c>
      <c r="BG71">
        <v>37378.887371842764</v>
      </c>
      <c r="BH71">
        <v>37896.667048682037</v>
      </c>
      <c r="BI71">
        <v>38582.89378835653</v>
      </c>
      <c r="BJ71">
        <v>39539.011524034591</v>
      </c>
    </row>
    <row r="72" spans="1:63" ht="15" x14ac:dyDescent="0.25">
      <c r="A72" t="s">
        <v>329</v>
      </c>
      <c r="B72" t="s">
        <v>330</v>
      </c>
      <c r="C72" t="s">
        <v>35</v>
      </c>
      <c r="D72" t="s">
        <v>36</v>
      </c>
      <c r="AK72">
        <v>1532.8541140441962</v>
      </c>
      <c r="AL72">
        <v>1753.8330036731047</v>
      </c>
      <c r="AM72">
        <v>2146.1863061951085</v>
      </c>
      <c r="AN72">
        <v>2249.5929527669605</v>
      </c>
      <c r="AO72">
        <v>2407.8746373485301</v>
      </c>
      <c r="AP72">
        <v>2617.0247700638638</v>
      </c>
      <c r="AQ72">
        <v>2677.7041226353522</v>
      </c>
      <c r="AR72">
        <v>2648.239312059095</v>
      </c>
      <c r="AS72">
        <v>2483.8512639956398</v>
      </c>
      <c r="AT72">
        <v>2597.745969358923</v>
      </c>
      <c r="AU72">
        <v>2548.1761833432729</v>
      </c>
      <c r="AV72">
        <v>2358.5751978887092</v>
      </c>
      <c r="AW72">
        <v>2280.9846099741553</v>
      </c>
      <c r="AX72">
        <v>2265.2668112328229</v>
      </c>
      <c r="AY72">
        <v>2176.5423382039271</v>
      </c>
      <c r="AZ72">
        <v>2153.43103554454</v>
      </c>
      <c r="BA72">
        <v>1895.0477798698594</v>
      </c>
      <c r="BB72">
        <v>1931.5410365508521</v>
      </c>
      <c r="BC72">
        <v>1941.191107565943</v>
      </c>
      <c r="BD72">
        <v>2083.9655343604381</v>
      </c>
    </row>
    <row r="73" spans="1:63" ht="15" x14ac:dyDescent="0.25">
      <c r="A73" t="s">
        <v>111</v>
      </c>
      <c r="B73" t="s">
        <v>112</v>
      </c>
      <c r="C73" t="s">
        <v>35</v>
      </c>
      <c r="D73" t="s">
        <v>36</v>
      </c>
      <c r="AI73">
        <v>23593.958644096434</v>
      </c>
      <c r="AJ73">
        <v>24143.762355852326</v>
      </c>
      <c r="AK73">
        <v>24217.19534793375</v>
      </c>
      <c r="AL73">
        <v>23974.813818415947</v>
      </c>
      <c r="AM73">
        <v>23991.492617089294</v>
      </c>
      <c r="AN73">
        <v>24981.872642116348</v>
      </c>
      <c r="AO73">
        <v>25463.470415619053</v>
      </c>
      <c r="AP73">
        <v>26306.915836127577</v>
      </c>
      <c r="AQ73">
        <v>27307.553076887147</v>
      </c>
      <c r="AR73">
        <v>28421.697732400287</v>
      </c>
      <c r="AS73">
        <v>29853.004861137255</v>
      </c>
      <c r="AT73">
        <v>30623.669691633982</v>
      </c>
      <c r="AU73">
        <v>31044.415111363098</v>
      </c>
      <c r="AV73">
        <v>31553.773253930209</v>
      </c>
      <c r="AW73">
        <v>31960.916550760194</v>
      </c>
      <c r="AX73">
        <v>32421.848798400406</v>
      </c>
      <c r="AY73">
        <v>33110.065665486807</v>
      </c>
      <c r="AZ73">
        <v>33494.295149109326</v>
      </c>
      <c r="BA73">
        <v>33247.931012654422</v>
      </c>
      <c r="BB73">
        <v>32043.863340862423</v>
      </c>
      <c r="BC73">
        <v>32045.386929799002</v>
      </c>
      <c r="BD73">
        <v>31512.284570053245</v>
      </c>
      <c r="BE73">
        <v>30887.770313490764</v>
      </c>
      <c r="BF73">
        <v>30516.02567505202</v>
      </c>
      <c r="BG73">
        <v>31088.154670682132</v>
      </c>
      <c r="BH73">
        <v>32264.712990240085</v>
      </c>
      <c r="BI73">
        <v>33379.29370287207</v>
      </c>
      <c r="BJ73">
        <v>34225.81686211651</v>
      </c>
    </row>
    <row r="74" spans="1:63" ht="15" x14ac:dyDescent="0.25">
      <c r="A74" t="s">
        <v>75</v>
      </c>
      <c r="B74" t="s">
        <v>76</v>
      </c>
      <c r="C74" t="s">
        <v>35</v>
      </c>
      <c r="D74" t="s">
        <v>36</v>
      </c>
      <c r="AS74">
        <v>15180.186522203956</v>
      </c>
      <c r="AT74">
        <v>16114.664220893144</v>
      </c>
      <c r="AU74">
        <v>17203.688503664162</v>
      </c>
      <c r="AV74">
        <v>18441.549708632512</v>
      </c>
      <c r="AW74">
        <v>19784.813964290821</v>
      </c>
      <c r="AX74">
        <v>21972.450586177947</v>
      </c>
      <c r="AY74">
        <v>24054.375182097891</v>
      </c>
      <c r="AZ74">
        <v>25555.028013489533</v>
      </c>
      <c r="BA74">
        <v>24619.024903598001</v>
      </c>
      <c r="BB74">
        <v>21515.609155345064</v>
      </c>
      <c r="BC74">
        <v>21539.212179952512</v>
      </c>
      <c r="BD74">
        <v>23313.039618721672</v>
      </c>
      <c r="BE74">
        <v>24661.138000810526</v>
      </c>
      <c r="BF74">
        <v>25678.127683390794</v>
      </c>
      <c r="BG74">
        <v>26333.756235767218</v>
      </c>
      <c r="BH74">
        <v>27001.115017429354</v>
      </c>
      <c r="BI74">
        <v>27914.701765100999</v>
      </c>
      <c r="BJ74">
        <v>29319.906443903175</v>
      </c>
    </row>
    <row r="75" spans="1:63" ht="15" x14ac:dyDescent="0.25">
      <c r="A75" t="s">
        <v>331</v>
      </c>
      <c r="B75" t="s">
        <v>332</v>
      </c>
      <c r="C75" t="s">
        <v>35</v>
      </c>
      <c r="D75" t="s">
        <v>36</v>
      </c>
      <c r="BD75">
        <v>1159.0552104618921</v>
      </c>
      <c r="BE75">
        <v>1224.1009864935959</v>
      </c>
      <c r="BF75">
        <v>1315.8646655687085</v>
      </c>
      <c r="BG75">
        <v>1410.0579434241588</v>
      </c>
      <c r="BH75">
        <v>1512.3233474757872</v>
      </c>
      <c r="BI75">
        <v>1611.8901114481082</v>
      </c>
      <c r="BJ75">
        <v>1714.167201501715</v>
      </c>
      <c r="BK75">
        <v>1781.7561805679652</v>
      </c>
    </row>
    <row r="76" spans="1:63" ht="15" x14ac:dyDescent="0.25">
      <c r="A76" t="s">
        <v>333</v>
      </c>
      <c r="B76" t="s">
        <v>334</v>
      </c>
      <c r="C76" t="s">
        <v>35</v>
      </c>
      <c r="D76" t="s">
        <v>36</v>
      </c>
      <c r="AI76">
        <v>24821.169005993605</v>
      </c>
      <c r="AJ76">
        <v>25103.246928370394</v>
      </c>
      <c r="AK76">
        <v>25258.223618125583</v>
      </c>
      <c r="AL76">
        <v>25130.705314302748</v>
      </c>
      <c r="AM76">
        <v>25695.734216169982</v>
      </c>
      <c r="AN76">
        <v>26328.960271208016</v>
      </c>
      <c r="AO76">
        <v>26856.19081067996</v>
      </c>
      <c r="AP76">
        <v>27608.38127228848</v>
      </c>
      <c r="AQ76">
        <v>28381.665128659344</v>
      </c>
      <c r="AR76">
        <v>29185.507999413894</v>
      </c>
      <c r="AS76">
        <v>30278.852920043668</v>
      </c>
      <c r="AT76">
        <v>30887.024453782586</v>
      </c>
      <c r="AU76">
        <v>31211.873250198401</v>
      </c>
      <c r="AV76">
        <v>31559.582778149346</v>
      </c>
      <c r="AW76">
        <v>32344.588577393562</v>
      </c>
      <c r="AX76">
        <v>32978.775034604369</v>
      </c>
      <c r="AY76">
        <v>34027.30732744663</v>
      </c>
      <c r="AZ76">
        <v>34864.629596455081</v>
      </c>
      <c r="BA76">
        <v>34911.603836815229</v>
      </c>
      <c r="BB76">
        <v>33458.525963672233</v>
      </c>
      <c r="BC76">
        <v>34121.315106795526</v>
      </c>
      <c r="BD76">
        <v>34773.039414190956</v>
      </c>
      <c r="BE76">
        <v>34548.647305420986</v>
      </c>
      <c r="BF76">
        <v>34515.50125917769</v>
      </c>
      <c r="BG76">
        <v>34987.175975520047</v>
      </c>
      <c r="BH76">
        <v>35587.04261197806</v>
      </c>
      <c r="BI76">
        <v>36259.677036944384</v>
      </c>
      <c r="BJ76">
        <v>37248.702436277032</v>
      </c>
    </row>
    <row r="77" spans="1:63" ht="15" x14ac:dyDescent="0.25">
      <c r="A77" t="s">
        <v>335</v>
      </c>
      <c r="B77" t="s">
        <v>336</v>
      </c>
      <c r="C77" t="s">
        <v>35</v>
      </c>
      <c r="D77" t="s">
        <v>36</v>
      </c>
    </row>
    <row r="78" spans="1:63" ht="15" x14ac:dyDescent="0.25">
      <c r="A78" t="s">
        <v>39</v>
      </c>
      <c r="B78" t="s">
        <v>5</v>
      </c>
      <c r="C78" t="s">
        <v>35</v>
      </c>
      <c r="D78" t="s">
        <v>36</v>
      </c>
      <c r="AI78">
        <v>28132.789667641304</v>
      </c>
      <c r="AJ78">
        <v>26110.05702972108</v>
      </c>
      <c r="AK78">
        <v>24832.859674566011</v>
      </c>
      <c r="AL78">
        <v>24381.324171526576</v>
      </c>
      <c r="AM78">
        <v>25523.084708187143</v>
      </c>
      <c r="AN78">
        <v>26721.738354139845</v>
      </c>
      <c r="AO78">
        <v>27823.775134582171</v>
      </c>
      <c r="AP78">
        <v>29720.313367332135</v>
      </c>
      <c r="AQ78">
        <v>31096.290830806305</v>
      </c>
      <c r="AR78">
        <v>32738.724508632786</v>
      </c>
      <c r="AS78">
        <v>34657.884360124648</v>
      </c>
      <c r="AT78">
        <v>35692.113214534962</v>
      </c>
      <c r="AU78">
        <v>36333.385095947786</v>
      </c>
      <c r="AV78">
        <v>36625.750032430864</v>
      </c>
      <c r="AW78">
        <v>38467.646253531428</v>
      </c>
      <c r="AX78">
        <v>39284.694797018528</v>
      </c>
      <c r="AY78">
        <v>40933.613109016427</v>
      </c>
      <c r="AZ78">
        <v>42604.017685448052</v>
      </c>
      <c r="BA78">
        <v>42655.585442975454</v>
      </c>
      <c r="BB78">
        <v>39370.051206298449</v>
      </c>
      <c r="BC78">
        <v>40389.374189009213</v>
      </c>
      <c r="BD78">
        <v>40867.861868438296</v>
      </c>
      <c r="BE78">
        <v>40120.246497552034</v>
      </c>
      <c r="BF78">
        <v>39563.450231288385</v>
      </c>
      <c r="BG78">
        <v>39372.342760020016</v>
      </c>
      <c r="BH78">
        <v>39472.556807108587</v>
      </c>
      <c r="BI78">
        <v>40609.267519414825</v>
      </c>
      <c r="BJ78">
        <v>41141.745898946356</v>
      </c>
    </row>
    <row r="79" spans="1:63" ht="15" x14ac:dyDescent="0.25">
      <c r="A79" t="s">
        <v>337</v>
      </c>
      <c r="B79" t="s">
        <v>338</v>
      </c>
      <c r="C79" t="s">
        <v>35</v>
      </c>
      <c r="D79" t="s">
        <v>36</v>
      </c>
      <c r="BD79">
        <v>7293.0584272345368</v>
      </c>
    </row>
    <row r="80" spans="1:63" ht="15" x14ac:dyDescent="0.25">
      <c r="A80" t="s">
        <v>77</v>
      </c>
      <c r="B80" t="s">
        <v>78</v>
      </c>
      <c r="C80" t="s">
        <v>35</v>
      </c>
      <c r="D80" t="s">
        <v>36</v>
      </c>
      <c r="AI80">
        <v>29573.275131011294</v>
      </c>
      <c r="AJ80">
        <v>29692.1942489424</v>
      </c>
      <c r="AK80">
        <v>30056.240776982682</v>
      </c>
      <c r="AL80">
        <v>29766.211273633235</v>
      </c>
      <c r="AM80">
        <v>30306.755799698309</v>
      </c>
      <c r="AN80">
        <v>30836.363680064682</v>
      </c>
      <c r="AO80">
        <v>31322.679183965221</v>
      </c>
      <c r="AP80">
        <v>32057.230167845497</v>
      </c>
      <c r="AQ80">
        <v>33115.435611468682</v>
      </c>
      <c r="AR80">
        <v>34307.37697368714</v>
      </c>
      <c r="AS80">
        <v>35261.169554436281</v>
      </c>
      <c r="AT80">
        <v>35778.70482206723</v>
      </c>
      <c r="AU80">
        <v>35654.863181359819</v>
      </c>
      <c r="AV80">
        <v>35795.675305564204</v>
      </c>
      <c r="AW80">
        <v>36558.237637104561</v>
      </c>
      <c r="AX80">
        <v>37004.626802110768</v>
      </c>
      <c r="AY80">
        <v>37751.280266419781</v>
      </c>
      <c r="AZ80">
        <v>38425.346467829891</v>
      </c>
      <c r="BA80">
        <v>38379.030376754352</v>
      </c>
      <c r="BB80">
        <v>37134.740501843749</v>
      </c>
      <c r="BC80">
        <v>37674.271722994788</v>
      </c>
      <c r="BD80">
        <v>38436.000920614104</v>
      </c>
      <c r="BE80">
        <v>38194.236672393279</v>
      </c>
      <c r="BF80">
        <v>38239.963914243039</v>
      </c>
      <c r="BG80">
        <v>38396.946856097427</v>
      </c>
      <c r="BH80">
        <v>38667.794201922436</v>
      </c>
      <c r="BI80">
        <v>38926.363503924447</v>
      </c>
      <c r="BJ80">
        <v>39935.105900057584</v>
      </c>
    </row>
    <row r="81" spans="1:63" ht="15" x14ac:dyDescent="0.25">
      <c r="A81" t="s">
        <v>339</v>
      </c>
      <c r="B81" t="s">
        <v>340</v>
      </c>
      <c r="C81" t="s">
        <v>35</v>
      </c>
      <c r="D81" t="s">
        <v>36</v>
      </c>
    </row>
    <row r="82" spans="1:63" ht="15" x14ac:dyDescent="0.25">
      <c r="A82" t="s">
        <v>341</v>
      </c>
      <c r="B82" t="s">
        <v>342</v>
      </c>
      <c r="C82" t="s">
        <v>35</v>
      </c>
      <c r="D82" t="s">
        <v>36</v>
      </c>
      <c r="BD82">
        <v>3518.5343504009015</v>
      </c>
    </row>
    <row r="83" spans="1:63" ht="15" x14ac:dyDescent="0.25">
      <c r="A83" t="s">
        <v>343</v>
      </c>
      <c r="B83" t="s">
        <v>344</v>
      </c>
      <c r="C83" t="s">
        <v>35</v>
      </c>
      <c r="D83" t="s">
        <v>36</v>
      </c>
      <c r="AI83">
        <v>19368.393631808718</v>
      </c>
      <c r="AJ83">
        <v>20053.070235263986</v>
      </c>
      <c r="AK83">
        <v>18488.747964014394</v>
      </c>
      <c r="AL83">
        <v>18512.494430353483</v>
      </c>
      <c r="AM83">
        <v>19119.260383297697</v>
      </c>
      <c r="AN83">
        <v>19310.744714914777</v>
      </c>
      <c r="AO83">
        <v>19454.427212563165</v>
      </c>
      <c r="AP83">
        <v>19913.034274221231</v>
      </c>
      <c r="AQ83">
        <v>20874.61678170479</v>
      </c>
      <c r="AR83">
        <v>18165.015733038847</v>
      </c>
      <c r="AS83">
        <v>16124.508305908706</v>
      </c>
      <c r="AT83">
        <v>17023.278677980212</v>
      </c>
      <c r="AU83">
        <v>17193.546957242972</v>
      </c>
      <c r="AV83">
        <v>16869.718777556736</v>
      </c>
      <c r="AW83">
        <v>15551.567766678034</v>
      </c>
      <c r="AX83">
        <v>16335.057104448615</v>
      </c>
      <c r="AY83">
        <v>14625.525874683999</v>
      </c>
      <c r="AZ83">
        <v>14714.516622331292</v>
      </c>
      <c r="BA83">
        <v>13543.430002919693</v>
      </c>
      <c r="BB83">
        <v>14200.132180619934</v>
      </c>
      <c r="BC83">
        <v>13960.084690448319</v>
      </c>
      <c r="BD83">
        <v>13813.84431631018</v>
      </c>
      <c r="BE83">
        <v>15004.579984685586</v>
      </c>
      <c r="BF83">
        <v>15519.339609414497</v>
      </c>
      <c r="BG83">
        <v>16905.546384481866</v>
      </c>
      <c r="BH83">
        <v>16335.717729016233</v>
      </c>
      <c r="BI83">
        <v>16338.894309361433</v>
      </c>
      <c r="BJ83">
        <v>16212.708645029228</v>
      </c>
    </row>
    <row r="84" spans="1:63" ht="15" x14ac:dyDescent="0.25">
      <c r="A84" t="s">
        <v>51</v>
      </c>
      <c r="B84" t="s">
        <v>6</v>
      </c>
      <c r="C84" t="s">
        <v>35</v>
      </c>
      <c r="D84" t="s">
        <v>36</v>
      </c>
      <c r="AI84">
        <v>26485.326266694483</v>
      </c>
      <c r="AJ84">
        <v>26133.139730725026</v>
      </c>
      <c r="AK84">
        <v>26227.535313078708</v>
      </c>
      <c r="AL84">
        <v>26800.270543492152</v>
      </c>
      <c r="AM84">
        <v>27864.44356855407</v>
      </c>
      <c r="AN84">
        <v>28410.162849960558</v>
      </c>
      <c r="AO84">
        <v>29072.416851915423</v>
      </c>
      <c r="AP84">
        <v>30282.751860501525</v>
      </c>
      <c r="AQ84">
        <v>31364.738330256467</v>
      </c>
      <c r="AR84">
        <v>32055.848919839009</v>
      </c>
      <c r="AS84">
        <v>33277.753082001043</v>
      </c>
      <c r="AT84">
        <v>34209.303690807646</v>
      </c>
      <c r="AU84">
        <v>35115.766568586107</v>
      </c>
      <c r="AV84">
        <v>36115.663470085681</v>
      </c>
      <c r="AW84">
        <v>36669.798886185024</v>
      </c>
      <c r="AX84">
        <v>37682.123890519732</v>
      </c>
      <c r="AY84">
        <v>37882.036404291284</v>
      </c>
      <c r="AZ84">
        <v>38324.662469307572</v>
      </c>
      <c r="BA84">
        <v>37720.588346948549</v>
      </c>
      <c r="BB84">
        <v>35907.368788250576</v>
      </c>
      <c r="BC84">
        <v>36534.438838040827</v>
      </c>
      <c r="BD84">
        <v>36966.36747097801</v>
      </c>
      <c r="BE84">
        <v>36707.075436574116</v>
      </c>
      <c r="BF84">
        <v>36825.057579153116</v>
      </c>
      <c r="BG84">
        <v>37627.004484416691</v>
      </c>
      <c r="BH84">
        <v>38116.023473486697</v>
      </c>
      <c r="BI84">
        <v>38421.410969718316</v>
      </c>
      <c r="BJ84">
        <v>39216.439566738401</v>
      </c>
    </row>
    <row r="85" spans="1:63" ht="15" x14ac:dyDescent="0.25">
      <c r="A85" t="s">
        <v>345</v>
      </c>
      <c r="B85" t="s">
        <v>346</v>
      </c>
      <c r="C85" t="s">
        <v>35</v>
      </c>
      <c r="D85" t="s">
        <v>36</v>
      </c>
      <c r="BC85">
        <v>6769.0709235449813</v>
      </c>
      <c r="BD85">
        <v>7325.1530924528806</v>
      </c>
      <c r="BE85">
        <v>8011.9432942728163</v>
      </c>
      <c r="BF85">
        <v>8225.3496120632735</v>
      </c>
      <c r="BG85">
        <v>8688.0837041772975</v>
      </c>
      <c r="BH85">
        <v>8748.4501789971328</v>
      </c>
      <c r="BI85">
        <v>8767.9014834114842</v>
      </c>
      <c r="BJ85">
        <v>9145.772392145429</v>
      </c>
    </row>
    <row r="86" spans="1:63" ht="15" x14ac:dyDescent="0.25">
      <c r="A86" t="s">
        <v>347</v>
      </c>
      <c r="B86" t="s">
        <v>348</v>
      </c>
      <c r="C86" t="s">
        <v>35</v>
      </c>
      <c r="D86" t="s">
        <v>36</v>
      </c>
      <c r="AY86">
        <v>2582.6359046845564</v>
      </c>
      <c r="AZ86">
        <v>2627.2726618520733</v>
      </c>
      <c r="BA86">
        <v>2799.403210869415</v>
      </c>
      <c r="BB86">
        <v>2863.4005549498174</v>
      </c>
      <c r="BC86">
        <v>2976.5070479508568</v>
      </c>
      <c r="BD86">
        <v>3264.0635699668364</v>
      </c>
      <c r="BE86">
        <v>3407.5677920305748</v>
      </c>
      <c r="BF86">
        <v>3687.3023556307794</v>
      </c>
      <c r="BG86">
        <v>3663.1115414900205</v>
      </c>
      <c r="BH86">
        <v>3735.4244459961483</v>
      </c>
      <c r="BI86">
        <v>3755.872304026474</v>
      </c>
      <c r="BJ86">
        <v>3942.7788485652991</v>
      </c>
    </row>
    <row r="87" spans="1:63" ht="15" x14ac:dyDescent="0.25">
      <c r="A87" t="s">
        <v>349</v>
      </c>
      <c r="B87" t="s">
        <v>350</v>
      </c>
      <c r="C87" t="s">
        <v>35</v>
      </c>
      <c r="D87" t="s">
        <v>36</v>
      </c>
    </row>
    <row r="88" spans="1:63" ht="15" x14ac:dyDescent="0.25">
      <c r="A88" t="s">
        <v>351</v>
      </c>
      <c r="B88" t="s">
        <v>352</v>
      </c>
      <c r="C88" t="s">
        <v>35</v>
      </c>
      <c r="D88" t="s">
        <v>36</v>
      </c>
      <c r="AY88">
        <v>1491.3244455076499</v>
      </c>
      <c r="AZ88">
        <v>1569.6464455507185</v>
      </c>
      <c r="BA88">
        <v>1564.0778733423701</v>
      </c>
      <c r="BB88">
        <v>1511.2613422646568</v>
      </c>
      <c r="BC88">
        <v>1558.5908017621273</v>
      </c>
      <c r="BD88">
        <v>1603.5351189898361</v>
      </c>
      <c r="BE88">
        <v>1675.8009893306137</v>
      </c>
      <c r="BF88">
        <v>1714.4146827532193</v>
      </c>
      <c r="BG88">
        <v>1775.3487761380968</v>
      </c>
      <c r="BH88">
        <v>1804.9521017274437</v>
      </c>
      <c r="BI88">
        <v>1971.0088275591147</v>
      </c>
      <c r="BJ88">
        <v>2200.5377486042848</v>
      </c>
      <c r="BK88">
        <v>2211.0021068686397</v>
      </c>
    </row>
    <row r="89" spans="1:63" ht="15" x14ac:dyDescent="0.25">
      <c r="A89" t="s">
        <v>353</v>
      </c>
      <c r="B89" t="s">
        <v>354</v>
      </c>
      <c r="C89" t="s">
        <v>35</v>
      </c>
      <c r="D89" t="s">
        <v>36</v>
      </c>
      <c r="BD89">
        <v>1389.6692034074199</v>
      </c>
    </row>
    <row r="90" spans="1:63" ht="15" x14ac:dyDescent="0.25">
      <c r="A90" t="s">
        <v>355</v>
      </c>
      <c r="B90" t="s">
        <v>356</v>
      </c>
      <c r="C90" t="s">
        <v>35</v>
      </c>
      <c r="D90" t="s">
        <v>36</v>
      </c>
      <c r="AS90">
        <v>1365.9099265533762</v>
      </c>
      <c r="AT90">
        <v>1353.0503903771184</v>
      </c>
      <c r="AU90">
        <v>1336.3814117529218</v>
      </c>
      <c r="AV90">
        <v>1311.9361854497745</v>
      </c>
      <c r="AW90">
        <v>1321.9249510336413</v>
      </c>
      <c r="AX90">
        <v>1346.7535194936668</v>
      </c>
      <c r="AY90">
        <v>1359.1300969629935</v>
      </c>
      <c r="AZ90">
        <v>1375.5754257202432</v>
      </c>
      <c r="BA90">
        <v>1369.4823887088835</v>
      </c>
      <c r="BB90">
        <v>1386.1122049603732</v>
      </c>
      <c r="BC90">
        <v>1424.2561220993216</v>
      </c>
      <c r="BD90">
        <v>1515.5226263324289</v>
      </c>
      <c r="BE90">
        <v>1449.4234051130575</v>
      </c>
      <c r="BF90">
        <v>1422.052830754586</v>
      </c>
      <c r="BG90">
        <v>1476.845024808606</v>
      </c>
      <c r="BH90">
        <v>1513.2674626606592</v>
      </c>
      <c r="BI90">
        <v>1569.5326449983343</v>
      </c>
      <c r="BJ90">
        <v>1580.0262172905507</v>
      </c>
      <c r="BK90">
        <v>1593.1840252199809</v>
      </c>
    </row>
    <row r="91" spans="1:63" ht="15" x14ac:dyDescent="0.25">
      <c r="A91" t="s">
        <v>357</v>
      </c>
      <c r="B91" t="s">
        <v>358</v>
      </c>
      <c r="C91" t="s">
        <v>35</v>
      </c>
      <c r="D91" t="s">
        <v>36</v>
      </c>
      <c r="AX91">
        <v>21113.45412998923</v>
      </c>
      <c r="AY91">
        <v>26833.574047997721</v>
      </c>
      <c r="AZ91">
        <v>30140.844257781842</v>
      </c>
      <c r="BA91">
        <v>29473.105112011955</v>
      </c>
      <c r="BB91">
        <v>29597.801922402257</v>
      </c>
      <c r="BC91">
        <v>21715.627279588945</v>
      </c>
      <c r="BD91">
        <v>22402.159805355644</v>
      </c>
      <c r="BE91">
        <v>23988.430561077428</v>
      </c>
      <c r="BF91">
        <v>23246.867472780046</v>
      </c>
      <c r="BG91">
        <v>22773.487883551588</v>
      </c>
      <c r="BH91">
        <v>23455.869235500504</v>
      </c>
      <c r="BI91">
        <v>21364.663655653039</v>
      </c>
      <c r="BJ91">
        <v>19494.239778232841</v>
      </c>
    </row>
    <row r="92" spans="1:63" ht="15" x14ac:dyDescent="0.25">
      <c r="A92" t="s">
        <v>81</v>
      </c>
      <c r="B92" t="s">
        <v>82</v>
      </c>
      <c r="C92" t="s">
        <v>35</v>
      </c>
      <c r="D92" t="s">
        <v>36</v>
      </c>
      <c r="AI92">
        <v>21080.152624972347</v>
      </c>
      <c r="AJ92">
        <v>21554.305406973046</v>
      </c>
      <c r="AK92">
        <v>21595.679816368356</v>
      </c>
      <c r="AL92">
        <v>21073.190614854582</v>
      </c>
      <c r="AM92">
        <v>21403.695040742488</v>
      </c>
      <c r="AN92">
        <v>21751.797665772177</v>
      </c>
      <c r="AO92">
        <v>22203.008003542298</v>
      </c>
      <c r="AP92">
        <v>23100.562988138259</v>
      </c>
      <c r="AQ92">
        <v>23839.87144368127</v>
      </c>
      <c r="AR92">
        <v>24193.611798214766</v>
      </c>
      <c r="AS92">
        <v>24924.192959072254</v>
      </c>
      <c r="AT92">
        <v>25891.080235316764</v>
      </c>
      <c r="AU92">
        <v>26724.049192723221</v>
      </c>
      <c r="AV92">
        <v>28008.564858069556</v>
      </c>
      <c r="AW92">
        <v>29325.812523316879</v>
      </c>
      <c r="AX92">
        <v>29203.349835643967</v>
      </c>
      <c r="AY92">
        <v>30555.563111728126</v>
      </c>
      <c r="AZ92">
        <v>31243.219223683889</v>
      </c>
      <c r="BA92">
        <v>30929.965680322388</v>
      </c>
      <c r="BB92">
        <v>29749.416819896338</v>
      </c>
      <c r="BC92">
        <v>28134.033615080334</v>
      </c>
      <c r="BD92">
        <v>25427.593709558409</v>
      </c>
      <c r="BE92">
        <v>24521.114551759063</v>
      </c>
      <c r="BF92">
        <v>23714.478138933206</v>
      </c>
      <c r="BG92">
        <v>24241.76907829343</v>
      </c>
      <c r="BH92">
        <v>24165.383176406649</v>
      </c>
      <c r="BI92">
        <v>24186.798474826897</v>
      </c>
      <c r="BJ92">
        <v>24647.050863441891</v>
      </c>
    </row>
    <row r="93" spans="1:63" ht="15" x14ac:dyDescent="0.25">
      <c r="A93" t="s">
        <v>359</v>
      </c>
      <c r="B93" t="s">
        <v>360</v>
      </c>
      <c r="C93" t="s">
        <v>35</v>
      </c>
      <c r="D93" t="s">
        <v>36</v>
      </c>
      <c r="BD93">
        <v>10589.622798836766</v>
      </c>
    </row>
    <row r="94" spans="1:63" ht="15" x14ac:dyDescent="0.25">
      <c r="A94" t="s">
        <v>361</v>
      </c>
      <c r="B94" t="s">
        <v>362</v>
      </c>
      <c r="C94" t="s">
        <v>35</v>
      </c>
      <c r="D94" t="s">
        <v>36</v>
      </c>
    </row>
    <row r="95" spans="1:63" ht="15" x14ac:dyDescent="0.25">
      <c r="A95" t="s">
        <v>363</v>
      </c>
      <c r="B95" t="s">
        <v>364</v>
      </c>
      <c r="C95" t="s">
        <v>35</v>
      </c>
      <c r="D95" t="s">
        <v>36</v>
      </c>
      <c r="AI95">
        <v>4969.243564588719</v>
      </c>
      <c r="AJ95">
        <v>5106.7430461052581</v>
      </c>
      <c r="AK95">
        <v>5217.2315687926666</v>
      </c>
      <c r="AL95">
        <v>5312.6336565758065</v>
      </c>
      <c r="AM95">
        <v>5401.6484376008229</v>
      </c>
      <c r="AN95">
        <v>5534.9990735684669</v>
      </c>
      <c r="AO95">
        <v>5549.8098132890864</v>
      </c>
      <c r="AP95">
        <v>5670.0977356363437</v>
      </c>
      <c r="AQ95">
        <v>5845.2939329443598</v>
      </c>
      <c r="AR95">
        <v>5924.6945841716861</v>
      </c>
      <c r="AS95">
        <v>6002.3677904038796</v>
      </c>
      <c r="AT95">
        <v>6041.2568628978042</v>
      </c>
      <c r="AU95">
        <v>6062.547570552686</v>
      </c>
      <c r="AV95">
        <v>6076.7618279825247</v>
      </c>
      <c r="AW95">
        <v>6107.8990861729199</v>
      </c>
      <c r="AX95">
        <v>6159.5443076043684</v>
      </c>
      <c r="AY95">
        <v>6316.2711277881908</v>
      </c>
      <c r="AZ95">
        <v>6551.6733654280442</v>
      </c>
      <c r="BA95">
        <v>6641.2501138310272</v>
      </c>
      <c r="BB95">
        <v>6501.4464816921636</v>
      </c>
      <c r="BC95">
        <v>6536.9973203855798</v>
      </c>
      <c r="BD95">
        <v>6630.3631041812159</v>
      </c>
      <c r="BE95">
        <v>6746.5512347116546</v>
      </c>
      <c r="BF95">
        <v>6867.1558011024026</v>
      </c>
      <c r="BG95">
        <v>6975.6667733318172</v>
      </c>
      <c r="BH95">
        <v>7127.7137938505957</v>
      </c>
      <c r="BI95">
        <v>7199.313906964102</v>
      </c>
      <c r="BJ95">
        <v>7283.308570372742</v>
      </c>
      <c r="BK95">
        <v>7377.9158130918695</v>
      </c>
    </row>
    <row r="96" spans="1:63" ht="15" x14ac:dyDescent="0.25">
      <c r="A96" t="s">
        <v>365</v>
      </c>
      <c r="B96" t="s">
        <v>366</v>
      </c>
      <c r="C96" t="s">
        <v>35</v>
      </c>
      <c r="D96" t="s">
        <v>36</v>
      </c>
    </row>
    <row r="97" spans="1:63" ht="15" x14ac:dyDescent="0.25">
      <c r="A97" t="s">
        <v>367</v>
      </c>
      <c r="B97" t="s">
        <v>368</v>
      </c>
      <c r="C97" t="s">
        <v>35</v>
      </c>
      <c r="D97" t="s">
        <v>36</v>
      </c>
      <c r="BD97">
        <v>6084.9473633712432</v>
      </c>
    </row>
    <row r="98" spans="1:63" ht="15" x14ac:dyDescent="0.25">
      <c r="A98" t="s">
        <v>34</v>
      </c>
      <c r="B98" t="s">
        <v>146</v>
      </c>
      <c r="C98" t="s">
        <v>35</v>
      </c>
      <c r="D98" t="s">
        <v>36</v>
      </c>
      <c r="AI98">
        <v>29095.148412800045</v>
      </c>
      <c r="AJ98">
        <v>29288.557243890482</v>
      </c>
      <c r="AK98">
        <v>29757.188346016897</v>
      </c>
      <c r="AL98">
        <v>29933.738526586221</v>
      </c>
      <c r="AM98">
        <v>30650.68316060022</v>
      </c>
      <c r="AN98">
        <v>31304.253395332944</v>
      </c>
      <c r="AO98">
        <v>32067.363509735365</v>
      </c>
      <c r="AP98">
        <v>32992.634018060009</v>
      </c>
      <c r="AQ98">
        <v>33665.209293621941</v>
      </c>
      <c r="AR98">
        <v>34669.878069709855</v>
      </c>
      <c r="AS98">
        <v>35902.996999510979</v>
      </c>
      <c r="AT98">
        <v>36191.127112883354</v>
      </c>
      <c r="AU98">
        <v>36471.780011248586</v>
      </c>
      <c r="AV98">
        <v>37125.009774365019</v>
      </c>
      <c r="AW98">
        <v>38213.567307538884</v>
      </c>
      <c r="AX98">
        <v>39080.471042841054</v>
      </c>
      <c r="AY98">
        <v>40050.160568916472</v>
      </c>
      <c r="AZ98">
        <v>40851.032528392308</v>
      </c>
      <c r="BA98">
        <v>40705.376277946081</v>
      </c>
      <c r="BB98">
        <v>39193.569619781505</v>
      </c>
      <c r="BC98">
        <v>40239.731768810379</v>
      </c>
      <c r="BD98">
        <v>40955.274939159099</v>
      </c>
      <c r="BE98">
        <v>41299.837220593996</v>
      </c>
      <c r="BF98">
        <v>41700.733754896151</v>
      </c>
      <c r="BG98">
        <v>42336.48834818224</v>
      </c>
      <c r="BH98">
        <v>43071.144396238888</v>
      </c>
      <c r="BI98">
        <v>43555.579821909603</v>
      </c>
      <c r="BJ98">
        <v>44364.561933631041</v>
      </c>
    </row>
    <row r="99" spans="1:63" ht="15" x14ac:dyDescent="0.25">
      <c r="A99" t="s">
        <v>369</v>
      </c>
      <c r="B99" t="s">
        <v>370</v>
      </c>
      <c r="C99" t="s">
        <v>35</v>
      </c>
      <c r="D99" t="s">
        <v>36</v>
      </c>
      <c r="AI99">
        <v>26175.063551021838</v>
      </c>
      <c r="AJ99">
        <v>27272.553680021883</v>
      </c>
      <c r="AK99">
        <v>28669.285555898412</v>
      </c>
      <c r="AL99">
        <v>31307.218262739654</v>
      </c>
      <c r="AM99">
        <v>32332.336669878401</v>
      </c>
      <c r="AN99">
        <v>32678.027764042094</v>
      </c>
      <c r="AO99">
        <v>31988.159362204795</v>
      </c>
      <c r="AP99">
        <v>33623.80289617135</v>
      </c>
      <c r="AQ99">
        <v>32083.56898866174</v>
      </c>
      <c r="AR99">
        <v>32598.277855816359</v>
      </c>
      <c r="AS99">
        <v>34329.781030024016</v>
      </c>
      <c r="AT99">
        <v>34821.996212620506</v>
      </c>
      <c r="AU99">
        <v>34629.190529014624</v>
      </c>
      <c r="AV99">
        <v>36488.881835299551</v>
      </c>
      <c r="AW99">
        <v>39142.102845214002</v>
      </c>
      <c r="AX99">
        <v>41166.267489285929</v>
      </c>
      <c r="AY99">
        <v>44577.796705992929</v>
      </c>
      <c r="AZ99">
        <v>47452.355710397154</v>
      </c>
      <c r="BA99">
        <v>49408.935996899083</v>
      </c>
      <c r="BB99">
        <v>46785.239633230762</v>
      </c>
      <c r="BC99">
        <v>49138.782138846545</v>
      </c>
      <c r="BD99">
        <v>51453.72186742851</v>
      </c>
      <c r="BE99">
        <v>51113.877994890812</v>
      </c>
      <c r="BF99">
        <v>52724.552075459957</v>
      </c>
      <c r="BG99">
        <v>53885.742805026151</v>
      </c>
      <c r="BH99">
        <v>54607.947521937633</v>
      </c>
      <c r="BI99">
        <v>55816.125633174132</v>
      </c>
      <c r="BJ99">
        <v>58553.437579141442</v>
      </c>
      <c r="BK99">
        <v>60220.796760647041</v>
      </c>
    </row>
    <row r="100" spans="1:63" ht="15" x14ac:dyDescent="0.25">
      <c r="A100" t="s">
        <v>371</v>
      </c>
      <c r="B100" t="s">
        <v>372</v>
      </c>
      <c r="C100" t="s">
        <v>35</v>
      </c>
      <c r="D100" t="s">
        <v>36</v>
      </c>
      <c r="AI100">
        <v>3026.9299045536391</v>
      </c>
      <c r="AJ100">
        <v>2824.5750664283023</v>
      </c>
      <c r="AK100">
        <v>2893.1105971279285</v>
      </c>
      <c r="AL100">
        <v>3058.924266257312</v>
      </c>
      <c r="AM100">
        <v>2973.105999702881</v>
      </c>
      <c r="AN100">
        <v>3061.7689452243408</v>
      </c>
      <c r="AO100">
        <v>3034.167382030917</v>
      </c>
      <c r="AP100">
        <v>3124.9178889578475</v>
      </c>
      <c r="AQ100">
        <v>3158.5878080923576</v>
      </c>
      <c r="AR100">
        <v>3071.5694693017504</v>
      </c>
      <c r="AS100">
        <v>3188.4712179707017</v>
      </c>
      <c r="AT100">
        <v>3180.8927538333128</v>
      </c>
      <c r="AU100">
        <v>3203.3919351334603</v>
      </c>
      <c r="AV100">
        <v>3245.8956306736859</v>
      </c>
      <c r="AW100">
        <v>3344.1990536006215</v>
      </c>
      <c r="AX100">
        <v>3480.1076919678112</v>
      </c>
      <c r="AY100">
        <v>3618.3719569807658</v>
      </c>
      <c r="AZ100">
        <v>3817.9981662608175</v>
      </c>
      <c r="BA100">
        <v>3878.2417750058726</v>
      </c>
      <c r="BB100">
        <v>3680.8540103303426</v>
      </c>
      <c r="BC100">
        <v>3731.2848840112938</v>
      </c>
      <c r="BD100">
        <v>3763.8345200861518</v>
      </c>
      <c r="BE100">
        <v>3799.1541015874418</v>
      </c>
      <c r="BF100">
        <v>3824.988695975268</v>
      </c>
      <c r="BG100">
        <v>3835.61521511004</v>
      </c>
      <c r="BH100">
        <v>3955.3856892467029</v>
      </c>
      <c r="BI100">
        <v>4032.1962086766721</v>
      </c>
      <c r="BJ100">
        <v>4148.2693347282511</v>
      </c>
      <c r="BK100">
        <v>4258.345021469956</v>
      </c>
    </row>
    <row r="101" spans="1:63" ht="15" x14ac:dyDescent="0.25">
      <c r="A101" t="s">
        <v>373</v>
      </c>
      <c r="B101" t="s">
        <v>374</v>
      </c>
      <c r="C101" t="s">
        <v>35</v>
      </c>
      <c r="D101" t="s">
        <v>36</v>
      </c>
      <c r="AI101">
        <v>1393.6846569250765</v>
      </c>
      <c r="AJ101">
        <v>1369.652481222668</v>
      </c>
      <c r="AK101">
        <v>1360.4937194932743</v>
      </c>
      <c r="AL101">
        <v>1336.3652496776845</v>
      </c>
      <c r="AM101">
        <v>1310.7124937077879</v>
      </c>
      <c r="AN101">
        <v>1324.0172438970669</v>
      </c>
      <c r="AO101">
        <v>1371.3918300109171</v>
      </c>
      <c r="AP101">
        <v>1406.9271438166454</v>
      </c>
      <c r="AQ101">
        <v>1438.4187216846706</v>
      </c>
      <c r="AR101">
        <v>1431.1566260937595</v>
      </c>
      <c r="AS101">
        <v>1425.3173537424675</v>
      </c>
      <c r="AT101">
        <v>1443.859305841519</v>
      </c>
      <c r="AU101">
        <v>1462.8913634173971</v>
      </c>
      <c r="AV101">
        <v>1496.1001637565535</v>
      </c>
      <c r="AW101">
        <v>1522.8127392724532</v>
      </c>
      <c r="AX101">
        <v>1559.1752908681337</v>
      </c>
      <c r="AY101">
        <v>1618.2565859289487</v>
      </c>
      <c r="AZ101">
        <v>1679.3575772239717</v>
      </c>
      <c r="BA101">
        <v>1735.7729140736735</v>
      </c>
      <c r="BB101">
        <v>1750.8811894371411</v>
      </c>
      <c r="BC101">
        <v>1772.4404188591909</v>
      </c>
      <c r="BD101">
        <v>1841.1177542164899</v>
      </c>
      <c r="BE101">
        <v>1877.4046304098149</v>
      </c>
      <c r="BF101">
        <v>1866.4532462178074</v>
      </c>
      <c r="BG101">
        <v>1994.8230806006529</v>
      </c>
      <c r="BH101">
        <v>2062.3523807844276</v>
      </c>
      <c r="BI101">
        <v>2110.1818624720672</v>
      </c>
      <c r="BJ101">
        <v>2158.4063440263758</v>
      </c>
      <c r="BK101">
        <v>2182.5951867205376</v>
      </c>
    </row>
    <row r="102" spans="1:63" ht="15" x14ac:dyDescent="0.25">
      <c r="A102" t="s">
        <v>375</v>
      </c>
      <c r="B102" t="s">
        <v>376</v>
      </c>
      <c r="C102" t="s">
        <v>35</v>
      </c>
      <c r="D102" t="s">
        <v>36</v>
      </c>
      <c r="AN102">
        <v>12741.943761508457</v>
      </c>
      <c r="AO102">
        <v>13650.477562741427</v>
      </c>
      <c r="AP102">
        <v>14667.74292248406</v>
      </c>
      <c r="AQ102">
        <v>14861.07217932994</v>
      </c>
      <c r="AR102">
        <v>14584.949145527151</v>
      </c>
      <c r="AS102">
        <v>15316.364700213846</v>
      </c>
      <c r="AT102">
        <v>16477.225364246442</v>
      </c>
      <c r="AU102">
        <v>17372.295458081691</v>
      </c>
      <c r="AV102">
        <v>18031.837108313212</v>
      </c>
      <c r="AW102">
        <v>19032.652887979159</v>
      </c>
      <c r="AX102">
        <v>19691.999535049476</v>
      </c>
      <c r="AY102">
        <v>20597.865994899181</v>
      </c>
      <c r="AZ102">
        <v>21754.561248752576</v>
      </c>
      <c r="BA102">
        <v>22037.344963484564</v>
      </c>
      <c r="BB102">
        <v>20347.731321400286</v>
      </c>
      <c r="BC102">
        <v>20176.840105789568</v>
      </c>
      <c r="BD102">
        <v>20191.647366673002</v>
      </c>
      <c r="BE102">
        <v>19737.06460625969</v>
      </c>
      <c r="BF102">
        <v>19887.800944733943</v>
      </c>
      <c r="BG102">
        <v>19960.461219407094</v>
      </c>
      <c r="BH102">
        <v>20889.72683137063</v>
      </c>
      <c r="BI102">
        <v>21215.527429459726</v>
      </c>
      <c r="BJ102">
        <v>22425.59411427689</v>
      </c>
      <c r="BK102">
        <v>23060.961787447162</v>
      </c>
    </row>
    <row r="103" spans="1:63" ht="15" x14ac:dyDescent="0.25">
      <c r="A103" t="s">
        <v>377</v>
      </c>
      <c r="B103" t="s">
        <v>378</v>
      </c>
      <c r="C103" t="s">
        <v>35</v>
      </c>
      <c r="D103" t="s">
        <v>36</v>
      </c>
      <c r="AI103">
        <v>2090.8850744405308</v>
      </c>
      <c r="AJ103">
        <v>2093.1812947404696</v>
      </c>
      <c r="AK103">
        <v>1942.1498003156462</v>
      </c>
      <c r="AL103">
        <v>1806.8887611387374</v>
      </c>
      <c r="AM103">
        <v>1566.3654140772285</v>
      </c>
      <c r="AN103">
        <v>1696.8761611637187</v>
      </c>
      <c r="AO103">
        <v>1739.6676005936124</v>
      </c>
      <c r="AP103">
        <v>1752.3116480933722</v>
      </c>
      <c r="AQ103">
        <v>1756.3278406720669</v>
      </c>
      <c r="AR103">
        <v>1769.5473167436442</v>
      </c>
      <c r="AS103">
        <v>1761.5610838129692</v>
      </c>
      <c r="AT103">
        <v>1705.0930404534811</v>
      </c>
      <c r="AU103">
        <v>1662.246426070715</v>
      </c>
      <c r="AV103">
        <v>1638.0168213479178</v>
      </c>
      <c r="AW103">
        <v>1558.8331777491155</v>
      </c>
      <c r="AX103">
        <v>1548.6243127412995</v>
      </c>
      <c r="AY103">
        <v>1579.9281895007045</v>
      </c>
      <c r="AZ103">
        <v>1606.8633343959968</v>
      </c>
      <c r="BA103">
        <v>1596.1382293211229</v>
      </c>
      <c r="BB103">
        <v>1622.7380964797178</v>
      </c>
      <c r="BC103">
        <v>1513.4425035139998</v>
      </c>
      <c r="BD103">
        <v>1577.0887519958449</v>
      </c>
      <c r="BE103">
        <v>1602.9485952431269</v>
      </c>
      <c r="BF103">
        <v>1639.1040068306509</v>
      </c>
      <c r="BG103">
        <v>1666.0025693227074</v>
      </c>
      <c r="BH103">
        <v>1661.110006715433</v>
      </c>
      <c r="BI103">
        <v>1666.0340266112744</v>
      </c>
      <c r="BJ103">
        <v>1664.164683913611</v>
      </c>
      <c r="BK103">
        <v>1664.8929268260038</v>
      </c>
    </row>
    <row r="104" spans="1:63" ht="15" x14ac:dyDescent="0.25">
      <c r="A104" t="s">
        <v>83</v>
      </c>
      <c r="B104" t="s">
        <v>84</v>
      </c>
      <c r="C104" t="s">
        <v>35</v>
      </c>
      <c r="D104" t="s">
        <v>36</v>
      </c>
      <c r="AL104">
        <v>14254.717276466657</v>
      </c>
      <c r="AM104">
        <v>14671.323470083647</v>
      </c>
      <c r="AN104">
        <v>14828.893869329118</v>
      </c>
      <c r="AO104">
        <v>14779.798027059693</v>
      </c>
      <c r="AP104">
        <v>15056.894785926454</v>
      </c>
      <c r="AQ104">
        <v>15701.636578369749</v>
      </c>
      <c r="AR104">
        <v>16222.184347087696</v>
      </c>
      <c r="AS104">
        <v>17090.578919610332</v>
      </c>
      <c r="AT104">
        <v>17768.265821682508</v>
      </c>
      <c r="AU104">
        <v>18584.873159957602</v>
      </c>
      <c r="AV104">
        <v>19470.966724400885</v>
      </c>
      <c r="AW104">
        <v>20315.475448975973</v>
      </c>
      <c r="AX104">
        <v>21234.801300144285</v>
      </c>
      <c r="AY104">
        <v>22164.558975043681</v>
      </c>
      <c r="AZ104">
        <v>21944.399925499431</v>
      </c>
      <c r="BA104">
        <v>22296.705273169358</v>
      </c>
      <c r="BB104">
        <v>21194.520602549874</v>
      </c>
      <c r="BC104">
        <v>21358.554003064888</v>
      </c>
      <c r="BD104">
        <v>21784.161514265961</v>
      </c>
      <c r="BE104">
        <v>21691.978499688888</v>
      </c>
      <c r="BF104">
        <v>22514.588397216834</v>
      </c>
      <c r="BG104">
        <v>23154.20867593028</v>
      </c>
      <c r="BH104">
        <v>23965.246170226492</v>
      </c>
      <c r="BI104">
        <v>25081.255661599291</v>
      </c>
      <c r="BJ104">
        <v>25774.226641021494</v>
      </c>
    </row>
    <row r="105" spans="1:63" ht="15" x14ac:dyDescent="0.25">
      <c r="A105" t="s">
        <v>379</v>
      </c>
      <c r="B105" t="s">
        <v>380</v>
      </c>
      <c r="C105" t="s">
        <v>35</v>
      </c>
      <c r="D105" t="s">
        <v>36</v>
      </c>
      <c r="AN105">
        <v>4969.6417780623378</v>
      </c>
      <c r="AO105">
        <v>5132.5596625913167</v>
      </c>
      <c r="AP105">
        <v>5308.5645759630452</v>
      </c>
      <c r="AQ105">
        <v>5375.9181860082481</v>
      </c>
      <c r="AR105">
        <v>5510.0298954564487</v>
      </c>
      <c r="AS105">
        <v>5784.0160622730664</v>
      </c>
      <c r="AT105">
        <v>5937.0857860296674</v>
      </c>
      <c r="AU105">
        <v>6142.3989082769112</v>
      </c>
      <c r="AV105">
        <v>6448.0187787971008</v>
      </c>
      <c r="AW105">
        <v>6857.880991362993</v>
      </c>
      <c r="AX105">
        <v>7251.8123423194784</v>
      </c>
      <c r="AY105">
        <v>7787.9955795641827</v>
      </c>
      <c r="AZ105">
        <v>8413.391689456661</v>
      </c>
      <c r="BA105">
        <v>8791.6316917478198</v>
      </c>
      <c r="BB105">
        <v>8904.716921697167</v>
      </c>
      <c r="BC105">
        <v>9454.3497935411633</v>
      </c>
      <c r="BD105">
        <v>9914.1764895404376</v>
      </c>
      <c r="BE105">
        <v>10319.825906421076</v>
      </c>
      <c r="BF105">
        <v>10723.920537772394</v>
      </c>
      <c r="BG105">
        <v>11169.520990646846</v>
      </c>
      <c r="BH105">
        <v>11540.637624019555</v>
      </c>
      <c r="BI105">
        <v>11989.016043019979</v>
      </c>
      <c r="BJ105">
        <v>12493.232243058917</v>
      </c>
    </row>
    <row r="106" spans="1:63" ht="15" x14ac:dyDescent="0.25">
      <c r="A106" t="s">
        <v>381</v>
      </c>
      <c r="B106" t="s">
        <v>382</v>
      </c>
      <c r="C106" t="s">
        <v>35</v>
      </c>
      <c r="D106" t="s">
        <v>36</v>
      </c>
      <c r="AN106">
        <v>4339.538102697461</v>
      </c>
      <c r="AO106">
        <v>4470.0920577906745</v>
      </c>
      <c r="AP106">
        <v>4606.6670297146184</v>
      </c>
      <c r="AQ106">
        <v>4656.568136345235</v>
      </c>
      <c r="AR106">
        <v>4758.910390732397</v>
      </c>
      <c r="AS106">
        <v>4969.7205693663636</v>
      </c>
      <c r="AT106">
        <v>5090.9222214337951</v>
      </c>
      <c r="AU106">
        <v>5260.3676826588344</v>
      </c>
      <c r="AV106">
        <v>5506.0748457352929</v>
      </c>
      <c r="AW106">
        <v>5834.7680858409167</v>
      </c>
      <c r="AX106">
        <v>6149.8164840921299</v>
      </c>
      <c r="AY106">
        <v>6582.2364326931011</v>
      </c>
      <c r="AZ106">
        <v>7074.096996485564</v>
      </c>
      <c r="BA106">
        <v>7368.352050574018</v>
      </c>
      <c r="BB106">
        <v>7453.2901337995063</v>
      </c>
      <c r="BC106">
        <v>7877.7956138919353</v>
      </c>
      <c r="BD106">
        <v>8248.1242138015823</v>
      </c>
      <c r="BE106">
        <v>8559.7200513675052</v>
      </c>
      <c r="BF106">
        <v>8868.0816080308505</v>
      </c>
      <c r="BG106">
        <v>9221.3679151560082</v>
      </c>
      <c r="BH106">
        <v>9503.7555321898035</v>
      </c>
      <c r="BI106">
        <v>9833.3852434480614</v>
      </c>
      <c r="BJ106">
        <v>10205.203372677133</v>
      </c>
    </row>
    <row r="107" spans="1:63" ht="15" x14ac:dyDescent="0.25">
      <c r="A107" t="s">
        <v>383</v>
      </c>
      <c r="B107" t="s">
        <v>384</v>
      </c>
      <c r="C107" t="s">
        <v>35</v>
      </c>
      <c r="D107" t="s">
        <v>36</v>
      </c>
      <c r="AI107">
        <v>2036.8268382152824</v>
      </c>
      <c r="AJ107">
        <v>2017.7456920889981</v>
      </c>
      <c r="AK107">
        <v>2047.3540581836173</v>
      </c>
      <c r="AL107">
        <v>1998.3231215539695</v>
      </c>
      <c r="AM107">
        <v>1971.5568898961112</v>
      </c>
      <c r="AN107">
        <v>1996.6929475646821</v>
      </c>
      <c r="AO107">
        <v>2033.1469639089878</v>
      </c>
      <c r="AP107">
        <v>2045.1469945417114</v>
      </c>
      <c r="AQ107">
        <v>2064.2767151487615</v>
      </c>
      <c r="AR107">
        <v>2079.2295697508039</v>
      </c>
      <c r="AS107">
        <v>2080.6375167456076</v>
      </c>
      <c r="AT107">
        <v>2129.5962604815318</v>
      </c>
      <c r="AU107">
        <v>2220.5248611012339</v>
      </c>
      <c r="AV107">
        <v>2298.7551513945232</v>
      </c>
      <c r="AW107">
        <v>2388.6310821742313</v>
      </c>
      <c r="AX107">
        <v>2481.3097159962949</v>
      </c>
      <c r="AY107">
        <v>2615.4936828134328</v>
      </c>
      <c r="AZ107">
        <v>2710.0529592648636</v>
      </c>
      <c r="BA107">
        <v>2788.6305642938396</v>
      </c>
      <c r="BB107">
        <v>2851.5715185206036</v>
      </c>
      <c r="BC107">
        <v>2934.4988967124318</v>
      </c>
      <c r="BD107">
        <v>2980.641600655149</v>
      </c>
      <c r="BE107">
        <v>3062.6955427449584</v>
      </c>
      <c r="BF107">
        <v>3142.3907578093531</v>
      </c>
      <c r="BG107">
        <v>3292.8208260820252</v>
      </c>
      <c r="BH107">
        <v>3386.2922561126411</v>
      </c>
      <c r="BI107">
        <v>3437.2566590215356</v>
      </c>
      <c r="BJ107">
        <v>3499.1812000966092</v>
      </c>
    </row>
    <row r="108" spans="1:63" ht="15" x14ac:dyDescent="0.25">
      <c r="A108" t="s">
        <v>385</v>
      </c>
      <c r="B108" t="s">
        <v>386</v>
      </c>
      <c r="C108" t="s">
        <v>35</v>
      </c>
      <c r="D108" t="s">
        <v>36</v>
      </c>
      <c r="AI108">
        <v>3002.5014151261275</v>
      </c>
      <c r="AJ108">
        <v>2966.8809880029958</v>
      </c>
      <c r="AK108">
        <v>3017.0116526402435</v>
      </c>
      <c r="AL108">
        <v>2899.378846443894</v>
      </c>
      <c r="AM108">
        <v>2875.5274580629521</v>
      </c>
      <c r="AN108">
        <v>2894.7189138062331</v>
      </c>
      <c r="AO108">
        <v>2931.405371690003</v>
      </c>
      <c r="AP108">
        <v>2917.8747037808307</v>
      </c>
      <c r="AQ108">
        <v>2925.0269917351097</v>
      </c>
      <c r="AR108">
        <v>2932.775590014418</v>
      </c>
      <c r="AS108">
        <v>2909.3428339084453</v>
      </c>
      <c r="AT108">
        <v>2983.2394037709869</v>
      </c>
      <c r="AU108">
        <v>3161.989065803506</v>
      </c>
      <c r="AV108">
        <v>3289.7779780372503</v>
      </c>
      <c r="AW108">
        <v>3442.2125750464975</v>
      </c>
      <c r="AX108">
        <v>3575.294366606518</v>
      </c>
      <c r="AY108">
        <v>3780.9527347602107</v>
      </c>
      <c r="AZ108">
        <v>3886.6195559545667</v>
      </c>
      <c r="BA108">
        <v>3969.1364375672379</v>
      </c>
      <c r="BB108">
        <v>4074.3752763912735</v>
      </c>
      <c r="BC108">
        <v>4200.3849799498748</v>
      </c>
      <c r="BD108">
        <v>4263.0824909176963</v>
      </c>
      <c r="BE108">
        <v>4366.922762838195</v>
      </c>
      <c r="BF108">
        <v>4527.9680801865698</v>
      </c>
      <c r="BG108">
        <v>4713.1290413575161</v>
      </c>
      <c r="BH108">
        <v>4827.2577069631106</v>
      </c>
      <c r="BI108">
        <v>4838.0098450216383</v>
      </c>
      <c r="BJ108">
        <v>4859.0242296809956</v>
      </c>
    </row>
    <row r="109" spans="1:63" ht="15" x14ac:dyDescent="0.25">
      <c r="A109" t="s">
        <v>387</v>
      </c>
      <c r="B109" t="s">
        <v>388</v>
      </c>
      <c r="C109" t="s">
        <v>35</v>
      </c>
      <c r="D109" t="s">
        <v>36</v>
      </c>
      <c r="BC109">
        <v>8233.6104840913013</v>
      </c>
      <c r="BD109">
        <v>8613.7939873137148</v>
      </c>
      <c r="BE109">
        <v>9011.0550605375684</v>
      </c>
      <c r="BF109">
        <v>9370.2421065861708</v>
      </c>
      <c r="BG109">
        <v>9678.6076394861011</v>
      </c>
      <c r="BH109">
        <v>10028.674245138714</v>
      </c>
      <c r="BI109">
        <v>10419.05691781924</v>
      </c>
      <c r="BJ109">
        <v>10810.605366078524</v>
      </c>
      <c r="BK109">
        <v>11255.781070523009</v>
      </c>
    </row>
    <row r="110" spans="1:63" ht="15" x14ac:dyDescent="0.25">
      <c r="A110" t="s">
        <v>389</v>
      </c>
      <c r="B110" t="s">
        <v>390</v>
      </c>
      <c r="C110" t="s">
        <v>35</v>
      </c>
      <c r="D110" t="s">
        <v>36</v>
      </c>
      <c r="AI110">
        <v>1440.166086403083</v>
      </c>
      <c r="AJ110">
        <v>1435.1398353308373</v>
      </c>
      <c r="AK110">
        <v>1451.0216555810994</v>
      </c>
      <c r="AL110">
        <v>1464.373481344327</v>
      </c>
      <c r="AM110">
        <v>1432.1099498463736</v>
      </c>
      <c r="AN110">
        <v>1466.7986168940115</v>
      </c>
      <c r="AO110">
        <v>1508.7027032806247</v>
      </c>
      <c r="AP110">
        <v>1545.591309417634</v>
      </c>
      <c r="AQ110">
        <v>1577.7502011707302</v>
      </c>
      <c r="AR110">
        <v>1601.3639470398457</v>
      </c>
      <c r="AS110">
        <v>1626.1112824742049</v>
      </c>
      <c r="AT110">
        <v>1660.8161477869633</v>
      </c>
      <c r="AU110">
        <v>1690.5780564118934</v>
      </c>
      <c r="AV110">
        <v>1738.5542095786675</v>
      </c>
      <c r="AW110">
        <v>1788.4824568642625</v>
      </c>
      <c r="AX110">
        <v>1859.429209575771</v>
      </c>
      <c r="AY110">
        <v>1950.3243266818722</v>
      </c>
      <c r="AZ110">
        <v>2043.9949766629136</v>
      </c>
      <c r="BA110">
        <v>2124.9497839710925</v>
      </c>
      <c r="BB110">
        <v>2160.6257103685034</v>
      </c>
      <c r="BC110">
        <v>2215.7686861619773</v>
      </c>
      <c r="BD110">
        <v>2310.939403001702</v>
      </c>
      <c r="BE110">
        <v>2382.1964444163791</v>
      </c>
      <c r="BF110">
        <v>2409.9077127690198</v>
      </c>
      <c r="BG110">
        <v>2545.5875286406481</v>
      </c>
      <c r="BH110">
        <v>2630.2005915356667</v>
      </c>
      <c r="BI110">
        <v>2712.2215073286516</v>
      </c>
      <c r="BJ110">
        <v>2808.5133309889734</v>
      </c>
      <c r="BK110">
        <v>2904.4280820262397</v>
      </c>
    </row>
    <row r="111" spans="1:63" ht="15" x14ac:dyDescent="0.25">
      <c r="A111" t="s">
        <v>391</v>
      </c>
      <c r="B111" t="s">
        <v>392</v>
      </c>
      <c r="C111" t="s">
        <v>35</v>
      </c>
      <c r="D111" t="s">
        <v>36</v>
      </c>
    </row>
    <row r="112" spans="1:63" ht="15" x14ac:dyDescent="0.25">
      <c r="A112" t="s">
        <v>393</v>
      </c>
      <c r="B112" t="s">
        <v>394</v>
      </c>
      <c r="C112" t="s">
        <v>35</v>
      </c>
      <c r="D112" t="s">
        <v>36</v>
      </c>
      <c r="AI112">
        <v>1881.6987517592725</v>
      </c>
      <c r="AJ112">
        <v>1859.0488386861407</v>
      </c>
      <c r="AK112">
        <v>1922.090074320603</v>
      </c>
      <c r="AL112">
        <v>1976.9115915420116</v>
      </c>
      <c r="AM112">
        <v>2070.3072646638075</v>
      </c>
      <c r="AN112">
        <v>2188.1895274510421</v>
      </c>
      <c r="AO112">
        <v>2313.3834804008038</v>
      </c>
      <c r="AP112">
        <v>2364.3204640637932</v>
      </c>
      <c r="AQ112">
        <v>2464.8210749242935</v>
      </c>
      <c r="AR112">
        <v>2637.0671738476408</v>
      </c>
      <c r="AS112">
        <v>2683.011464111436</v>
      </c>
      <c r="AT112">
        <v>2769.3767252673947</v>
      </c>
      <c r="AU112">
        <v>2831.737491336045</v>
      </c>
      <c r="AV112">
        <v>3002.2499635891309</v>
      </c>
      <c r="AW112">
        <v>3189.2747333695179</v>
      </c>
      <c r="AX112">
        <v>3387.2606818814565</v>
      </c>
      <c r="AY112">
        <v>3602.0239601050826</v>
      </c>
      <c r="AZ112">
        <v>3833.2513936600958</v>
      </c>
      <c r="BA112">
        <v>3887.2379669978163</v>
      </c>
      <c r="BB112">
        <v>4133.8620459910462</v>
      </c>
      <c r="BC112">
        <v>4403.2723211356697</v>
      </c>
      <c r="BD112">
        <v>4583.8942257322651</v>
      </c>
      <c r="BE112">
        <v>4760.3916144570812</v>
      </c>
      <c r="BF112">
        <v>5001.3866466805139</v>
      </c>
      <c r="BG112">
        <v>5314.9943336202641</v>
      </c>
      <c r="BH112">
        <v>5674.2142277360581</v>
      </c>
      <c r="BI112">
        <v>6075.4140103872096</v>
      </c>
      <c r="BJ112">
        <v>6445.8880987804041</v>
      </c>
      <c r="BK112">
        <v>6828.6015284708083</v>
      </c>
    </row>
    <row r="113" spans="1:63" ht="15" x14ac:dyDescent="0.25">
      <c r="A113" t="s">
        <v>395</v>
      </c>
      <c r="B113" t="s">
        <v>396</v>
      </c>
      <c r="C113" t="s">
        <v>35</v>
      </c>
      <c r="D113" t="s">
        <v>36</v>
      </c>
    </row>
    <row r="114" spans="1:63" ht="15" x14ac:dyDescent="0.25">
      <c r="A114" t="s">
        <v>85</v>
      </c>
      <c r="B114" t="s">
        <v>86</v>
      </c>
      <c r="C114" t="s">
        <v>35</v>
      </c>
      <c r="D114" t="s">
        <v>36</v>
      </c>
      <c r="AN114">
        <v>23944.406575082845</v>
      </c>
      <c r="AO114">
        <v>25744.135539127845</v>
      </c>
      <c r="AP114">
        <v>27828.187370490807</v>
      </c>
      <c r="AQ114">
        <v>29703.717741088964</v>
      </c>
      <c r="AR114">
        <v>31589.072851465964</v>
      </c>
      <c r="AS114">
        <v>34066.052462778665</v>
      </c>
      <c r="AT114">
        <v>34510.665724770777</v>
      </c>
      <c r="AU114">
        <v>35262.456954008987</v>
      </c>
      <c r="AV114">
        <v>36805.615367939034</v>
      </c>
      <c r="AW114">
        <v>38754.578739839126</v>
      </c>
      <c r="AX114">
        <v>40180.076602801309</v>
      </c>
      <c r="AY114">
        <v>41629.918141736613</v>
      </c>
      <c r="AZ114">
        <v>42011.710500350135</v>
      </c>
      <c r="BA114">
        <v>39387.068084424129</v>
      </c>
      <c r="BB114">
        <v>35690.519461081843</v>
      </c>
      <c r="BC114">
        <v>36300.336465030341</v>
      </c>
      <c r="BD114">
        <v>36448.640988253246</v>
      </c>
      <c r="BE114">
        <v>36115.712529974277</v>
      </c>
      <c r="BF114">
        <v>38059.380723256225</v>
      </c>
      <c r="BG114">
        <v>41207.876884904523</v>
      </c>
      <c r="BH114">
        <v>45808.870261460055</v>
      </c>
      <c r="BI114">
        <v>50911.424470787955</v>
      </c>
      <c r="BJ114">
        <v>52798.635645170209</v>
      </c>
    </row>
    <row r="115" spans="1:63" ht="15" x14ac:dyDescent="0.25">
      <c r="A115" t="s">
        <v>397</v>
      </c>
      <c r="B115" t="s">
        <v>398</v>
      </c>
      <c r="C115" t="s">
        <v>35</v>
      </c>
      <c r="D115" t="s">
        <v>36</v>
      </c>
      <c r="AI115">
        <v>11391.16082582389</v>
      </c>
      <c r="AJ115">
        <v>12496.723672929442</v>
      </c>
      <c r="AK115">
        <v>12606.304433314717</v>
      </c>
      <c r="AL115">
        <v>12565.399376454199</v>
      </c>
      <c r="AM115">
        <v>12080.432392444194</v>
      </c>
      <c r="AN115">
        <v>12361.807869669874</v>
      </c>
      <c r="AO115">
        <v>12585.431081182491</v>
      </c>
      <c r="AP115">
        <v>12584.525672240639</v>
      </c>
      <c r="AQ115">
        <v>12780.951393613668</v>
      </c>
      <c r="AR115">
        <v>12583.593963966945</v>
      </c>
      <c r="AS115">
        <v>13227.55526966576</v>
      </c>
      <c r="AT115">
        <v>13178.478747781066</v>
      </c>
      <c r="AU115">
        <v>13989.238024325279</v>
      </c>
      <c r="AV115">
        <v>15012.828954836112</v>
      </c>
      <c r="AW115">
        <v>15435.21050688586</v>
      </c>
      <c r="AX115">
        <v>15736.712869369554</v>
      </c>
      <c r="AY115">
        <v>16372.712315148166</v>
      </c>
      <c r="AZ115">
        <v>17554.408907202298</v>
      </c>
      <c r="BA115">
        <v>17415.991948666517</v>
      </c>
      <c r="BB115">
        <v>17336.665349632145</v>
      </c>
      <c r="BC115">
        <v>18141.546694378321</v>
      </c>
      <c r="BD115">
        <v>18402.317022581552</v>
      </c>
      <c r="BE115">
        <v>16938.387221860965</v>
      </c>
      <c r="BF115">
        <v>16695.516028001777</v>
      </c>
      <c r="BG115">
        <v>17177.434231339019</v>
      </c>
      <c r="BH115">
        <v>16719.707958476072</v>
      </c>
      <c r="BI115">
        <v>18710.11341284134</v>
      </c>
      <c r="BJ115">
        <v>19126.842297946849</v>
      </c>
    </row>
    <row r="116" spans="1:63" ht="15" x14ac:dyDescent="0.25">
      <c r="A116" t="s">
        <v>399</v>
      </c>
      <c r="B116" t="s">
        <v>400</v>
      </c>
      <c r="C116" t="s">
        <v>35</v>
      </c>
      <c r="D116" t="s">
        <v>36</v>
      </c>
      <c r="BD116">
        <v>13679.113861763724</v>
      </c>
    </row>
    <row r="117" spans="1:63" ht="15" x14ac:dyDescent="0.25">
      <c r="A117" t="s">
        <v>401</v>
      </c>
      <c r="B117" t="s">
        <v>402</v>
      </c>
      <c r="C117" t="s">
        <v>35</v>
      </c>
      <c r="D117" t="s">
        <v>36</v>
      </c>
      <c r="BD117">
        <v>34552.10690679073</v>
      </c>
    </row>
    <row r="118" spans="1:63" ht="15" x14ac:dyDescent="0.25">
      <c r="A118" t="s">
        <v>87</v>
      </c>
      <c r="B118" t="s">
        <v>88</v>
      </c>
      <c r="C118" t="s">
        <v>35</v>
      </c>
      <c r="D118" t="s">
        <v>36</v>
      </c>
      <c r="AI118">
        <v>20000.595215955404</v>
      </c>
      <c r="AJ118">
        <v>20468.916821713097</v>
      </c>
      <c r="AK118">
        <v>21258.935161726833</v>
      </c>
      <c r="AL118">
        <v>21552.606787439836</v>
      </c>
      <c r="AM118">
        <v>22534.887434273151</v>
      </c>
      <c r="AN118">
        <v>23489.314530137992</v>
      </c>
      <c r="AO118">
        <v>23984.187261174939</v>
      </c>
      <c r="AP118">
        <v>24211.603562825323</v>
      </c>
      <c r="AQ118">
        <v>24526.431282091675</v>
      </c>
      <c r="AR118">
        <v>24419.691234665672</v>
      </c>
      <c r="AS118">
        <v>25091.910879610736</v>
      </c>
      <c r="AT118">
        <v>25073.023991644313</v>
      </c>
      <c r="AU118">
        <v>24712.589540510358</v>
      </c>
      <c r="AV118">
        <v>24509.975640547487</v>
      </c>
      <c r="AW118">
        <v>25287.083752184531</v>
      </c>
      <c r="AX118">
        <v>26374.766971831828</v>
      </c>
      <c r="AY118">
        <v>27493.558578192285</v>
      </c>
      <c r="AZ118">
        <v>28643.033481027538</v>
      </c>
      <c r="BA118">
        <v>28431.341953465373</v>
      </c>
      <c r="BB118">
        <v>27942.248049707527</v>
      </c>
      <c r="BC118">
        <v>29110.214049072289</v>
      </c>
      <c r="BD118">
        <v>30157.360896123744</v>
      </c>
      <c r="BE118">
        <v>29851.685220079056</v>
      </c>
      <c r="BF118">
        <v>30679.248089214052</v>
      </c>
      <c r="BG118">
        <v>31727.562842671221</v>
      </c>
      <c r="BH118">
        <v>31814.194630044291</v>
      </c>
      <c r="BI118">
        <v>32427.681844620503</v>
      </c>
      <c r="BJ118">
        <v>32859.71648565535</v>
      </c>
    </row>
    <row r="119" spans="1:63" ht="15" x14ac:dyDescent="0.25">
      <c r="A119" t="s">
        <v>89</v>
      </c>
      <c r="B119" t="s">
        <v>90</v>
      </c>
      <c r="C119" t="s">
        <v>35</v>
      </c>
      <c r="D119" t="s">
        <v>36</v>
      </c>
      <c r="AI119">
        <v>30728.792364633304</v>
      </c>
      <c r="AJ119">
        <v>31124.314481539495</v>
      </c>
      <c r="AK119">
        <v>31314.588807343636</v>
      </c>
      <c r="AL119">
        <v>31103.69963721772</v>
      </c>
      <c r="AM119">
        <v>31717.142200091315</v>
      </c>
      <c r="AN119">
        <v>32742.065073479636</v>
      </c>
      <c r="AO119">
        <v>33236.950713878497</v>
      </c>
      <c r="AP119">
        <v>34006.914122802256</v>
      </c>
      <c r="AQ119">
        <v>34512.801219744164</v>
      </c>
      <c r="AR119">
        <v>35173.759648744905</v>
      </c>
      <c r="AS119">
        <v>36393.934243638505</v>
      </c>
      <c r="AT119">
        <v>37046.168090211308</v>
      </c>
      <c r="AU119">
        <v>37029.685902292986</v>
      </c>
      <c r="AV119">
        <v>36906.684600516615</v>
      </c>
      <c r="AW119">
        <v>37369.606347164685</v>
      </c>
      <c r="AX119">
        <v>37660.848071072025</v>
      </c>
      <c r="AY119">
        <v>38391.64527494416</v>
      </c>
      <c r="AZ119">
        <v>38641.913338854632</v>
      </c>
      <c r="BA119">
        <v>37607.660591957974</v>
      </c>
      <c r="BB119">
        <v>35687.559120357539</v>
      </c>
      <c r="BC119">
        <v>36128.224839112423</v>
      </c>
      <c r="BD119">
        <v>36251.476549060761</v>
      </c>
      <c r="BE119">
        <v>35178.193970424443</v>
      </c>
      <c r="BF119">
        <v>34161.228655453619</v>
      </c>
      <c r="BG119">
        <v>33946.411175228975</v>
      </c>
      <c r="BH119">
        <v>34105.39757254404</v>
      </c>
      <c r="BI119">
        <v>34818.113349486659</v>
      </c>
      <c r="BJ119">
        <v>35572.80613469422</v>
      </c>
    </row>
    <row r="120" spans="1:63" ht="15" x14ac:dyDescent="0.25">
      <c r="A120" t="s">
        <v>403</v>
      </c>
      <c r="B120" t="s">
        <v>404</v>
      </c>
      <c r="C120" t="s">
        <v>35</v>
      </c>
      <c r="D120" t="s">
        <v>36</v>
      </c>
      <c r="AZ120">
        <v>8242.6364455410403</v>
      </c>
      <c r="BA120">
        <v>8240.5539333033048</v>
      </c>
      <c r="BB120">
        <v>7729.9806863867398</v>
      </c>
      <c r="BC120">
        <v>7714.1937288491972</v>
      </c>
      <c r="BD120">
        <v>7820.9378018617463</v>
      </c>
      <c r="BE120">
        <v>7886.2711275360189</v>
      </c>
      <c r="BF120">
        <v>7801.7253133651302</v>
      </c>
      <c r="BG120">
        <v>7806.2008253070808</v>
      </c>
      <c r="BH120">
        <v>7750.5841139233553</v>
      </c>
      <c r="BI120">
        <v>7721.1316871454592</v>
      </c>
      <c r="BJ120">
        <v>7869.9173866190185</v>
      </c>
    </row>
    <row r="121" spans="1:63" ht="15" x14ac:dyDescent="0.25">
      <c r="A121" t="s">
        <v>405</v>
      </c>
      <c r="B121" t="s">
        <v>406</v>
      </c>
      <c r="C121" t="s">
        <v>35</v>
      </c>
      <c r="D121" t="s">
        <v>36</v>
      </c>
      <c r="AI121">
        <v>5880.4325184083436</v>
      </c>
      <c r="AJ121">
        <v>5514.3998021487123</v>
      </c>
      <c r="AK121">
        <v>6318.9694976769788</v>
      </c>
      <c r="AL121">
        <v>6331.6646723055192</v>
      </c>
      <c r="AM121">
        <v>6354.4262773181808</v>
      </c>
      <c r="AN121">
        <v>6562.8184560764794</v>
      </c>
      <c r="AO121">
        <v>6488.7199274222803</v>
      </c>
      <c r="AP121">
        <v>6650.9328396597175</v>
      </c>
      <c r="AQ121">
        <v>6803.8170630147188</v>
      </c>
      <c r="AR121">
        <v>6900.4273692875877</v>
      </c>
      <c r="AS121">
        <v>7312.3605605972161</v>
      </c>
      <c r="AT121">
        <v>7606.9088919152646</v>
      </c>
      <c r="AU121">
        <v>7803.7510974372308</v>
      </c>
      <c r="AV121">
        <v>7997.35644826519</v>
      </c>
      <c r="AW121">
        <v>8513.6358939675465</v>
      </c>
      <c r="AX121">
        <v>8910.0052804265779</v>
      </c>
      <c r="AY121">
        <v>9302.6036866115501</v>
      </c>
      <c r="AZ121">
        <v>9725.981323451053</v>
      </c>
      <c r="BA121">
        <v>9826.9201887763593</v>
      </c>
      <c r="BB121">
        <v>9830.3933428850105</v>
      </c>
      <c r="BC121">
        <v>9306.1418044390939</v>
      </c>
      <c r="BD121">
        <v>9040.8304172896896</v>
      </c>
      <c r="BE121">
        <v>8759.3353870826923</v>
      </c>
      <c r="BF121">
        <v>8574.2587359323843</v>
      </c>
      <c r="BG121">
        <v>8431.9507363092926</v>
      </c>
      <c r="BH121">
        <v>8307.7885244522895</v>
      </c>
      <c r="BI121">
        <v>8253.3352121411044</v>
      </c>
      <c r="BJ121">
        <v>8253.4924705542817</v>
      </c>
      <c r="BK121">
        <v>8267.8055445458922</v>
      </c>
    </row>
    <row r="122" spans="1:63" ht="15" x14ac:dyDescent="0.25">
      <c r="A122" t="s">
        <v>91</v>
      </c>
      <c r="B122" t="s">
        <v>92</v>
      </c>
      <c r="C122" t="s">
        <v>35</v>
      </c>
      <c r="D122" t="s">
        <v>36</v>
      </c>
      <c r="AI122">
        <v>30835.747874295637</v>
      </c>
      <c r="AJ122">
        <v>31773.560375067933</v>
      </c>
      <c r="AK122">
        <v>32015.140104009839</v>
      </c>
      <c r="AL122">
        <v>31780.995306262634</v>
      </c>
      <c r="AM122">
        <v>31973.800607672463</v>
      </c>
      <c r="AN122">
        <v>32730.909848866948</v>
      </c>
      <c r="AO122">
        <v>33768.468251886996</v>
      </c>
      <c r="AP122">
        <v>34084.446194683667</v>
      </c>
      <c r="AQ122">
        <v>33586.296835675341</v>
      </c>
      <c r="AR122">
        <v>33437.045912636502</v>
      </c>
      <c r="AS122">
        <v>34386.203595186802</v>
      </c>
      <c r="AT122">
        <v>34476.827471909426</v>
      </c>
      <c r="AU122">
        <v>34399.461231879395</v>
      </c>
      <c r="AV122">
        <v>34906.332825172671</v>
      </c>
      <c r="AW122">
        <v>35769.680762463708</v>
      </c>
      <c r="AX122">
        <v>36461.290705853484</v>
      </c>
      <c r="AY122">
        <v>37113.539759342537</v>
      </c>
      <c r="AZ122">
        <v>37820.610932087278</v>
      </c>
      <c r="BA122">
        <v>37233.393442335866</v>
      </c>
      <c r="BB122">
        <v>35174.541239547267</v>
      </c>
      <c r="BC122">
        <v>36685.095939722683</v>
      </c>
      <c r="BD122">
        <v>36788.077186114861</v>
      </c>
      <c r="BE122">
        <v>37340.729694393769</v>
      </c>
      <c r="BF122">
        <v>38386.646241137372</v>
      </c>
      <c r="BG122">
        <v>38668.662749000214</v>
      </c>
      <c r="BH122">
        <v>39296.63749663507</v>
      </c>
      <c r="BI122">
        <v>39406.948386126991</v>
      </c>
      <c r="BJ122">
        <v>40343.082161511244</v>
      </c>
    </row>
    <row r="123" spans="1:63" ht="15" x14ac:dyDescent="0.25">
      <c r="A123" t="s">
        <v>407</v>
      </c>
      <c r="B123" t="s">
        <v>408</v>
      </c>
      <c r="C123" t="s">
        <v>35</v>
      </c>
      <c r="D123" t="s">
        <v>36</v>
      </c>
      <c r="AL123">
        <v>10600.099686411386</v>
      </c>
      <c r="AM123">
        <v>9374.3569982966856</v>
      </c>
      <c r="AN123">
        <v>8739.6897802399417</v>
      </c>
      <c r="AO123">
        <v>8897.10596451114</v>
      </c>
      <c r="AP123">
        <v>9163.6554679151868</v>
      </c>
      <c r="AQ123">
        <v>9152.0308652652402</v>
      </c>
      <c r="AR123">
        <v>9308.0299604602642</v>
      </c>
      <c r="AS123">
        <v>9909.637715872992</v>
      </c>
      <c r="AT123">
        <v>11426.926766577521</v>
      </c>
      <c r="AU123">
        <v>12668.630105992004</v>
      </c>
      <c r="AV123">
        <v>13643.221761933622</v>
      </c>
      <c r="AW123">
        <v>14675.814303698575</v>
      </c>
      <c r="AX123">
        <v>15417.105588182721</v>
      </c>
      <c r="AY123">
        <v>16253.870189564223</v>
      </c>
      <c r="AZ123">
        <v>17232.988529785132</v>
      </c>
      <c r="BA123">
        <v>16857.865161562484</v>
      </c>
      <c r="BB123">
        <v>17685.981311979052</v>
      </c>
      <c r="BC123">
        <v>17928.036339736023</v>
      </c>
      <c r="BD123">
        <v>18214.643429549251</v>
      </c>
      <c r="BE123">
        <v>19168.826766765142</v>
      </c>
      <c r="BF123">
        <v>21010.398191841541</v>
      </c>
      <c r="BG123">
        <v>21705.626827521715</v>
      </c>
      <c r="BH123">
        <v>23175.284624984157</v>
      </c>
      <c r="BI123">
        <v>22061.69812364694</v>
      </c>
      <c r="BJ123">
        <v>22025.030009317714</v>
      </c>
    </row>
    <row r="124" spans="1:63" ht="15" x14ac:dyDescent="0.25">
      <c r="A124" t="s">
        <v>409</v>
      </c>
      <c r="B124" t="s">
        <v>410</v>
      </c>
      <c r="C124" t="s">
        <v>35</v>
      </c>
      <c r="D124" t="s">
        <v>36</v>
      </c>
      <c r="AI124">
        <v>2265.35867752998</v>
      </c>
      <c r="AJ124">
        <v>2213.4715924240909</v>
      </c>
      <c r="AK124">
        <v>2130.0333945493121</v>
      </c>
      <c r="AL124">
        <v>2027.2327416034905</v>
      </c>
      <c r="AM124">
        <v>2037.3572634175248</v>
      </c>
      <c r="AN124">
        <v>2097.7690804055128</v>
      </c>
      <c r="AO124">
        <v>2157.1864514773629</v>
      </c>
      <c r="AP124">
        <v>2117.4890771286182</v>
      </c>
      <c r="AQ124">
        <v>2134.8173661605038</v>
      </c>
      <c r="AR124">
        <v>2115.8690318430527</v>
      </c>
      <c r="AS124">
        <v>2077.4775117928975</v>
      </c>
      <c r="AT124">
        <v>2096.1584770040267</v>
      </c>
      <c r="AU124">
        <v>2055.1480009835486</v>
      </c>
      <c r="AV124">
        <v>2055.2170652048762</v>
      </c>
      <c r="AW124">
        <v>2106.9837327642135</v>
      </c>
      <c r="AX124">
        <v>2188.2852292921175</v>
      </c>
      <c r="AY124">
        <v>2261.2329322047794</v>
      </c>
      <c r="AZ124">
        <v>2346.1788021155276</v>
      </c>
      <c r="BA124">
        <v>2295.4457790968158</v>
      </c>
      <c r="BB124">
        <v>2306.2104482892391</v>
      </c>
      <c r="BC124">
        <v>2427.035741378339</v>
      </c>
      <c r="BD124">
        <v>2516.4359348935091</v>
      </c>
      <c r="BE124">
        <v>2550.3795286018149</v>
      </c>
      <c r="BF124">
        <v>2613.9417996616694</v>
      </c>
      <c r="BG124">
        <v>2676.2645397579454</v>
      </c>
      <c r="BH124">
        <v>2768.4652346996295</v>
      </c>
      <c r="BI124">
        <v>2875.4208445716258</v>
      </c>
      <c r="BJ124">
        <v>2936.2460975453832</v>
      </c>
      <c r="BK124">
        <v>3051.6898854741967</v>
      </c>
    </row>
    <row r="125" spans="1:63" ht="15" x14ac:dyDescent="0.25">
      <c r="A125" t="s">
        <v>411</v>
      </c>
      <c r="B125" t="s">
        <v>412</v>
      </c>
      <c r="C125" t="s">
        <v>35</v>
      </c>
      <c r="D125" t="s">
        <v>36</v>
      </c>
      <c r="AL125">
        <v>2223.9607619866256</v>
      </c>
      <c r="AM125">
        <v>1757.9954506830309</v>
      </c>
      <c r="AN125">
        <v>1634.2357924528649</v>
      </c>
      <c r="AO125">
        <v>1727.7639315204585</v>
      </c>
      <c r="AP125">
        <v>1846.4126060897891</v>
      </c>
      <c r="AQ125">
        <v>1843.350387131894</v>
      </c>
      <c r="AR125">
        <v>1858.9537683027399</v>
      </c>
      <c r="AS125">
        <v>1931.5759268021534</v>
      </c>
      <c r="AT125">
        <v>2055.5279343011157</v>
      </c>
      <c r="AU125">
        <v>2042.5950989500084</v>
      </c>
      <c r="AV125">
        <v>2169.1325160118658</v>
      </c>
      <c r="AW125">
        <v>2264.557818306861</v>
      </c>
      <c r="AX125">
        <v>2257.8629031805172</v>
      </c>
      <c r="AY125">
        <v>2342.9979009292315</v>
      </c>
      <c r="AZ125">
        <v>2526.6191267712834</v>
      </c>
      <c r="BA125">
        <v>2649.1888993577127</v>
      </c>
      <c r="BB125">
        <v>2699.8439662252822</v>
      </c>
      <c r="BC125">
        <v>2601.4649581233621</v>
      </c>
      <c r="BD125">
        <v>2610.0535854419963</v>
      </c>
      <c r="BE125">
        <v>2760.826028038</v>
      </c>
      <c r="BF125">
        <v>2923.2537142629626</v>
      </c>
      <c r="BG125">
        <v>3021.3757570054036</v>
      </c>
      <c r="BH125">
        <v>3081.7408413856556</v>
      </c>
      <c r="BI125">
        <v>3108.0646926740214</v>
      </c>
      <c r="BJ125">
        <v>3199.2389670063853</v>
      </c>
      <c r="BK125">
        <v>3316.7932698140885</v>
      </c>
    </row>
    <row r="126" spans="1:63" ht="15" x14ac:dyDescent="0.25">
      <c r="A126" t="s">
        <v>413</v>
      </c>
      <c r="B126" t="s">
        <v>414</v>
      </c>
      <c r="C126" t="s">
        <v>35</v>
      </c>
      <c r="D126" t="s">
        <v>36</v>
      </c>
      <c r="AN126">
        <v>1084.0002735139071</v>
      </c>
      <c r="AO126">
        <v>1105.9946850871493</v>
      </c>
      <c r="AP126">
        <v>1132.7316491161605</v>
      </c>
      <c r="AQ126">
        <v>1147.9638965418405</v>
      </c>
      <c r="AR126">
        <v>1249.6193542775432</v>
      </c>
      <c r="AS126">
        <v>1337.6136062807882</v>
      </c>
      <c r="AT126">
        <v>1413.7408937475375</v>
      </c>
      <c r="AU126">
        <v>1466.2343251078817</v>
      </c>
      <c r="AV126">
        <v>1573.2755915580824</v>
      </c>
      <c r="AW126">
        <v>1703.905042657417</v>
      </c>
      <c r="AX126">
        <v>1888.1724034594392</v>
      </c>
      <c r="AY126">
        <v>2061.672377585337</v>
      </c>
      <c r="AZ126">
        <v>2254.9712013685203</v>
      </c>
      <c r="BA126">
        <v>2354.2822160295445</v>
      </c>
      <c r="BB126">
        <v>2313.4199901343959</v>
      </c>
      <c r="BC126">
        <v>2409.5442791333962</v>
      </c>
      <c r="BD126">
        <v>2533.7388797410081</v>
      </c>
      <c r="BE126">
        <v>2656.9198439456964</v>
      </c>
      <c r="BF126">
        <v>2835.6508066149172</v>
      </c>
      <c r="BG126">
        <v>2959.3485951674129</v>
      </c>
      <c r="BH126">
        <v>3085.010364813621</v>
      </c>
      <c r="BI126">
        <v>3247.735365098436</v>
      </c>
      <c r="BJ126">
        <v>3418.0982070286204</v>
      </c>
      <c r="BK126">
        <v>3597.3963653962742</v>
      </c>
    </row>
    <row r="127" spans="1:63" ht="15" x14ac:dyDescent="0.25">
      <c r="A127" t="s">
        <v>415</v>
      </c>
      <c r="B127" t="s">
        <v>416</v>
      </c>
      <c r="C127" t="s">
        <v>35</v>
      </c>
      <c r="D127" t="s">
        <v>36</v>
      </c>
      <c r="BD127">
        <v>2434.1793588474434</v>
      </c>
    </row>
    <row r="128" spans="1:63" ht="15" x14ac:dyDescent="0.25">
      <c r="A128" t="s">
        <v>417</v>
      </c>
      <c r="B128" t="s">
        <v>418</v>
      </c>
      <c r="C128" t="s">
        <v>35</v>
      </c>
      <c r="D128" t="s">
        <v>36</v>
      </c>
      <c r="BD128">
        <v>23897.707323071136</v>
      </c>
    </row>
    <row r="129" spans="1:63" ht="15" x14ac:dyDescent="0.25">
      <c r="A129" t="s">
        <v>93</v>
      </c>
      <c r="B129" t="s">
        <v>94</v>
      </c>
      <c r="C129" t="s">
        <v>35</v>
      </c>
      <c r="D129" t="s">
        <v>36</v>
      </c>
      <c r="AI129">
        <v>11613.773551623743</v>
      </c>
      <c r="AJ129">
        <v>12687.232757344003</v>
      </c>
      <c r="AK129">
        <v>13326.097428435138</v>
      </c>
      <c r="AL129">
        <v>14090.780046756579</v>
      </c>
      <c r="AM129">
        <v>15212.754965064109</v>
      </c>
      <c r="AN129">
        <v>16482.427070892656</v>
      </c>
      <c r="AO129">
        <v>17572.847835560475</v>
      </c>
      <c r="AP129">
        <v>18400.287146139723</v>
      </c>
      <c r="AQ129">
        <v>17120.593386122808</v>
      </c>
      <c r="AR129">
        <v>18973.505246633769</v>
      </c>
      <c r="AS129">
        <v>20600.737427614953</v>
      </c>
      <c r="AT129">
        <v>21377.375058444824</v>
      </c>
      <c r="AU129">
        <v>22901.950519031248</v>
      </c>
      <c r="AV129">
        <v>23456.563895722109</v>
      </c>
      <c r="AW129">
        <v>24556.292226397978</v>
      </c>
      <c r="AX129">
        <v>25315.286146092192</v>
      </c>
      <c r="AY129">
        <v>26599.985398760971</v>
      </c>
      <c r="AZ129">
        <v>27931.676337519679</v>
      </c>
      <c r="BA129">
        <v>28590.364331021923</v>
      </c>
      <c r="BB129">
        <v>28579.129415566604</v>
      </c>
      <c r="BC129">
        <v>30386.836054442316</v>
      </c>
      <c r="BD129">
        <v>31412.430429014883</v>
      </c>
      <c r="BE129">
        <v>32099.1336585194</v>
      </c>
      <c r="BF129">
        <v>32781.468115514013</v>
      </c>
      <c r="BG129">
        <v>33533.905456611508</v>
      </c>
      <c r="BH129">
        <v>34276.441430053084</v>
      </c>
      <c r="BI129">
        <v>35121.626718388819</v>
      </c>
      <c r="BJ129">
        <v>35944.709471235932</v>
      </c>
      <c r="BK129">
        <v>36757.023633018929</v>
      </c>
    </row>
    <row r="130" spans="1:63" ht="15" x14ac:dyDescent="0.25">
      <c r="A130" t="s">
        <v>419</v>
      </c>
      <c r="B130" t="s">
        <v>420</v>
      </c>
      <c r="C130" t="s">
        <v>35</v>
      </c>
      <c r="D130" t="s">
        <v>36</v>
      </c>
      <c r="BC130">
        <v>80289.509447584118</v>
      </c>
      <c r="BD130">
        <v>82671.945076308766</v>
      </c>
      <c r="BE130">
        <v>84857.644700740391</v>
      </c>
      <c r="BF130">
        <v>81594.292765456543</v>
      </c>
      <c r="BG130">
        <v>79289.595901908455</v>
      </c>
      <c r="BH130">
        <v>75581.668379368042</v>
      </c>
      <c r="BI130">
        <v>76145.329727344099</v>
      </c>
      <c r="BJ130">
        <v>73742.41167302306</v>
      </c>
    </row>
    <row r="131" spans="1:63" ht="15" x14ac:dyDescent="0.25">
      <c r="A131" t="s">
        <v>421</v>
      </c>
      <c r="B131" t="s">
        <v>422</v>
      </c>
      <c r="C131" t="s">
        <v>35</v>
      </c>
      <c r="D131" t="s">
        <v>36</v>
      </c>
      <c r="AI131">
        <v>9527.6551743821146</v>
      </c>
      <c r="AJ131">
        <v>9762.9515955531442</v>
      </c>
      <c r="AK131">
        <v>9860.9415119315818</v>
      </c>
      <c r="AL131">
        <v>10070.826336926755</v>
      </c>
      <c r="AM131">
        <v>10321.911102977996</v>
      </c>
      <c r="AN131">
        <v>10273.402807709863</v>
      </c>
      <c r="AO131">
        <v>10437.67760351674</v>
      </c>
      <c r="AP131">
        <v>10810.314600903197</v>
      </c>
      <c r="AQ131">
        <v>10845.520362480631</v>
      </c>
      <c r="AR131">
        <v>10664.567576116047</v>
      </c>
      <c r="AS131">
        <v>10978.802960430799</v>
      </c>
      <c r="AT131">
        <v>10868.4919032163</v>
      </c>
      <c r="AU131">
        <v>10684.672807254281</v>
      </c>
      <c r="AV131">
        <v>10722.510560157109</v>
      </c>
      <c r="AW131">
        <v>11146.214255104022</v>
      </c>
      <c r="AX131">
        <v>11471.220547670733</v>
      </c>
      <c r="AY131">
        <v>12075.472424366631</v>
      </c>
      <c r="AZ131">
        <v>12634.97159177824</v>
      </c>
      <c r="BA131">
        <v>12965.567294572387</v>
      </c>
      <c r="BB131">
        <v>12521.264255321306</v>
      </c>
      <c r="BC131">
        <v>13088.48076255932</v>
      </c>
      <c r="BD131">
        <v>13507.540605944805</v>
      </c>
      <c r="BE131">
        <v>13752.370073836697</v>
      </c>
      <c r="BF131">
        <v>14006.156077725531</v>
      </c>
      <c r="BG131">
        <v>14038.439575260565</v>
      </c>
      <c r="BH131">
        <v>13972.318014790791</v>
      </c>
      <c r="BI131">
        <v>13819.008942508175</v>
      </c>
      <c r="BJ131">
        <v>13937.634872631099</v>
      </c>
      <c r="BK131">
        <v>13983.333166835473</v>
      </c>
    </row>
    <row r="132" spans="1:63" ht="15" x14ac:dyDescent="0.25">
      <c r="A132" t="s">
        <v>423</v>
      </c>
      <c r="B132" t="s">
        <v>424</v>
      </c>
      <c r="C132" t="s">
        <v>35</v>
      </c>
      <c r="D132" t="s">
        <v>36</v>
      </c>
      <c r="AS132">
        <v>2418.8080445030851</v>
      </c>
      <c r="AT132">
        <v>2515.0290003572213</v>
      </c>
      <c r="AU132">
        <v>2627.2028976776646</v>
      </c>
      <c r="AV132">
        <v>2697.5444582625287</v>
      </c>
      <c r="AW132">
        <v>2859.5075458629908</v>
      </c>
      <c r="AX132">
        <v>3059.8938473984649</v>
      </c>
      <c r="AY132">
        <v>3158.2861602973721</v>
      </c>
      <c r="AZ132">
        <v>3417.8248096854236</v>
      </c>
      <c r="BA132">
        <v>3579.4688738206328</v>
      </c>
      <c r="BB132">
        <v>3855.8999581410617</v>
      </c>
      <c r="BC132">
        <v>3970.2329933875212</v>
      </c>
      <c r="BD132">
        <v>4181.2970577291217</v>
      </c>
      <c r="BE132">
        <v>4505.851928951337</v>
      </c>
      <c r="BF132">
        <v>4826.4000587554337</v>
      </c>
      <c r="BG132">
        <v>5165.9597610297014</v>
      </c>
      <c r="BH132">
        <v>5460.2313166103058</v>
      </c>
      <c r="BI132">
        <v>5747.7700844266456</v>
      </c>
      <c r="BJ132">
        <v>5984.8391428538525</v>
      </c>
    </row>
    <row r="133" spans="1:63" ht="15" x14ac:dyDescent="0.25">
      <c r="A133" t="s">
        <v>425</v>
      </c>
      <c r="B133" t="s">
        <v>426</v>
      </c>
      <c r="C133" t="s">
        <v>35</v>
      </c>
      <c r="D133" t="s">
        <v>36</v>
      </c>
      <c r="AI133">
        <v>6794.3704634321466</v>
      </c>
      <c r="AJ133">
        <v>8126.128930095193</v>
      </c>
      <c r="AK133">
        <v>9163.4654050676254</v>
      </c>
      <c r="AL133">
        <v>9473.5883326700387</v>
      </c>
      <c r="AM133">
        <v>9886.8154115441757</v>
      </c>
      <c r="AN133">
        <v>10228.242853802742</v>
      </c>
      <c r="AO133">
        <v>10996.636561933892</v>
      </c>
      <c r="AP133">
        <v>10880.768012709168</v>
      </c>
      <c r="AQ133">
        <v>11049.64100312196</v>
      </c>
      <c r="AR133">
        <v>10871.499924343456</v>
      </c>
      <c r="AS133">
        <v>10816.730731222817</v>
      </c>
      <c r="AT133">
        <v>10567.501179664116</v>
      </c>
      <c r="AU133">
        <v>9972.3786850013657</v>
      </c>
      <c r="AV133">
        <v>8531.8003867323514</v>
      </c>
      <c r="AW133">
        <v>10098.768106071002</v>
      </c>
      <c r="AX133">
        <v>10413.083412252287</v>
      </c>
      <c r="AY133">
        <v>10622.957115908213</v>
      </c>
      <c r="AZ133">
        <v>11851.639310652299</v>
      </c>
      <c r="BA133">
        <v>12767.255799004372</v>
      </c>
      <c r="BB133">
        <v>13629.868271560035</v>
      </c>
      <c r="BC133">
        <v>14211.823441579894</v>
      </c>
      <c r="BD133">
        <v>13758.860167839519</v>
      </c>
      <c r="BE133">
        <v>13290.697973304768</v>
      </c>
      <c r="BF133">
        <v>12771.060745207082</v>
      </c>
      <c r="BG133">
        <v>12197.085876144833</v>
      </c>
      <c r="BH133">
        <v>11754.535212680445</v>
      </c>
      <c r="BI133">
        <v>11546.775464245464</v>
      </c>
      <c r="BJ133">
        <v>11634.507409091011</v>
      </c>
      <c r="BK133">
        <v>11136.249498097975</v>
      </c>
    </row>
    <row r="134" spans="1:63" ht="15" x14ac:dyDescent="0.25">
      <c r="A134" t="s">
        <v>427</v>
      </c>
      <c r="B134" t="s">
        <v>428</v>
      </c>
      <c r="C134" t="s">
        <v>35</v>
      </c>
      <c r="D134" t="s">
        <v>36</v>
      </c>
      <c r="AS134">
        <v>1208.9602274415004</v>
      </c>
      <c r="AT134">
        <v>1162.4089548627317</v>
      </c>
      <c r="AU134">
        <v>1156.5865819246992</v>
      </c>
      <c r="AV134">
        <v>780.76125806172854</v>
      </c>
      <c r="AW134">
        <v>869.38839048074806</v>
      </c>
      <c r="AX134">
        <v>889.41957720484891</v>
      </c>
      <c r="AY134">
        <v>926.3251839613539</v>
      </c>
      <c r="AZ134">
        <v>988.25280459097223</v>
      </c>
      <c r="BA134">
        <v>1015.5444998794169</v>
      </c>
      <c r="BB134">
        <v>1003.8500434007652</v>
      </c>
      <c r="BC134">
        <v>1019.5566403338439</v>
      </c>
      <c r="BD134">
        <v>1094.3084500573116</v>
      </c>
      <c r="BE134">
        <v>1107.6097883370091</v>
      </c>
      <c r="BF134">
        <v>1174.1985234764627</v>
      </c>
      <c r="BG134">
        <v>1152.4270125241524</v>
      </c>
      <c r="BH134">
        <v>1137.360692493784</v>
      </c>
      <c r="BI134">
        <v>1090.8084034302362</v>
      </c>
      <c r="BJ134">
        <v>1084.9236362638703</v>
      </c>
      <c r="BK134">
        <v>1040.0850987758272</v>
      </c>
    </row>
    <row r="135" spans="1:63" ht="15" x14ac:dyDescent="0.25">
      <c r="A135" t="s">
        <v>429</v>
      </c>
      <c r="B135" t="s">
        <v>430</v>
      </c>
      <c r="C135" t="s">
        <v>35</v>
      </c>
      <c r="D135" t="s">
        <v>36</v>
      </c>
      <c r="BD135">
        <v>11113.918990354723</v>
      </c>
    </row>
    <row r="136" spans="1:63" ht="15" x14ac:dyDescent="0.25">
      <c r="A136" t="s">
        <v>431</v>
      </c>
      <c r="B136" t="s">
        <v>432</v>
      </c>
      <c r="C136" t="s">
        <v>35</v>
      </c>
      <c r="D136" t="s">
        <v>36</v>
      </c>
      <c r="BD136">
        <v>11880.933216302934</v>
      </c>
    </row>
    <row r="137" spans="1:63" ht="15" x14ac:dyDescent="0.25">
      <c r="A137" t="s">
        <v>433</v>
      </c>
      <c r="B137" t="s">
        <v>434</v>
      </c>
      <c r="C137" t="s">
        <v>35</v>
      </c>
      <c r="D137" t="s">
        <v>36</v>
      </c>
      <c r="AI137">
        <v>9627.5232658462683</v>
      </c>
      <c r="AJ137">
        <v>9874.5997269260388</v>
      </c>
      <c r="AK137">
        <v>10003.287402204356</v>
      </c>
      <c r="AL137">
        <v>10228.788106830654</v>
      </c>
      <c r="AM137">
        <v>10483.061050804741</v>
      </c>
      <c r="AN137">
        <v>10479.06253119597</v>
      </c>
      <c r="AO137">
        <v>10651.658177400786</v>
      </c>
      <c r="AP137">
        <v>11042.066087587729</v>
      </c>
      <c r="AQ137">
        <v>11090.372484191514</v>
      </c>
      <c r="AR137">
        <v>10921.562787966297</v>
      </c>
      <c r="AS137">
        <v>11242.317488605393</v>
      </c>
      <c r="AT137">
        <v>11131.896843769362</v>
      </c>
      <c r="AU137">
        <v>10954.093909655661</v>
      </c>
      <c r="AV137">
        <v>10986.127159206691</v>
      </c>
      <c r="AW137">
        <v>11432.454024978982</v>
      </c>
      <c r="AX137">
        <v>11764.393175761375</v>
      </c>
      <c r="AY137">
        <v>12349.730895010725</v>
      </c>
      <c r="AZ137">
        <v>12920.864528905984</v>
      </c>
      <c r="BA137">
        <v>13274.479844893036</v>
      </c>
      <c r="BB137">
        <v>12831.242148465446</v>
      </c>
      <c r="BC137">
        <v>13394.612017145173</v>
      </c>
      <c r="BD137">
        <v>13835.904300017683</v>
      </c>
      <c r="BE137">
        <v>14118.335468966992</v>
      </c>
      <c r="BF137">
        <v>14392.960117037424</v>
      </c>
      <c r="BG137">
        <v>14434.161150010234</v>
      </c>
      <c r="BH137">
        <v>14387.521434557437</v>
      </c>
      <c r="BI137">
        <v>14251.540144523231</v>
      </c>
      <c r="BJ137">
        <v>14356.249729066587</v>
      </c>
      <c r="BK137">
        <v>14412.431354879254</v>
      </c>
    </row>
    <row r="138" spans="1:63" ht="15" x14ac:dyDescent="0.25">
      <c r="A138" t="s">
        <v>435</v>
      </c>
      <c r="B138" t="s">
        <v>436</v>
      </c>
      <c r="C138" t="s">
        <v>35</v>
      </c>
      <c r="D138" t="s">
        <v>36</v>
      </c>
      <c r="AI138">
        <v>1268.5221876623057</v>
      </c>
      <c r="AJ138">
        <v>1267.5067165007977</v>
      </c>
      <c r="AK138">
        <v>1280.5515880706216</v>
      </c>
      <c r="AL138">
        <v>1289.2996126231762</v>
      </c>
      <c r="AM138">
        <v>1283.0143538905525</v>
      </c>
      <c r="AN138">
        <v>1314.5018890150959</v>
      </c>
      <c r="AO138">
        <v>1357.831602323073</v>
      </c>
      <c r="AP138">
        <v>1389.0101632377869</v>
      </c>
      <c r="AQ138">
        <v>1417.5187875722486</v>
      </c>
      <c r="AR138">
        <v>1439.0738415706553</v>
      </c>
      <c r="AS138">
        <v>1458.3335922084952</v>
      </c>
      <c r="AT138">
        <v>1494.3158109977217</v>
      </c>
      <c r="AU138">
        <v>1543.2976940263816</v>
      </c>
      <c r="AV138">
        <v>1582.2302751516297</v>
      </c>
      <c r="AW138">
        <v>1626.916468665285</v>
      </c>
      <c r="AX138">
        <v>1698.8392503343523</v>
      </c>
      <c r="AY138">
        <v>1789.2368004199855</v>
      </c>
      <c r="AZ138">
        <v>1898.1392223319449</v>
      </c>
      <c r="BA138">
        <v>1972.6036232314877</v>
      </c>
      <c r="BB138">
        <v>2029.254977794498</v>
      </c>
      <c r="BC138">
        <v>2073.7463802396996</v>
      </c>
      <c r="BD138">
        <v>2188.3326382779737</v>
      </c>
      <c r="BE138">
        <v>2248.6299262667108</v>
      </c>
      <c r="BF138">
        <v>2264.0742919339091</v>
      </c>
      <c r="BG138">
        <v>2394.859944843357</v>
      </c>
      <c r="BH138">
        <v>2468.529359411069</v>
      </c>
      <c r="BI138">
        <v>2522.4554132282587</v>
      </c>
      <c r="BJ138">
        <v>2598.6397587806164</v>
      </c>
      <c r="BK138">
        <v>2689.2832448187069</v>
      </c>
    </row>
    <row r="139" spans="1:63" ht="15" x14ac:dyDescent="0.25">
      <c r="A139" t="s">
        <v>437</v>
      </c>
      <c r="B139" t="s">
        <v>438</v>
      </c>
      <c r="C139" t="s">
        <v>35</v>
      </c>
      <c r="D139" t="s">
        <v>36</v>
      </c>
    </row>
    <row r="140" spans="1:63" ht="15" x14ac:dyDescent="0.25">
      <c r="A140" t="s">
        <v>439</v>
      </c>
      <c r="B140" t="s">
        <v>440</v>
      </c>
      <c r="C140" t="s">
        <v>35</v>
      </c>
      <c r="D140" t="s">
        <v>36</v>
      </c>
    </row>
    <row r="141" spans="1:63" ht="15" x14ac:dyDescent="0.25">
      <c r="A141" t="s">
        <v>441</v>
      </c>
      <c r="B141" t="s">
        <v>442</v>
      </c>
      <c r="C141" t="s">
        <v>35</v>
      </c>
      <c r="D141" t="s">
        <v>36</v>
      </c>
      <c r="AI141">
        <v>3587.4123899284464</v>
      </c>
      <c r="AJ141">
        <v>3703.6730586509602</v>
      </c>
      <c r="AK141">
        <v>3845.0386417086825</v>
      </c>
      <c r="AL141">
        <v>4076.4814949721904</v>
      </c>
      <c r="AM141">
        <v>4239.026717079365</v>
      </c>
      <c r="AN141">
        <v>4408.396389076378</v>
      </c>
      <c r="AO141">
        <v>4539.6140731121613</v>
      </c>
      <c r="AP141">
        <v>4814.98569643881</v>
      </c>
      <c r="AQ141">
        <v>4992.812824276738</v>
      </c>
      <c r="AR141">
        <v>5168.2096691525976</v>
      </c>
      <c r="AS141">
        <v>5440.6628432240022</v>
      </c>
      <c r="AT141">
        <v>5322.6234917451293</v>
      </c>
      <c r="AU141">
        <v>5504.672631986643</v>
      </c>
      <c r="AV141">
        <v>5815.7885933294237</v>
      </c>
      <c r="AW141">
        <v>6077.4853715913296</v>
      </c>
      <c r="AX141">
        <v>6391.4546015471797</v>
      </c>
      <c r="AY141">
        <v>6819.666100520355</v>
      </c>
      <c r="AZ141">
        <v>7250.3922643908518</v>
      </c>
      <c r="BA141">
        <v>7537.4507562695071</v>
      </c>
      <c r="BB141">
        <v>7834.9270343078306</v>
      </c>
      <c r="BC141">
        <v>8408.5140287758077</v>
      </c>
      <c r="BD141">
        <v>9064.2921484204398</v>
      </c>
      <c r="BE141">
        <v>9803.8196722006032</v>
      </c>
      <c r="BF141">
        <v>9996.4086503473463</v>
      </c>
      <c r="BG141">
        <v>10399.026177613279</v>
      </c>
      <c r="BH141">
        <v>10788.547452804045</v>
      </c>
      <c r="BI141">
        <v>11124.243438862542</v>
      </c>
      <c r="BJ141">
        <v>11378.243401359525</v>
      </c>
      <c r="BK141">
        <v>11610.908176222096</v>
      </c>
    </row>
    <row r="142" spans="1:63" ht="15" x14ac:dyDescent="0.25">
      <c r="A142" t="s">
        <v>443</v>
      </c>
      <c r="B142" t="s">
        <v>444</v>
      </c>
      <c r="C142" t="s">
        <v>35</v>
      </c>
      <c r="D142" t="s">
        <v>36</v>
      </c>
      <c r="AI142">
        <v>2709.2732446121445</v>
      </c>
      <c r="AJ142">
        <v>2695.7184215289894</v>
      </c>
      <c r="AK142">
        <v>2707.4924307982556</v>
      </c>
      <c r="AL142">
        <v>2674.4295712008907</v>
      </c>
      <c r="AM142">
        <v>2690.2591701956385</v>
      </c>
      <c r="AN142">
        <v>2759.1283949633757</v>
      </c>
      <c r="AO142">
        <v>2858.4991072913722</v>
      </c>
      <c r="AP142">
        <v>2912.1260588565701</v>
      </c>
      <c r="AQ142">
        <v>3004.728582652509</v>
      </c>
      <c r="AR142">
        <v>3125.5503136611428</v>
      </c>
      <c r="AS142">
        <v>3198.0231286180529</v>
      </c>
      <c r="AT142">
        <v>3301.064171117031</v>
      </c>
      <c r="AU142">
        <v>3404.101436839338</v>
      </c>
      <c r="AV142">
        <v>3568.9264113450763</v>
      </c>
      <c r="AW142">
        <v>3764.8785329589286</v>
      </c>
      <c r="AX142">
        <v>3940.6868978974981</v>
      </c>
      <c r="AY142">
        <v>4173.2112674278123</v>
      </c>
      <c r="AZ142">
        <v>4403.832610338477</v>
      </c>
      <c r="BA142">
        <v>4512.6529948602238</v>
      </c>
      <c r="BB142">
        <v>4663.4491456683954</v>
      </c>
      <c r="BC142">
        <v>4901.0817855208425</v>
      </c>
      <c r="BD142">
        <v>5060.3701542669542</v>
      </c>
      <c r="BE142">
        <v>5236.2513245513364</v>
      </c>
      <c r="BF142">
        <v>5436.2052916494767</v>
      </c>
      <c r="BG142">
        <v>5684.7996862702948</v>
      </c>
      <c r="BH142">
        <v>5941.8957774866958</v>
      </c>
      <c r="BI142">
        <v>6214.8166388869558</v>
      </c>
      <c r="BJ142">
        <v>6471.5011083848685</v>
      </c>
      <c r="BK142">
        <v>6777.3218756237848</v>
      </c>
    </row>
    <row r="143" spans="1:63" ht="15" x14ac:dyDescent="0.25">
      <c r="A143" t="s">
        <v>445</v>
      </c>
      <c r="B143" t="s">
        <v>446</v>
      </c>
      <c r="C143" t="s">
        <v>35</v>
      </c>
      <c r="D143" t="s">
        <v>36</v>
      </c>
      <c r="AN143">
        <v>4225.8595480579243</v>
      </c>
      <c r="AO143">
        <v>4348.8456000502447</v>
      </c>
      <c r="AP143">
        <v>4477.6530019378224</v>
      </c>
      <c r="AQ143">
        <v>4522.5875849489457</v>
      </c>
      <c r="AR143">
        <v>4624.0680670451766</v>
      </c>
      <c r="AS143">
        <v>4830.5484890574735</v>
      </c>
      <c r="AT143">
        <v>4951.5480849393089</v>
      </c>
      <c r="AU143">
        <v>5120.5709660506736</v>
      </c>
      <c r="AV143">
        <v>5366.6757473367088</v>
      </c>
      <c r="AW143">
        <v>5694.1080934845231</v>
      </c>
      <c r="AX143">
        <v>6004.7710232771396</v>
      </c>
      <c r="AY143">
        <v>6434.2298910672889</v>
      </c>
      <c r="AZ143">
        <v>6920.9144069866425</v>
      </c>
      <c r="BA143">
        <v>7206.54175348831</v>
      </c>
      <c r="BB143">
        <v>7294.4341692775279</v>
      </c>
      <c r="BC143">
        <v>7718.01503059674</v>
      </c>
      <c r="BD143">
        <v>8082.143980052173</v>
      </c>
      <c r="BE143">
        <v>8392.5760547980226</v>
      </c>
      <c r="BF143">
        <v>8699.5606355954696</v>
      </c>
      <c r="BG143">
        <v>9052.1330323864167</v>
      </c>
      <c r="BH143">
        <v>9330.7348429265894</v>
      </c>
      <c r="BI143">
        <v>9659.9524632298617</v>
      </c>
      <c r="BJ143">
        <v>10029.382618955782</v>
      </c>
    </row>
    <row r="144" spans="1:63" ht="15" x14ac:dyDescent="0.25">
      <c r="A144" t="s">
        <v>447</v>
      </c>
      <c r="B144" t="s">
        <v>448</v>
      </c>
      <c r="C144" t="s">
        <v>35</v>
      </c>
      <c r="D144" t="s">
        <v>36</v>
      </c>
      <c r="AZ144">
        <v>2868.0358565097913</v>
      </c>
      <c r="BA144">
        <v>3007.7446630851459</v>
      </c>
      <c r="BB144">
        <v>2936.3852494273228</v>
      </c>
      <c r="BC144">
        <v>3043.7003129516434</v>
      </c>
      <c r="BD144">
        <v>3045.9748018342407</v>
      </c>
      <c r="BE144">
        <v>3118.8273747577009</v>
      </c>
      <c r="BF144">
        <v>3122.4322107114872</v>
      </c>
      <c r="BG144">
        <v>3120.7147351213948</v>
      </c>
      <c r="BH144">
        <v>3216.6922863057339</v>
      </c>
      <c r="BI144">
        <v>3346.9155375226846</v>
      </c>
    </row>
    <row r="145" spans="1:63" ht="15" x14ac:dyDescent="0.25">
      <c r="A145" t="s">
        <v>449</v>
      </c>
      <c r="B145" t="s">
        <v>450</v>
      </c>
      <c r="C145" t="s">
        <v>35</v>
      </c>
      <c r="D145" t="s">
        <v>36</v>
      </c>
      <c r="AN145">
        <v>5312.0920948663043</v>
      </c>
      <c r="AO145">
        <v>5478.9555427885352</v>
      </c>
      <c r="AP145">
        <v>5680.1951856596543</v>
      </c>
      <c r="AQ145">
        <v>5695.3145080345794</v>
      </c>
      <c r="AR145">
        <v>5912.0356808273255</v>
      </c>
      <c r="AS145">
        <v>6322.4592655937704</v>
      </c>
      <c r="AT145">
        <v>6608.1106373646026</v>
      </c>
      <c r="AU145">
        <v>6944.1429004083739</v>
      </c>
      <c r="AV145">
        <v>7356.3014916045167</v>
      </c>
      <c r="AW145">
        <v>7914.3857164691262</v>
      </c>
      <c r="AX145">
        <v>8438.5523754045917</v>
      </c>
      <c r="AY145">
        <v>9175.4411257077791</v>
      </c>
      <c r="AZ145">
        <v>10080.247147401742</v>
      </c>
      <c r="BA145">
        <v>10715.949117883965</v>
      </c>
      <c r="BB145">
        <v>10942.728465477352</v>
      </c>
      <c r="BC145">
        <v>11707.137160832774</v>
      </c>
      <c r="BD145">
        <v>12409.862082744712</v>
      </c>
      <c r="BE145">
        <v>13102.181390965654</v>
      </c>
      <c r="BF145">
        <v>13711.941477286768</v>
      </c>
      <c r="BG145">
        <v>14368.69536409469</v>
      </c>
      <c r="BH145">
        <v>14855.960579607681</v>
      </c>
      <c r="BI145">
        <v>15402.078992932893</v>
      </c>
      <c r="BJ145">
        <v>16071.338294256511</v>
      </c>
    </row>
    <row r="146" spans="1:63" ht="15" x14ac:dyDescent="0.25">
      <c r="A146" t="s">
        <v>451</v>
      </c>
      <c r="B146" t="s">
        <v>452</v>
      </c>
      <c r="C146" t="s">
        <v>35</v>
      </c>
      <c r="D146" t="s">
        <v>36</v>
      </c>
      <c r="AW146">
        <v>16587.128578812411</v>
      </c>
      <c r="AX146">
        <v>18273.298232851517</v>
      </c>
      <c r="AY146">
        <v>19833.655831170403</v>
      </c>
      <c r="AZ146">
        <v>21880.927632951625</v>
      </c>
      <c r="BA146">
        <v>22755.615142126127</v>
      </c>
      <c r="BB146">
        <v>20672.479433443623</v>
      </c>
      <c r="BC146">
        <v>20672.305333664655</v>
      </c>
      <c r="BD146">
        <v>22015.403843947766</v>
      </c>
      <c r="BE146">
        <v>23325.824455040118</v>
      </c>
      <c r="BF146">
        <v>24491.669359190451</v>
      </c>
      <c r="BG146">
        <v>25912.334853010962</v>
      </c>
      <c r="BH146">
        <v>25923.649502166183</v>
      </c>
      <c r="BI146">
        <v>26860.088902080257</v>
      </c>
      <c r="BJ146">
        <v>28374.743998922386</v>
      </c>
    </row>
    <row r="147" spans="1:63" ht="15" x14ac:dyDescent="0.25">
      <c r="A147" t="s">
        <v>40</v>
      </c>
      <c r="B147" t="s">
        <v>7</v>
      </c>
      <c r="C147" t="s">
        <v>35</v>
      </c>
      <c r="D147" t="s">
        <v>36</v>
      </c>
      <c r="AI147">
        <v>60153.400929303403</v>
      </c>
      <c r="AJ147">
        <v>65015.662955422493</v>
      </c>
      <c r="AK147">
        <v>64709.29545778691</v>
      </c>
      <c r="AL147">
        <v>65819.83853358432</v>
      </c>
      <c r="AM147">
        <v>65181.331878062505</v>
      </c>
      <c r="AN147">
        <v>67315.667233437111</v>
      </c>
      <c r="AO147">
        <v>67406.331507905503</v>
      </c>
      <c r="AP147">
        <v>72977.563580443282</v>
      </c>
      <c r="AQ147">
        <v>73360.117404460208</v>
      </c>
      <c r="AR147">
        <v>76148.036419409735</v>
      </c>
      <c r="AS147">
        <v>79992.187551800162</v>
      </c>
      <c r="AT147">
        <v>83181.850032999107</v>
      </c>
      <c r="AU147">
        <v>77610.870801598518</v>
      </c>
      <c r="AV147">
        <v>71405.866454341813</v>
      </c>
      <c r="AW147">
        <v>82807.533840723176</v>
      </c>
      <c r="AX147">
        <v>84854.510533464476</v>
      </c>
      <c r="AY147">
        <v>77291.061453907911</v>
      </c>
      <c r="AZ147">
        <v>91519.179279142525</v>
      </c>
      <c r="BA147">
        <v>86052.058762827219</v>
      </c>
      <c r="BB147">
        <v>62098.923680875894</v>
      </c>
      <c r="BC147">
        <v>66588.463732083692</v>
      </c>
      <c r="BD147">
        <v>63525.226588698963</v>
      </c>
      <c r="BE147">
        <v>62078.395456031969</v>
      </c>
      <c r="BF147">
        <v>60205.234183394932</v>
      </c>
      <c r="BG147">
        <v>60323.479814537568</v>
      </c>
      <c r="BH147">
        <v>62935.458193185768</v>
      </c>
      <c r="BI147">
        <v>62817.885171330512</v>
      </c>
      <c r="BJ147">
        <v>65100.780824337446</v>
      </c>
    </row>
    <row r="148" spans="1:63" ht="15" x14ac:dyDescent="0.25">
      <c r="A148" t="s">
        <v>95</v>
      </c>
      <c r="B148" t="s">
        <v>96</v>
      </c>
      <c r="C148" t="s">
        <v>35</v>
      </c>
      <c r="D148" t="s">
        <v>36</v>
      </c>
      <c r="AN148">
        <v>8344.8109498430713</v>
      </c>
      <c r="AO148">
        <v>8630.1712038365149</v>
      </c>
      <c r="AP148">
        <v>9506.4135603320283</v>
      </c>
      <c r="AQ148">
        <v>10213.75528497332</v>
      </c>
      <c r="AR148">
        <v>10401.523149611767</v>
      </c>
      <c r="AS148">
        <v>11161.764925086029</v>
      </c>
      <c r="AT148">
        <v>12087.240644277361</v>
      </c>
      <c r="AU148">
        <v>13080.221121482249</v>
      </c>
      <c r="AV148">
        <v>14230.193066261774</v>
      </c>
      <c r="AW148">
        <v>15344.587852457622</v>
      </c>
      <c r="AX148">
        <v>17346.565688942166</v>
      </c>
      <c r="AY148">
        <v>19304.817775171126</v>
      </c>
      <c r="AZ148">
        <v>21283.827715484997</v>
      </c>
      <c r="BA148">
        <v>21111.458628591623</v>
      </c>
      <c r="BB148">
        <v>19928.896638651797</v>
      </c>
      <c r="BC148">
        <v>18481.48221715965</v>
      </c>
      <c r="BD148">
        <v>19767.946922766787</v>
      </c>
      <c r="BE148">
        <v>20686.856528328222</v>
      </c>
      <c r="BF148">
        <v>21518.474299814545</v>
      </c>
      <c r="BG148">
        <v>22093.713577031554</v>
      </c>
      <c r="BH148">
        <v>22889.882061712808</v>
      </c>
      <c r="BI148">
        <v>23647.730924368687</v>
      </c>
      <c r="BJ148">
        <v>24853.302849837139</v>
      </c>
    </row>
    <row r="149" spans="1:63" ht="15" x14ac:dyDescent="0.25">
      <c r="A149" t="s">
        <v>453</v>
      </c>
      <c r="B149" t="s">
        <v>454</v>
      </c>
      <c r="C149" t="s">
        <v>35</v>
      </c>
      <c r="D149" t="s">
        <v>36</v>
      </c>
      <c r="AU149">
        <v>44538.467463754627</v>
      </c>
      <c r="AV149">
        <v>47830.936329829608</v>
      </c>
      <c r="AW149">
        <v>57317.391192114737</v>
      </c>
      <c r="AX149">
        <v>59884.728160360864</v>
      </c>
      <c r="AY149">
        <v>63940.261312008653</v>
      </c>
      <c r="AZ149">
        <v>78522.034674332317</v>
      </c>
      <c r="BA149">
        <v>72209.150005710006</v>
      </c>
      <c r="BB149">
        <v>72280.617957225666</v>
      </c>
      <c r="BC149">
        <v>87139.238131629696</v>
      </c>
      <c r="BD149">
        <v>100741.69478855094</v>
      </c>
      <c r="BE149">
        <v>105586.19496059917</v>
      </c>
      <c r="BF149">
        <v>112472.18034901678</v>
      </c>
      <c r="BG149">
        <v>110475.86266276053</v>
      </c>
      <c r="BH149">
        <v>91012.109717858344</v>
      </c>
      <c r="BI149">
        <v>88564.119535304329</v>
      </c>
      <c r="BJ149">
        <v>95832.71818987593</v>
      </c>
    </row>
    <row r="150" spans="1:63" ht="15" x14ac:dyDescent="0.25">
      <c r="A150" t="s">
        <v>455</v>
      </c>
      <c r="B150" t="s">
        <v>456</v>
      </c>
      <c r="C150" t="s">
        <v>35</v>
      </c>
      <c r="D150" t="s">
        <v>36</v>
      </c>
    </row>
    <row r="151" spans="1:63" ht="15" x14ac:dyDescent="0.25">
      <c r="A151" t="s">
        <v>457</v>
      </c>
      <c r="B151" t="s">
        <v>458</v>
      </c>
      <c r="C151" t="s">
        <v>35</v>
      </c>
      <c r="D151" t="s">
        <v>36</v>
      </c>
      <c r="AI151">
        <v>3809.4018084732602</v>
      </c>
      <c r="AJ151">
        <v>4000.48249373515</v>
      </c>
      <c r="AK151">
        <v>3860.2391824347501</v>
      </c>
      <c r="AL151">
        <v>3744.0543564254199</v>
      </c>
      <c r="AM151">
        <v>4095.47789361594</v>
      </c>
      <c r="AN151">
        <v>3797.2895007102002</v>
      </c>
      <c r="AO151">
        <v>4240.2420270450402</v>
      </c>
      <c r="AP151">
        <v>4113.9885788415104</v>
      </c>
      <c r="AQ151">
        <v>4382.6044706498596</v>
      </c>
      <c r="AR151">
        <v>4377.8568681220004</v>
      </c>
      <c r="AS151">
        <v>4402.1232536232101</v>
      </c>
      <c r="AT151">
        <v>4673.3162326113898</v>
      </c>
      <c r="AU151">
        <v>4776.73527174439</v>
      </c>
      <c r="AV151">
        <v>5011.5212017618096</v>
      </c>
      <c r="AW151">
        <v>5210.9407837670396</v>
      </c>
      <c r="AX151">
        <v>5348.5331520978998</v>
      </c>
      <c r="AY151">
        <v>5680.4952007812499</v>
      </c>
      <c r="AZ151">
        <v>5823.7486057596197</v>
      </c>
      <c r="BA151">
        <v>6104.31684865434</v>
      </c>
      <c r="BB151">
        <v>6210.3002692431201</v>
      </c>
      <c r="BC151">
        <v>6365.7663150103299</v>
      </c>
      <c r="BD151">
        <v>6590.7963178154496</v>
      </c>
      <c r="BE151">
        <v>6670.94325680563</v>
      </c>
      <c r="BF151">
        <v>6922.95234122276</v>
      </c>
      <c r="BG151">
        <v>6938.9224786140303</v>
      </c>
      <c r="BH151">
        <v>7182.7527035042203</v>
      </c>
      <c r="BI151">
        <v>7168.9969174104199</v>
      </c>
      <c r="BJ151">
        <v>7341.5055882777297</v>
      </c>
      <c r="BK151">
        <v>7479.5920671359099</v>
      </c>
    </row>
    <row r="152" spans="1:63" ht="15" x14ac:dyDescent="0.25">
      <c r="A152" t="s">
        <v>459</v>
      </c>
      <c r="B152" t="s">
        <v>460</v>
      </c>
      <c r="C152" t="s">
        <v>35</v>
      </c>
      <c r="D152" t="s">
        <v>36</v>
      </c>
    </row>
    <row r="153" spans="1:63" ht="15" x14ac:dyDescent="0.25">
      <c r="A153" t="s">
        <v>461</v>
      </c>
      <c r="B153" t="s">
        <v>462</v>
      </c>
      <c r="C153" t="s">
        <v>35</v>
      </c>
      <c r="D153" t="s">
        <v>36</v>
      </c>
      <c r="AN153">
        <v>3104.3177807242223</v>
      </c>
      <c r="AO153">
        <v>3061.9049897462723</v>
      </c>
      <c r="AP153">
        <v>3104.2450469022124</v>
      </c>
      <c r="AQ153">
        <v>2891.9266225102929</v>
      </c>
      <c r="AR153">
        <v>2799.134851457849</v>
      </c>
      <c r="AS153">
        <v>2852.4459361243448</v>
      </c>
      <c r="AT153">
        <v>3171.9384908477709</v>
      </c>
      <c r="AU153">
        <v>3430.9480960000806</v>
      </c>
      <c r="AV153">
        <v>3845.2119258705316</v>
      </c>
      <c r="AW153">
        <v>4174.9665331619772</v>
      </c>
      <c r="AX153">
        <v>4456.9472304502633</v>
      </c>
      <c r="AY153">
        <v>4673.0024596136254</v>
      </c>
      <c r="AZ153">
        <v>4727.4797626093623</v>
      </c>
      <c r="BA153">
        <v>5117.1045489527814</v>
      </c>
      <c r="BB153">
        <v>4648.4669267549125</v>
      </c>
      <c r="BC153">
        <v>5073.202566203724</v>
      </c>
      <c r="BD153">
        <v>5356.7918217987335</v>
      </c>
      <c r="BE153">
        <v>5454.3406285497877</v>
      </c>
      <c r="BF153">
        <v>5955.5647347122149</v>
      </c>
      <c r="BG153">
        <v>6212.0371636433747</v>
      </c>
      <c r="BH153">
        <v>6031.9403648364287</v>
      </c>
      <c r="BI153">
        <v>6291.598920045978</v>
      </c>
      <c r="BJ153">
        <v>6602.5389117621953</v>
      </c>
      <c r="BK153">
        <v>6833.1079792905075</v>
      </c>
    </row>
    <row r="154" spans="1:63" ht="15" x14ac:dyDescent="0.25">
      <c r="A154" t="s">
        <v>463</v>
      </c>
      <c r="B154" t="s">
        <v>464</v>
      </c>
      <c r="C154" t="s">
        <v>35</v>
      </c>
      <c r="D154" t="s">
        <v>36</v>
      </c>
      <c r="AI154">
        <v>1590.4228912922626</v>
      </c>
      <c r="AJ154">
        <v>1416.0509685234558</v>
      </c>
      <c r="AK154">
        <v>1416.2414148507096</v>
      </c>
      <c r="AL154">
        <v>1409.4932047859381</v>
      </c>
      <c r="AM154">
        <v>1353.6938971410148</v>
      </c>
      <c r="AN154">
        <v>1334.1755520797049</v>
      </c>
      <c r="AO154">
        <v>1333.5380976556528</v>
      </c>
      <c r="AP154">
        <v>1358.0240726859683</v>
      </c>
      <c r="AQ154">
        <v>1374.9469564915687</v>
      </c>
      <c r="AR154">
        <v>1406.0677830489935</v>
      </c>
      <c r="AS154">
        <v>1418.14682966331</v>
      </c>
      <c r="AT154">
        <v>1464.0982307196623</v>
      </c>
      <c r="AU154">
        <v>1235.6033878512242</v>
      </c>
      <c r="AV154">
        <v>1318.6577167480966</v>
      </c>
      <c r="AW154">
        <v>1341.6518702371015</v>
      </c>
      <c r="AX154">
        <v>1368.3569349238714</v>
      </c>
      <c r="AY154">
        <v>1397.4611694251166</v>
      </c>
      <c r="AZ154">
        <v>1452.0484477463999</v>
      </c>
      <c r="BA154">
        <v>1514.9142232843117</v>
      </c>
      <c r="BB154">
        <v>1406.9027530819396</v>
      </c>
      <c r="BC154">
        <v>1370.8812275260514</v>
      </c>
      <c r="BD154">
        <v>1346.0754254041524</v>
      </c>
      <c r="BE154">
        <v>1326.2936036210363</v>
      </c>
      <c r="BF154">
        <v>1320.1791236650035</v>
      </c>
      <c r="BG154">
        <v>1332.138702052956</v>
      </c>
      <c r="BH154">
        <v>1323.228173725201</v>
      </c>
      <c r="BI154">
        <v>1338.7685061783623</v>
      </c>
    </row>
    <row r="155" spans="1:63" ht="15" x14ac:dyDescent="0.25">
      <c r="A155" t="s">
        <v>465</v>
      </c>
      <c r="B155" t="s">
        <v>466</v>
      </c>
      <c r="C155" t="s">
        <v>35</v>
      </c>
      <c r="D155" t="s">
        <v>36</v>
      </c>
      <c r="BD155">
        <v>11161.653435379552</v>
      </c>
    </row>
    <row r="156" spans="1:63" ht="15" x14ac:dyDescent="0.25">
      <c r="A156" t="s">
        <v>49</v>
      </c>
      <c r="B156" t="s">
        <v>467</v>
      </c>
      <c r="C156" t="s">
        <v>35</v>
      </c>
      <c r="D156" t="s">
        <v>36</v>
      </c>
      <c r="AS156">
        <v>13335.694762041681</v>
      </c>
      <c r="AT156">
        <v>13331.833473317316</v>
      </c>
      <c r="AU156">
        <v>13330.685223468345</v>
      </c>
      <c r="AV156">
        <v>14005.056175280924</v>
      </c>
      <c r="AW156">
        <v>14577.424717253307</v>
      </c>
      <c r="AX156">
        <v>14920.808937323853</v>
      </c>
      <c r="AY156">
        <v>15467.330256846684</v>
      </c>
      <c r="AZ156">
        <v>16109.228281406053</v>
      </c>
      <c r="BA156">
        <v>16423.723176336513</v>
      </c>
      <c r="BB156">
        <v>16160.025617523341</v>
      </c>
      <c r="BC156">
        <v>16566.10601622477</v>
      </c>
      <c r="BD156">
        <v>16961.088217589269</v>
      </c>
      <c r="BE156">
        <v>16909.065697158301</v>
      </c>
      <c r="BF156">
        <v>17012.747646383221</v>
      </c>
      <c r="BG156">
        <v>17297.145974765481</v>
      </c>
      <c r="BH156">
        <v>17512.836342663137</v>
      </c>
      <c r="BI156">
        <v>18103.98809491469</v>
      </c>
      <c r="BJ156">
        <v>18063.495385667262</v>
      </c>
    </row>
    <row r="157" spans="1:63" ht="15" x14ac:dyDescent="0.25">
      <c r="A157" t="s">
        <v>468</v>
      </c>
      <c r="B157" t="s">
        <v>469</v>
      </c>
      <c r="C157" t="s">
        <v>35</v>
      </c>
      <c r="D157" t="s">
        <v>36</v>
      </c>
      <c r="AI157">
        <v>13156.437648961481</v>
      </c>
      <c r="AJ157">
        <v>13534.708764962061</v>
      </c>
      <c r="AK157">
        <v>13774.949309881693</v>
      </c>
      <c r="AL157">
        <v>13835.851082615171</v>
      </c>
      <c r="AM157">
        <v>14260.298827572131</v>
      </c>
      <c r="AN157">
        <v>12963.157974386651</v>
      </c>
      <c r="AO157">
        <v>13671.396431233514</v>
      </c>
      <c r="AP157">
        <v>14501.971555781727</v>
      </c>
      <c r="AQ157">
        <v>15020.913951810697</v>
      </c>
      <c r="AR157">
        <v>15263.669363757583</v>
      </c>
      <c r="AS157">
        <v>15789.733951526536</v>
      </c>
      <c r="AT157">
        <v>15553.965042378406</v>
      </c>
      <c r="AU157">
        <v>15355.911886439746</v>
      </c>
      <c r="AV157">
        <v>15362.32835735387</v>
      </c>
      <c r="AW157">
        <v>15780.592287602709</v>
      </c>
      <c r="AX157">
        <v>15813.695652326305</v>
      </c>
      <c r="AY157">
        <v>16386.012584077027</v>
      </c>
      <c r="AZ157">
        <v>16488.137806990751</v>
      </c>
      <c r="BA157">
        <v>16476.491583311803</v>
      </c>
      <c r="BB157">
        <v>15334.258164787878</v>
      </c>
      <c r="BC157">
        <v>15970.465015562218</v>
      </c>
      <c r="BD157">
        <v>16257.920825324387</v>
      </c>
      <c r="BE157">
        <v>16567.650294334435</v>
      </c>
      <c r="BF157">
        <v>16411.327700869177</v>
      </c>
      <c r="BG157">
        <v>16756.713455846115</v>
      </c>
      <c r="BH157">
        <v>17074.187572112845</v>
      </c>
      <c r="BI157">
        <v>17343.753140455941</v>
      </c>
      <c r="BJ157">
        <v>17532.580013316725</v>
      </c>
      <c r="BK157">
        <v>17628.117285720942</v>
      </c>
    </row>
    <row r="158" spans="1:63" ht="15" x14ac:dyDescent="0.25">
      <c r="A158" t="s">
        <v>470</v>
      </c>
      <c r="B158" t="s">
        <v>471</v>
      </c>
      <c r="C158" t="s">
        <v>35</v>
      </c>
      <c r="D158" t="s">
        <v>36</v>
      </c>
      <c r="AW158">
        <v>3937.5584963099104</v>
      </c>
      <c r="AX158">
        <v>3982.02195815705</v>
      </c>
      <c r="AY158">
        <v>3951.2467932286731</v>
      </c>
      <c r="AZ158">
        <v>4034.9927247322812</v>
      </c>
      <c r="BA158">
        <v>3925.536939131071</v>
      </c>
      <c r="BB158">
        <v>3857.6130999128491</v>
      </c>
      <c r="BC158">
        <v>3922.771936448934</v>
      </c>
      <c r="BD158">
        <v>3977.8571601031608</v>
      </c>
      <c r="BE158">
        <v>3955.8144748812842</v>
      </c>
      <c r="BF158">
        <v>4147.9551661447395</v>
      </c>
      <c r="BG158">
        <v>4313.861867622205</v>
      </c>
      <c r="BH158">
        <v>4604.9590106246933</v>
      </c>
    </row>
    <row r="159" spans="1:63" ht="15" x14ac:dyDescent="0.25">
      <c r="A159" t="s">
        <v>472</v>
      </c>
      <c r="B159" t="s">
        <v>473</v>
      </c>
      <c r="C159" t="s">
        <v>35</v>
      </c>
      <c r="D159" t="s">
        <v>36</v>
      </c>
      <c r="AN159">
        <v>4507.0032577114716</v>
      </c>
      <c r="AO159">
        <v>4642.2003691541104</v>
      </c>
      <c r="AP159">
        <v>4784.9073808142066</v>
      </c>
      <c r="AQ159">
        <v>4836.9656834465204</v>
      </c>
      <c r="AR159">
        <v>4951.1405832172131</v>
      </c>
      <c r="AS159">
        <v>5180.2508356821181</v>
      </c>
      <c r="AT159">
        <v>5316.5006972468836</v>
      </c>
      <c r="AU159">
        <v>5506.1014363218947</v>
      </c>
      <c r="AV159">
        <v>5779.2834271228094</v>
      </c>
      <c r="AW159">
        <v>6142.245937292394</v>
      </c>
      <c r="AX159">
        <v>6487.8313072815772</v>
      </c>
      <c r="AY159">
        <v>6963.9331374374979</v>
      </c>
      <c r="AZ159">
        <v>7504.6104963786402</v>
      </c>
      <c r="BA159">
        <v>7826.076844681731</v>
      </c>
      <c r="BB159">
        <v>7931.3729111771108</v>
      </c>
      <c r="BC159">
        <v>8405.9322116764724</v>
      </c>
      <c r="BD159">
        <v>8806.5632703198789</v>
      </c>
      <c r="BE159">
        <v>9156.7730126107581</v>
      </c>
      <c r="BF159">
        <v>9503.0520873851001</v>
      </c>
      <c r="BG159">
        <v>9899.9291163242233</v>
      </c>
      <c r="BH159">
        <v>10218.277179663357</v>
      </c>
      <c r="BI159">
        <v>10594.851280281619</v>
      </c>
      <c r="BJ159">
        <v>11015.89814402252</v>
      </c>
    </row>
    <row r="160" spans="1:63" ht="15" x14ac:dyDescent="0.25">
      <c r="A160" t="s">
        <v>474</v>
      </c>
      <c r="B160" t="s">
        <v>475</v>
      </c>
      <c r="C160" t="s">
        <v>35</v>
      </c>
      <c r="D160" t="s">
        <v>36</v>
      </c>
      <c r="AI160">
        <v>9526.1470067147329</v>
      </c>
      <c r="AJ160">
        <v>8998.9049260481661</v>
      </c>
      <c r="AK160">
        <v>8265.1350689797182</v>
      </c>
      <c r="AL160">
        <v>7704.7880828547222</v>
      </c>
      <c r="AM160">
        <v>7629.8304012752651</v>
      </c>
      <c r="AN160">
        <v>7570.0639020874432</v>
      </c>
      <c r="AO160">
        <v>7615.6609753258717</v>
      </c>
      <c r="AP160">
        <v>7665.5645721695028</v>
      </c>
      <c r="AQ160">
        <v>7873.5325867742931</v>
      </c>
      <c r="AR160">
        <v>8126.0125183049613</v>
      </c>
      <c r="AS160">
        <v>8458.1231208934405</v>
      </c>
      <c r="AT160">
        <v>8256.7054931626553</v>
      </c>
      <c r="AU160">
        <v>8322.053636608438</v>
      </c>
      <c r="AV160">
        <v>8482.1900344011174</v>
      </c>
      <c r="AW160">
        <v>8915.2142841427121</v>
      </c>
      <c r="AX160">
        <v>9215.6736847164175</v>
      </c>
      <c r="AY160">
        <v>9808.3441048955301</v>
      </c>
      <c r="AZ160">
        <v>9984.8463243615279</v>
      </c>
      <c r="BA160">
        <v>10906.779444387568</v>
      </c>
      <c r="BB160">
        <v>10910.927531317568</v>
      </c>
      <c r="BC160">
        <v>11191.515859801082</v>
      </c>
      <c r="BD160">
        <v>11404.016736073179</v>
      </c>
      <c r="BE160">
        <v>11295.561418903477</v>
      </c>
      <c r="BF160">
        <v>11588.77996667514</v>
      </c>
      <c r="BG160">
        <v>12056.717103297404</v>
      </c>
      <c r="BH160">
        <v>12338.300503119513</v>
      </c>
      <c r="BI160">
        <v>12552.225851969846</v>
      </c>
      <c r="BJ160">
        <v>12570.424162655763</v>
      </c>
      <c r="BK160">
        <v>12873.753757444036</v>
      </c>
    </row>
    <row r="161" spans="1:63" ht="15" x14ac:dyDescent="0.25">
      <c r="A161" t="s">
        <v>476</v>
      </c>
      <c r="B161" t="s">
        <v>477</v>
      </c>
      <c r="C161" t="s">
        <v>35</v>
      </c>
      <c r="D161" t="s">
        <v>36</v>
      </c>
      <c r="AI161">
        <v>1271.2564173478127</v>
      </c>
      <c r="AJ161">
        <v>1397.2703394366836</v>
      </c>
      <c r="AK161">
        <v>1317.4214685123686</v>
      </c>
      <c r="AL161">
        <v>1328.2160204945349</v>
      </c>
      <c r="AM161">
        <v>1326.6068118160824</v>
      </c>
      <c r="AN161">
        <v>1295.087423860653</v>
      </c>
      <c r="AO161">
        <v>1350.274246080998</v>
      </c>
      <c r="AP161">
        <v>1376.7400096429201</v>
      </c>
      <c r="AQ161">
        <v>1445.0013329022297</v>
      </c>
      <c r="AR161">
        <v>1494.822748217098</v>
      </c>
      <c r="AS161">
        <v>1456.8331711643946</v>
      </c>
      <c r="AT161">
        <v>1571.2526064842682</v>
      </c>
      <c r="AU161">
        <v>1550.6336534381783</v>
      </c>
      <c r="AV161">
        <v>1687.3664269638821</v>
      </c>
      <c r="AW161">
        <v>1661.0618660880216</v>
      </c>
      <c r="AX161">
        <v>1714.6716708118624</v>
      </c>
      <c r="AY161">
        <v>1726.4171801882608</v>
      </c>
      <c r="AZ161">
        <v>1746.75213225327</v>
      </c>
      <c r="BA161">
        <v>1777.9282259145675</v>
      </c>
      <c r="BB161">
        <v>1798.1482490551375</v>
      </c>
      <c r="BC161">
        <v>1803.8629021731756</v>
      </c>
      <c r="BD161">
        <v>1811.0723089731162</v>
      </c>
      <c r="BE161">
        <v>1733.8160729851709</v>
      </c>
      <c r="BF161">
        <v>1743.517943982994</v>
      </c>
      <c r="BG161">
        <v>1813.0752782438494</v>
      </c>
      <c r="BH161">
        <v>1868.1381757717261</v>
      </c>
      <c r="BI161">
        <v>1904.3428005141825</v>
      </c>
      <c r="BJ161">
        <v>1963.8182145774745</v>
      </c>
      <c r="BK161">
        <v>1965.3851423796546</v>
      </c>
    </row>
    <row r="162" spans="1:63" ht="15" x14ac:dyDescent="0.25">
      <c r="A162" t="s">
        <v>97</v>
      </c>
      <c r="B162" t="s">
        <v>98</v>
      </c>
      <c r="C162" t="s">
        <v>35</v>
      </c>
      <c r="D162" t="s">
        <v>36</v>
      </c>
      <c r="AS162">
        <v>24094.663143279417</v>
      </c>
      <c r="AT162">
        <v>24782.317478395766</v>
      </c>
      <c r="AU162">
        <v>25235.447981675348</v>
      </c>
      <c r="AV162">
        <v>25446.962724679554</v>
      </c>
      <c r="AW162">
        <v>25465.675149270104</v>
      </c>
      <c r="AX162">
        <v>25497.842019267864</v>
      </c>
      <c r="AY162">
        <v>25754.247805825751</v>
      </c>
      <c r="AZ162">
        <v>26809.305220396305</v>
      </c>
      <c r="BA162">
        <v>27708.187129473943</v>
      </c>
      <c r="BB162">
        <v>25659.336128753606</v>
      </c>
      <c r="BC162">
        <v>26854.23747095517</v>
      </c>
      <c r="BD162">
        <v>27669.766557052655</v>
      </c>
      <c r="BE162">
        <v>27926.880346207548</v>
      </c>
      <c r="BF162">
        <v>28688.10092575875</v>
      </c>
      <c r="BG162">
        <v>30662.964906672398</v>
      </c>
      <c r="BH162">
        <v>32640.48961143781</v>
      </c>
      <c r="BI162">
        <v>32619.088246223975</v>
      </c>
      <c r="BJ162">
        <v>33460.963226779168</v>
      </c>
      <c r="BK162">
        <v>34795.178577070503</v>
      </c>
    </row>
    <row r="163" spans="1:63" ht="15" x14ac:dyDescent="0.25">
      <c r="A163" t="s">
        <v>478</v>
      </c>
      <c r="B163" t="s">
        <v>479</v>
      </c>
      <c r="C163" t="s">
        <v>35</v>
      </c>
      <c r="D163" t="s">
        <v>36</v>
      </c>
      <c r="BD163">
        <v>3864.1380067442205</v>
      </c>
    </row>
    <row r="164" spans="1:63" ht="15" x14ac:dyDescent="0.25">
      <c r="A164" t="s">
        <v>480</v>
      </c>
      <c r="B164" t="s">
        <v>481</v>
      </c>
      <c r="C164" t="s">
        <v>35</v>
      </c>
      <c r="D164" t="s">
        <v>36</v>
      </c>
      <c r="AI164">
        <v>8080.744215026858</v>
      </c>
      <c r="AJ164">
        <v>8428.1669450174359</v>
      </c>
      <c r="AK164">
        <v>8506.871700063306</v>
      </c>
      <c r="AL164">
        <v>8419.739175146975</v>
      </c>
      <c r="AM164">
        <v>8282.3751629813505</v>
      </c>
      <c r="AN164">
        <v>8376.031149818009</v>
      </c>
      <c r="AO164">
        <v>8585.2759428598038</v>
      </c>
      <c r="AP164">
        <v>8633.0688186863281</v>
      </c>
      <c r="AQ164">
        <v>8868.5759043399812</v>
      </c>
      <c r="AR164">
        <v>8889.8551854438374</v>
      </c>
      <c r="AS164">
        <v>9185.8364876524811</v>
      </c>
      <c r="AT164">
        <v>9289.7852712819385</v>
      </c>
      <c r="AU164">
        <v>9572.9595007725402</v>
      </c>
      <c r="AV164">
        <v>9996.5468438598091</v>
      </c>
      <c r="AW164">
        <v>10274.956391592732</v>
      </c>
      <c r="AX164">
        <v>10461.226239959855</v>
      </c>
      <c r="AY164">
        <v>10856.356265250281</v>
      </c>
      <c r="AZ164">
        <v>11490.795653707804</v>
      </c>
      <c r="BA164">
        <v>11662.618661746499</v>
      </c>
      <c r="BB164">
        <v>11706.318369994269</v>
      </c>
      <c r="BC164">
        <v>12025.736229045084</v>
      </c>
      <c r="BD164">
        <v>11507.102272685308</v>
      </c>
      <c r="BE164">
        <v>11125.495439147391</v>
      </c>
      <c r="BF164">
        <v>11079.991920050283</v>
      </c>
      <c r="BG164">
        <v>11266.713657457096</v>
      </c>
      <c r="BH164">
        <v>11278.946261609544</v>
      </c>
      <c r="BI164">
        <v>11982.214690299734</v>
      </c>
      <c r="BJ164">
        <v>12148.944064316524</v>
      </c>
    </row>
    <row r="165" spans="1:63" ht="15" x14ac:dyDescent="0.25">
      <c r="A165" t="s">
        <v>482</v>
      </c>
      <c r="B165" t="s">
        <v>483</v>
      </c>
      <c r="C165" t="s">
        <v>35</v>
      </c>
      <c r="D165" t="s">
        <v>36</v>
      </c>
      <c r="AY165">
        <v>12959.200920004643</v>
      </c>
      <c r="AZ165">
        <v>13767.054070148233</v>
      </c>
      <c r="BA165">
        <v>14786.076168733875</v>
      </c>
      <c r="BB165">
        <v>13706.09858935291</v>
      </c>
      <c r="BC165">
        <v>13920.854220514064</v>
      </c>
      <c r="BD165">
        <v>14588.912097208087</v>
      </c>
      <c r="BE165">
        <v>14310.354866329068</v>
      </c>
      <c r="BF165">
        <v>14847.25122454906</v>
      </c>
      <c r="BG165">
        <v>15001.167088903907</v>
      </c>
      <c r="BH165">
        <v>15646.873395559176</v>
      </c>
      <c r="BI165">
        <v>15882.897046114465</v>
      </c>
      <c r="BJ165">
        <v>16854.772848044686</v>
      </c>
      <c r="BK165">
        <v>17510.707676957689</v>
      </c>
    </row>
    <row r="166" spans="1:63" ht="15" x14ac:dyDescent="0.25">
      <c r="A166" t="s">
        <v>484</v>
      </c>
      <c r="B166" t="s">
        <v>485</v>
      </c>
      <c r="C166" t="s">
        <v>35</v>
      </c>
      <c r="D166" t="s">
        <v>36</v>
      </c>
      <c r="BC166">
        <v>7086.3379411710484</v>
      </c>
      <c r="BD166">
        <v>8123.5852146461348</v>
      </c>
      <c r="BE166">
        <v>8980.8618269108647</v>
      </c>
      <c r="BF166">
        <v>10079.355611760282</v>
      </c>
      <c r="BG166">
        <v>10383.606357533288</v>
      </c>
      <c r="BH166">
        <v>10434.962353146238</v>
      </c>
      <c r="BI166">
        <v>10323.662985281046</v>
      </c>
      <c r="BJ166">
        <v>9891.6141571194639</v>
      </c>
      <c r="BK166">
        <v>10783.71203988601</v>
      </c>
    </row>
    <row r="167" spans="1:63" ht="15" x14ac:dyDescent="0.25">
      <c r="A167" t="s">
        <v>486</v>
      </c>
      <c r="B167" t="s">
        <v>487</v>
      </c>
      <c r="C167" t="s">
        <v>35</v>
      </c>
      <c r="D167" t="s">
        <v>36</v>
      </c>
    </row>
    <row r="168" spans="1:63" ht="15" x14ac:dyDescent="0.25">
      <c r="A168" t="s">
        <v>488</v>
      </c>
      <c r="B168" t="s">
        <v>489</v>
      </c>
      <c r="C168" t="s">
        <v>35</v>
      </c>
      <c r="D168" t="s">
        <v>36</v>
      </c>
      <c r="AI168">
        <v>373.14230433371034</v>
      </c>
      <c r="AJ168">
        <v>380.56038165237544</v>
      </c>
      <c r="AK168">
        <v>340.00945578660037</v>
      </c>
      <c r="AL168">
        <v>357.10705835410158</v>
      </c>
      <c r="AM168">
        <v>364.0785237797935</v>
      </c>
      <c r="AN168">
        <v>365.13170636121077</v>
      </c>
      <c r="AO168">
        <v>456.43006655488614</v>
      </c>
      <c r="AP168">
        <v>494.67224403848519</v>
      </c>
      <c r="AQ168">
        <v>538.32809243598194</v>
      </c>
      <c r="AR168">
        <v>570.74190784735686</v>
      </c>
      <c r="AS168">
        <v>553.88241401739344</v>
      </c>
      <c r="AT168">
        <v>603.72126456471506</v>
      </c>
      <c r="AU168">
        <v>589.71627302939794</v>
      </c>
      <c r="AV168">
        <v>666.0283990014965</v>
      </c>
      <c r="AW168">
        <v>686.92635171686084</v>
      </c>
      <c r="AX168">
        <v>723.41653426071798</v>
      </c>
      <c r="AY168">
        <v>748.53417615258218</v>
      </c>
      <c r="AZ168">
        <v>792.09852182368752</v>
      </c>
      <c r="BA168">
        <v>829.10080777261828</v>
      </c>
      <c r="BB168">
        <v>886.16509559799147</v>
      </c>
      <c r="BC168">
        <v>913.30634453223706</v>
      </c>
      <c r="BD168">
        <v>970.22152536587032</v>
      </c>
      <c r="BE168">
        <v>1021.1040514258341</v>
      </c>
      <c r="BF168">
        <v>1065.2191698675256</v>
      </c>
      <c r="BG168">
        <v>1103.3111129134186</v>
      </c>
      <c r="BH168">
        <v>1132.9501066005037</v>
      </c>
      <c r="BI168">
        <v>1137.6693831011544</v>
      </c>
      <c r="BJ168">
        <v>1139.0673435752501</v>
      </c>
      <c r="BK168">
        <v>1153.6976358491547</v>
      </c>
    </row>
    <row r="169" spans="1:63" ht="15" x14ac:dyDescent="0.25">
      <c r="A169" t="s">
        <v>490</v>
      </c>
      <c r="B169" t="s">
        <v>491</v>
      </c>
      <c r="C169" t="s">
        <v>35</v>
      </c>
      <c r="D169" t="s">
        <v>36</v>
      </c>
      <c r="AI169">
        <v>2674.6988538663227</v>
      </c>
      <c r="AJ169">
        <v>2699.1750518943859</v>
      </c>
      <c r="AK169">
        <v>2688.1899552810542</v>
      </c>
      <c r="AL169">
        <v>2751.5681041850248</v>
      </c>
      <c r="AM169">
        <v>2595.7318007376211</v>
      </c>
      <c r="AN169">
        <v>2779.4802983597192</v>
      </c>
      <c r="AO169">
        <v>3046.7680917124553</v>
      </c>
      <c r="AP169">
        <v>2839.6062945133999</v>
      </c>
      <c r="AQ169">
        <v>2866.202622254561</v>
      </c>
      <c r="AR169">
        <v>3014.5907873628448</v>
      </c>
      <c r="AS169">
        <v>2895.7371845309503</v>
      </c>
      <c r="AT169">
        <v>2780.4909037631764</v>
      </c>
      <c r="AU169">
        <v>2901.3212010387774</v>
      </c>
      <c r="AV169">
        <v>2978.0921047787069</v>
      </c>
      <c r="AW169">
        <v>3058.3367758402574</v>
      </c>
      <c r="AX169">
        <v>3220.9696667877756</v>
      </c>
      <c r="AY169">
        <v>3511.3489702674801</v>
      </c>
      <c r="AZ169">
        <v>3535.7592531319719</v>
      </c>
      <c r="BA169">
        <v>3521.9700882378743</v>
      </c>
      <c r="BB169">
        <v>3461.2249427219299</v>
      </c>
      <c r="BC169">
        <v>3397.5444115254181</v>
      </c>
      <c r="BD169">
        <v>3378.7983574914992</v>
      </c>
      <c r="BE169">
        <v>3449.0192837878571</v>
      </c>
      <c r="BF169">
        <v>3566.0765570360691</v>
      </c>
      <c r="BG169">
        <v>3628.9712676478975</v>
      </c>
      <c r="BH169">
        <v>3622.3710700881893</v>
      </c>
      <c r="BI169">
        <v>3636.2001782962789</v>
      </c>
      <c r="BJ169">
        <v>3681.9766736681763</v>
      </c>
      <c r="BK169">
        <v>3746.0836541405524</v>
      </c>
    </row>
    <row r="170" spans="1:63" ht="15" x14ac:dyDescent="0.25">
      <c r="A170" t="s">
        <v>492</v>
      </c>
      <c r="B170" t="s">
        <v>493</v>
      </c>
      <c r="C170" t="s">
        <v>35</v>
      </c>
      <c r="D170" t="s">
        <v>36</v>
      </c>
      <c r="AI170">
        <v>7502.8116402482074</v>
      </c>
      <c r="AJ170">
        <v>7830.2854322115345</v>
      </c>
      <c r="AK170">
        <v>8242.6041440704175</v>
      </c>
      <c r="AL170">
        <v>8539.9141330357088</v>
      </c>
      <c r="AM170">
        <v>8702.6169957610364</v>
      </c>
      <c r="AN170">
        <v>9016.2800527095897</v>
      </c>
      <c r="AO170">
        <v>9374.2253439365213</v>
      </c>
      <c r="AP170">
        <v>9840.2694198864701</v>
      </c>
      <c r="AQ170">
        <v>10306.376129468264</v>
      </c>
      <c r="AR170">
        <v>10468.073193241224</v>
      </c>
      <c r="AS170">
        <v>11219.279671275202</v>
      </c>
      <c r="AT170">
        <v>11576.249348304462</v>
      </c>
      <c r="AU170">
        <v>11680.208877820427</v>
      </c>
      <c r="AV170">
        <v>12188.871137175145</v>
      </c>
      <c r="AW170">
        <v>12673.877643664158</v>
      </c>
      <c r="AX170">
        <v>12834.795937053199</v>
      </c>
      <c r="AY170">
        <v>13506.365280043074</v>
      </c>
      <c r="AZ170">
        <v>14491.364787951057</v>
      </c>
      <c r="BA170">
        <v>15055.974423103073</v>
      </c>
      <c r="BB170">
        <v>15351.03309174045</v>
      </c>
      <c r="BC170">
        <v>15783.380357828653</v>
      </c>
      <c r="BD170">
        <v>16247.412544456371</v>
      </c>
      <c r="BE170">
        <v>17590.441493291313</v>
      </c>
      <c r="BF170">
        <v>18760.41121508092</v>
      </c>
      <c r="BG170">
        <v>19421.210730056606</v>
      </c>
      <c r="BH170">
        <v>20187.759500846762</v>
      </c>
      <c r="BI170">
        <v>20893.041563216775</v>
      </c>
      <c r="BJ170">
        <v>21965.783830765089</v>
      </c>
      <c r="BK170">
        <v>22724.234786073401</v>
      </c>
    </row>
    <row r="171" spans="1:63" ht="15" x14ac:dyDescent="0.25">
      <c r="A171" t="s">
        <v>494</v>
      </c>
      <c r="B171" t="s">
        <v>495</v>
      </c>
      <c r="C171" t="s">
        <v>35</v>
      </c>
      <c r="D171" t="s">
        <v>36</v>
      </c>
      <c r="AU171">
        <v>802.89897342352526</v>
      </c>
      <c r="AV171">
        <v>828.34782299678193</v>
      </c>
      <c r="AW171">
        <v>851.81211377206944</v>
      </c>
      <c r="AX171">
        <v>859.17577096643333</v>
      </c>
      <c r="AY171">
        <v>876.23183304959457</v>
      </c>
      <c r="AZ171">
        <v>938.03364115221189</v>
      </c>
      <c r="BA171">
        <v>981.86069046047487</v>
      </c>
      <c r="BB171">
        <v>1027.9579817508677</v>
      </c>
      <c r="BC171">
        <v>1060.805459590021</v>
      </c>
      <c r="BD171">
        <v>1082.0880229819554</v>
      </c>
      <c r="BE171">
        <v>1062.0177531887348</v>
      </c>
      <c r="BF171">
        <v>1078.4725422653689</v>
      </c>
      <c r="BG171">
        <v>1111.5068131082589</v>
      </c>
      <c r="BH171">
        <v>1110.0747561513067</v>
      </c>
      <c r="BI171">
        <v>1129.6171291564503</v>
      </c>
      <c r="BJ171">
        <v>1148.6797296207271</v>
      </c>
    </row>
    <row r="172" spans="1:63" ht="15" x14ac:dyDescent="0.25">
      <c r="A172" t="s">
        <v>496</v>
      </c>
      <c r="B172" t="s">
        <v>497</v>
      </c>
      <c r="C172" t="s">
        <v>35</v>
      </c>
      <c r="D172" t="s">
        <v>36</v>
      </c>
      <c r="AI172">
        <v>10174.624823853077</v>
      </c>
      <c r="AJ172">
        <v>10775.015134095365</v>
      </c>
      <c r="AK172">
        <v>11402.177426295861</v>
      </c>
      <c r="AL172">
        <v>12272.605945830384</v>
      </c>
      <c r="AM172">
        <v>13072.867440390253</v>
      </c>
      <c r="AN172">
        <v>13997.102168527192</v>
      </c>
      <c r="AO172">
        <v>15002.541719776864</v>
      </c>
      <c r="AP172">
        <v>15591.163394512052</v>
      </c>
      <c r="AQ172">
        <v>14052.775366345959</v>
      </c>
      <c r="AR172">
        <v>14329.583832850922</v>
      </c>
      <c r="AS172">
        <v>15070.713871400161</v>
      </c>
      <c r="AT172">
        <v>14973.218226776666</v>
      </c>
      <c r="AU172">
        <v>15558.834048962968</v>
      </c>
      <c r="AV172">
        <v>16295.607752070098</v>
      </c>
      <c r="AW172">
        <v>17078.42530243603</v>
      </c>
      <c r="AX172">
        <v>17756.855536219831</v>
      </c>
      <c r="AY172">
        <v>18661.329934252979</v>
      </c>
      <c r="AZ172">
        <v>19605.917716966778</v>
      </c>
      <c r="BA172">
        <v>19949.883198420557</v>
      </c>
      <c r="BB172">
        <v>19514.915941103423</v>
      </c>
      <c r="BC172">
        <v>20373.845570768008</v>
      </c>
      <c r="BD172">
        <v>21290.194153685392</v>
      </c>
      <c r="BE172">
        <v>21836.1070393019</v>
      </c>
      <c r="BF172">
        <v>22640.869343563565</v>
      </c>
      <c r="BG172">
        <v>23686.189558638791</v>
      </c>
      <c r="BH172">
        <v>24702.675236403851</v>
      </c>
      <c r="BI172">
        <v>25394.192162021583</v>
      </c>
      <c r="BJ172">
        <v>26555.258463517774</v>
      </c>
      <c r="BK172">
        <v>27226.67560523768</v>
      </c>
    </row>
    <row r="173" spans="1:63" ht="15" x14ac:dyDescent="0.25">
      <c r="A173" t="s">
        <v>72</v>
      </c>
      <c r="B173" t="s">
        <v>498</v>
      </c>
      <c r="C173" t="s">
        <v>35</v>
      </c>
      <c r="D173" t="s">
        <v>36</v>
      </c>
      <c r="AI173">
        <v>36485.695348155066</v>
      </c>
      <c r="AJ173">
        <v>35893.38012233028</v>
      </c>
      <c r="AK173">
        <v>36557.614919375628</v>
      </c>
      <c r="AL173">
        <v>37075.706591174661</v>
      </c>
      <c r="AM173">
        <v>38063.797349611916</v>
      </c>
      <c r="AN173">
        <v>38650.201581500711</v>
      </c>
      <c r="AO173">
        <v>39592.112001802197</v>
      </c>
      <c r="AP173">
        <v>40827.2385858255</v>
      </c>
      <c r="AQ173">
        <v>42119.838468766749</v>
      </c>
      <c r="AR173">
        <v>43674.642186618228</v>
      </c>
      <c r="AS173">
        <v>45073.497924719959</v>
      </c>
      <c r="AT173">
        <v>45142.123428722836</v>
      </c>
      <c r="AU173">
        <v>45534.524523330634</v>
      </c>
      <c r="AV173">
        <v>46437.255512694981</v>
      </c>
      <c r="AW173">
        <v>47797.761565457513</v>
      </c>
      <c r="AX173">
        <v>48993.532383769176</v>
      </c>
      <c r="AY173">
        <v>49809.081166924283</v>
      </c>
      <c r="AZ173">
        <v>50453.333038761681</v>
      </c>
      <c r="BA173">
        <v>50079.107697223248</v>
      </c>
      <c r="BB173">
        <v>48320.616036785214</v>
      </c>
      <c r="BC173">
        <v>49288.502465589409</v>
      </c>
      <c r="BD173">
        <v>49830.023532010389</v>
      </c>
      <c r="BE173">
        <v>50507.5886524897</v>
      </c>
      <c r="BF173">
        <v>51068.682693196009</v>
      </c>
      <c r="BG173">
        <v>51940.7937687952</v>
      </c>
      <c r="BH173">
        <v>52893.981958573044</v>
      </c>
      <c r="BI173">
        <v>53265.781377608168</v>
      </c>
      <c r="BJ173">
        <v>54157.150010294128</v>
      </c>
    </row>
    <row r="174" spans="1:63" ht="15" x14ac:dyDescent="0.25">
      <c r="A174" t="s">
        <v>499</v>
      </c>
      <c r="B174" t="s">
        <v>500</v>
      </c>
      <c r="C174" t="s">
        <v>35</v>
      </c>
      <c r="D174" t="s">
        <v>36</v>
      </c>
      <c r="AI174">
        <v>5820.9886303308786</v>
      </c>
      <c r="AJ174">
        <v>6212.8253251892775</v>
      </c>
      <c r="AK174">
        <v>6324.4376719535849</v>
      </c>
      <c r="AL174">
        <v>6104.9198915581856</v>
      </c>
      <c r="AM174">
        <v>6051.3669720958451</v>
      </c>
      <c r="AN174">
        <v>6289.2731673824746</v>
      </c>
      <c r="AO174">
        <v>6234.7479483940451</v>
      </c>
      <c r="AP174">
        <v>6351.648094882682</v>
      </c>
      <c r="AQ174">
        <v>6473.7365865224801</v>
      </c>
      <c r="AR174">
        <v>6402.2952204640333</v>
      </c>
      <c r="AS174">
        <v>6720.2451913810764</v>
      </c>
      <c r="AT174">
        <v>6640.7473611121077</v>
      </c>
      <c r="AU174">
        <v>6965.4527722404646</v>
      </c>
      <c r="AV174">
        <v>7379.155569272677</v>
      </c>
      <c r="AW174">
        <v>7867.5667435766081</v>
      </c>
      <c r="AX174">
        <v>7732.2126883563269</v>
      </c>
      <c r="AY174">
        <v>8204.9850643865593</v>
      </c>
      <c r="AZ174">
        <v>8245.805665447906</v>
      </c>
      <c r="BA174">
        <v>8323.7741201612498</v>
      </c>
      <c r="BB174">
        <v>8175.8428654532754</v>
      </c>
      <c r="BC174">
        <v>8347.6579691789211</v>
      </c>
      <c r="BD174">
        <v>8718.0168513208209</v>
      </c>
      <c r="BE174">
        <v>8862.6085340837672</v>
      </c>
      <c r="BF174">
        <v>9533.6465116213913</v>
      </c>
      <c r="BG174">
        <v>10011.161102778247</v>
      </c>
      <c r="BH174">
        <v>10402.113030361439</v>
      </c>
      <c r="BI174">
        <v>10170.873470689075</v>
      </c>
      <c r="BJ174">
        <v>9778.9237027873278</v>
      </c>
      <c r="BK174">
        <v>9682.6617735353284</v>
      </c>
    </row>
    <row r="175" spans="1:63" ht="15" x14ac:dyDescent="0.25">
      <c r="A175" t="s">
        <v>501</v>
      </c>
      <c r="B175" t="s">
        <v>502</v>
      </c>
      <c r="C175" t="s">
        <v>35</v>
      </c>
      <c r="D175" t="s">
        <v>36</v>
      </c>
    </row>
    <row r="176" spans="1:63" ht="15" x14ac:dyDescent="0.25">
      <c r="A176" t="s">
        <v>503</v>
      </c>
      <c r="B176" t="s">
        <v>504</v>
      </c>
      <c r="C176" t="s">
        <v>35</v>
      </c>
      <c r="D176" t="s">
        <v>36</v>
      </c>
      <c r="AY176">
        <v>777.71043583209155</v>
      </c>
      <c r="AZ176">
        <v>772.2704339254858</v>
      </c>
      <c r="BA176">
        <v>812.31152069224754</v>
      </c>
      <c r="BB176">
        <v>773.95482867316105</v>
      </c>
      <c r="BC176">
        <v>806.10947453128074</v>
      </c>
      <c r="BD176">
        <v>792.88920846376266</v>
      </c>
      <c r="BE176">
        <v>842.98498353937657</v>
      </c>
      <c r="BF176">
        <v>849.33008064425405</v>
      </c>
      <c r="BG176">
        <v>883.57739040864476</v>
      </c>
      <c r="BH176">
        <v>884.30749140797752</v>
      </c>
      <c r="BI176">
        <v>891.86027557710622</v>
      </c>
      <c r="BJ176">
        <v>900.64570348043253</v>
      </c>
    </row>
    <row r="177" spans="1:63" ht="15" x14ac:dyDescent="0.25">
      <c r="A177" t="s">
        <v>505</v>
      </c>
      <c r="B177" t="s">
        <v>506</v>
      </c>
      <c r="C177" t="s">
        <v>35</v>
      </c>
      <c r="D177" t="s">
        <v>36</v>
      </c>
      <c r="AI177">
        <v>3221.4447593333443</v>
      </c>
      <c r="AJ177">
        <v>3156.868464267297</v>
      </c>
      <c r="AK177">
        <v>3190.6054921396612</v>
      </c>
      <c r="AL177">
        <v>2995.2666809982384</v>
      </c>
      <c r="AM177">
        <v>2911.5837804776038</v>
      </c>
      <c r="AN177">
        <v>2872.0127405435355</v>
      </c>
      <c r="AO177">
        <v>2923.7207354974316</v>
      </c>
      <c r="AP177">
        <v>2946.144436905573</v>
      </c>
      <c r="AQ177">
        <v>2936.2148153859998</v>
      </c>
      <c r="AR177">
        <v>2932.0302205224807</v>
      </c>
      <c r="AS177">
        <v>2828.0399592181184</v>
      </c>
      <c r="AT177">
        <v>3010.6373010199459</v>
      </c>
      <c r="AU177">
        <v>3381.3158184121808</v>
      </c>
      <c r="AV177">
        <v>3498.7082536189855</v>
      </c>
      <c r="AW177">
        <v>3698.7332078483073</v>
      </c>
      <c r="AX177">
        <v>3819.0295693247881</v>
      </c>
      <c r="AY177">
        <v>4166.3443237218416</v>
      </c>
      <c r="AZ177">
        <v>4206.511837163117</v>
      </c>
      <c r="BA177">
        <v>4375.364628249049</v>
      </c>
      <c r="BB177">
        <v>4573.1498061479515</v>
      </c>
      <c r="BC177">
        <v>4793.4755663972956</v>
      </c>
      <c r="BD177">
        <v>4924.328657078282</v>
      </c>
      <c r="BE177">
        <v>5017.1721109830023</v>
      </c>
      <c r="BF177">
        <v>5219.8965420077957</v>
      </c>
      <c r="BG177">
        <v>5494.3026180906327</v>
      </c>
      <c r="BH177">
        <v>5540.3841764940753</v>
      </c>
      <c r="BI177">
        <v>5336.288522136123</v>
      </c>
      <c r="BJ177">
        <v>5203.0113997103972</v>
      </c>
    </row>
    <row r="178" spans="1:63" ht="15" x14ac:dyDescent="0.25">
      <c r="A178" t="s">
        <v>507</v>
      </c>
      <c r="B178" t="s">
        <v>508</v>
      </c>
      <c r="C178" t="s">
        <v>35</v>
      </c>
      <c r="D178" t="s">
        <v>36</v>
      </c>
      <c r="AM178">
        <v>2420.8921269296329</v>
      </c>
      <c r="AN178">
        <v>2618.0686569801346</v>
      </c>
      <c r="AO178">
        <v>2786.2706245024847</v>
      </c>
      <c r="AP178">
        <v>2897.5894634326401</v>
      </c>
      <c r="AQ178">
        <v>3023.9427779788452</v>
      </c>
      <c r="AR178">
        <v>3186.3195212350679</v>
      </c>
      <c r="AS178">
        <v>3272.4065348330537</v>
      </c>
      <c r="AT178">
        <v>3299.8603650963319</v>
      </c>
      <c r="AU178">
        <v>3299.3778460538661</v>
      </c>
      <c r="AV178">
        <v>3346.287715931016</v>
      </c>
      <c r="AW178">
        <v>3493.8828879146631</v>
      </c>
      <c r="AX178">
        <v>3631.3391573209765</v>
      </c>
      <c r="AY178">
        <v>3702.5950647673048</v>
      </c>
      <c r="AZ178">
        <v>3859.2419233461983</v>
      </c>
      <c r="BA178">
        <v>3937.1183540971365</v>
      </c>
      <c r="BB178">
        <v>3733.0918318386471</v>
      </c>
      <c r="BC178">
        <v>3855.4168326622976</v>
      </c>
      <c r="BD178">
        <v>4047.0457634458644</v>
      </c>
      <c r="BE178">
        <v>4244.7074713443326</v>
      </c>
      <c r="BF178">
        <v>4397.1127997766753</v>
      </c>
      <c r="BG178">
        <v>4561.207397260152</v>
      </c>
      <c r="BH178">
        <v>4708.5605190175093</v>
      </c>
      <c r="BI178">
        <v>4859.3369404271652</v>
      </c>
      <c r="BJ178">
        <v>5024.9207346768508</v>
      </c>
      <c r="BK178">
        <v>4789.8401162687705</v>
      </c>
    </row>
    <row r="179" spans="1:63" ht="15" x14ac:dyDescent="0.25">
      <c r="A179" t="s">
        <v>41</v>
      </c>
      <c r="B179" t="s">
        <v>8</v>
      </c>
      <c r="C179" t="s">
        <v>35</v>
      </c>
      <c r="D179" t="s">
        <v>36</v>
      </c>
      <c r="AI179">
        <v>32233.073827166892</v>
      </c>
      <c r="AJ179">
        <v>32868.265076644566</v>
      </c>
      <c r="AK179">
        <v>33078.975412876003</v>
      </c>
      <c r="AL179">
        <v>33452.115612321053</v>
      </c>
      <c r="AM179">
        <v>34416.215322754935</v>
      </c>
      <c r="AN179">
        <v>35533.51151129033</v>
      </c>
      <c r="AO179">
        <v>36659.835783865383</v>
      </c>
      <c r="AP179">
        <v>37795.576523816155</v>
      </c>
      <c r="AQ179">
        <v>38813.345974691903</v>
      </c>
      <c r="AR179">
        <v>41174.377599461768</v>
      </c>
      <c r="AS179">
        <v>42776.441569826944</v>
      </c>
      <c r="AT179">
        <v>42472.184160383164</v>
      </c>
      <c r="AU179">
        <v>42380.496919053447</v>
      </c>
      <c r="AV179">
        <v>42816.030097861723</v>
      </c>
      <c r="AW179">
        <v>43297.399446113071</v>
      </c>
      <c r="AX179">
        <v>43221.368450890826</v>
      </c>
      <c r="AY179">
        <v>45631.683800340725</v>
      </c>
      <c r="AZ179">
        <v>46861.487202048287</v>
      </c>
      <c r="BA179">
        <v>46359.80185800483</v>
      </c>
      <c r="BB179">
        <v>45277.143918768568</v>
      </c>
      <c r="BC179">
        <v>46241.392210627935</v>
      </c>
      <c r="BD179">
        <v>47250.975554575962</v>
      </c>
      <c r="BE179">
        <v>46734.976655122955</v>
      </c>
      <c r="BF179">
        <v>46374.360232648949</v>
      </c>
      <c r="BG179">
        <v>46129.109137408996</v>
      </c>
      <c r="BH179">
        <v>46976.026745294941</v>
      </c>
      <c r="BI179">
        <v>47007.994234753591</v>
      </c>
      <c r="BJ179">
        <v>48993.928460220188</v>
      </c>
    </row>
    <row r="180" spans="1:63" ht="15" x14ac:dyDescent="0.25">
      <c r="A180" t="s">
        <v>42</v>
      </c>
      <c r="B180" t="s">
        <v>9</v>
      </c>
      <c r="C180" t="s">
        <v>35</v>
      </c>
      <c r="D180" t="s">
        <v>36</v>
      </c>
      <c r="AI180">
        <v>41798.146894348654</v>
      </c>
      <c r="AJ180">
        <v>42764.115588087763</v>
      </c>
      <c r="AK180">
        <v>44456.221222996341</v>
      </c>
      <c r="AL180">
        <v>45390.033138956089</v>
      </c>
      <c r="AM180">
        <v>47652.559254176173</v>
      </c>
      <c r="AN180">
        <v>49555.584272765496</v>
      </c>
      <c r="AO180">
        <v>51805.698045280573</v>
      </c>
      <c r="AP180">
        <v>54283.111234333694</v>
      </c>
      <c r="AQ180">
        <v>55358.525724639272</v>
      </c>
      <c r="AR180">
        <v>56202.101369235148</v>
      </c>
      <c r="AS180">
        <v>57314.57387646049</v>
      </c>
      <c r="AT180">
        <v>58983.517189698156</v>
      </c>
      <c r="AU180">
        <v>59619.712572724835</v>
      </c>
      <c r="AV180">
        <v>59978.545926439263</v>
      </c>
      <c r="AW180">
        <v>61760.591859077984</v>
      </c>
      <c r="AX180">
        <v>63509.444074611762</v>
      </c>
      <c r="AY180">
        <v>63878.685345623024</v>
      </c>
      <c r="AZ180">
        <v>64858.726499958182</v>
      </c>
      <c r="BA180">
        <v>64254.090571203276</v>
      </c>
      <c r="BB180">
        <v>63016.66507396385</v>
      </c>
      <c r="BC180">
        <v>62994.381694382697</v>
      </c>
      <c r="BD180">
        <v>62728.876047691308</v>
      </c>
      <c r="BE180">
        <v>63522.984252039001</v>
      </c>
      <c r="BF180">
        <v>63573.023838172288</v>
      </c>
      <c r="BG180">
        <v>65437.920577798483</v>
      </c>
      <c r="BH180">
        <v>66583.647448789634</v>
      </c>
      <c r="BI180">
        <v>66745.813274776083</v>
      </c>
      <c r="BJ180">
        <v>67528.993745534477</v>
      </c>
      <c r="BK180">
        <v>68058.616126484689</v>
      </c>
    </row>
    <row r="181" spans="1:63" ht="15" x14ac:dyDescent="0.25">
      <c r="A181" t="s">
        <v>509</v>
      </c>
      <c r="B181" t="s">
        <v>510</v>
      </c>
      <c r="C181" t="s">
        <v>35</v>
      </c>
      <c r="D181" t="s">
        <v>36</v>
      </c>
      <c r="AT181">
        <v>1579.3853331580765</v>
      </c>
      <c r="AU181">
        <v>1549.0544371304513</v>
      </c>
      <c r="AV181">
        <v>1587.3018176237015</v>
      </c>
      <c r="AW181">
        <v>1636.6518733754608</v>
      </c>
      <c r="AX181">
        <v>1681.9755388998196</v>
      </c>
      <c r="AY181">
        <v>1725.0227089945076</v>
      </c>
      <c r="AZ181">
        <v>1766.9291945716664</v>
      </c>
      <c r="BA181">
        <v>1853.9582232546359</v>
      </c>
      <c r="BB181">
        <v>1926.4507052129472</v>
      </c>
      <c r="BC181">
        <v>2001.915997358924</v>
      </c>
      <c r="BD181">
        <v>2063.8823836788506</v>
      </c>
      <c r="BE181">
        <v>2172.2572623112819</v>
      </c>
      <c r="BF181">
        <v>2267.1734059785022</v>
      </c>
      <c r="BG181">
        <v>2426.1248525519254</v>
      </c>
      <c r="BH181">
        <v>2495.7280078139902</v>
      </c>
      <c r="BI181">
        <v>2486.0964510230965</v>
      </c>
      <c r="BJ181">
        <v>2639.0267221672889</v>
      </c>
      <c r="BK181">
        <v>2748.2003818018402</v>
      </c>
    </row>
    <row r="182" spans="1:63" ht="15" x14ac:dyDescent="0.25">
      <c r="A182" t="s">
        <v>511</v>
      </c>
      <c r="B182" t="s">
        <v>512</v>
      </c>
      <c r="C182" t="s">
        <v>35</v>
      </c>
      <c r="D182" t="s">
        <v>36</v>
      </c>
      <c r="BD182">
        <v>8161.6576145905774</v>
      </c>
    </row>
    <row r="183" spans="1:63" ht="15" x14ac:dyDescent="0.25">
      <c r="A183" t="s">
        <v>513</v>
      </c>
      <c r="B183" t="s">
        <v>514</v>
      </c>
      <c r="C183" t="s">
        <v>35</v>
      </c>
      <c r="D183" t="s">
        <v>36</v>
      </c>
      <c r="AI183">
        <v>23099.115194470374</v>
      </c>
      <c r="AJ183">
        <v>21231.377243846204</v>
      </c>
      <c r="AK183">
        <v>21293.957532851113</v>
      </c>
      <c r="AL183">
        <v>22228.470678187288</v>
      </c>
      <c r="AM183">
        <v>23146.138439465405</v>
      </c>
      <c r="AN183">
        <v>24019.22093644565</v>
      </c>
      <c r="AO183">
        <v>24212.75205968825</v>
      </c>
      <c r="AP183">
        <v>24724.604479193724</v>
      </c>
      <c r="AQ183">
        <v>25063.792019795714</v>
      </c>
      <c r="AR183">
        <v>25927.610248211859</v>
      </c>
      <c r="AS183">
        <v>26614.56973766071</v>
      </c>
      <c r="AT183">
        <v>27527.180473020329</v>
      </c>
      <c r="AU183">
        <v>28331.500345255794</v>
      </c>
      <c r="AV183">
        <v>29104.514684170023</v>
      </c>
      <c r="AW183">
        <v>29557.955205172755</v>
      </c>
      <c r="AX183">
        <v>29945.480295239158</v>
      </c>
      <c r="AY183">
        <v>30358.343996384268</v>
      </c>
      <c r="AZ183">
        <v>30778.410609271705</v>
      </c>
      <c r="BA183">
        <v>30196.744220876582</v>
      </c>
      <c r="BB183">
        <v>30815.958246374721</v>
      </c>
      <c r="BC183">
        <v>30642.727215341205</v>
      </c>
      <c r="BD183">
        <v>31252.217430553676</v>
      </c>
      <c r="BE183">
        <v>31910.900529042628</v>
      </c>
      <c r="BF183">
        <v>32520.74811991784</v>
      </c>
      <c r="BG183">
        <v>33192.867817600956</v>
      </c>
      <c r="BH183">
        <v>33982.712642083308</v>
      </c>
      <c r="BI183">
        <v>34537.872651237238</v>
      </c>
      <c r="BJ183">
        <v>34668.063938790503</v>
      </c>
    </row>
    <row r="184" spans="1:63" ht="15" x14ac:dyDescent="0.25">
      <c r="A184" t="s">
        <v>515</v>
      </c>
      <c r="B184" t="s">
        <v>516</v>
      </c>
      <c r="C184" t="s">
        <v>35</v>
      </c>
      <c r="D184" t="s">
        <v>36</v>
      </c>
      <c r="AI184">
        <v>26900.085261210545</v>
      </c>
      <c r="AJ184">
        <v>27054.852931993923</v>
      </c>
      <c r="AK184">
        <v>27412.863227171249</v>
      </c>
      <c r="AL184">
        <v>27563.153786605733</v>
      </c>
      <c r="AM184">
        <v>28140.099371562126</v>
      </c>
      <c r="AN184">
        <v>28648.43898894891</v>
      </c>
      <c r="AO184">
        <v>29391.57237344356</v>
      </c>
      <c r="AP184">
        <v>30266.054476469129</v>
      </c>
      <c r="AQ184">
        <v>30914.797849606166</v>
      </c>
      <c r="AR184">
        <v>31742.205333043286</v>
      </c>
      <c r="AS184">
        <v>32857.62405448452</v>
      </c>
      <c r="AT184">
        <v>33052.791835191441</v>
      </c>
      <c r="AU184">
        <v>33337.473251145748</v>
      </c>
      <c r="AV184">
        <v>33833.288448797415</v>
      </c>
      <c r="AW184">
        <v>34769.760355178572</v>
      </c>
      <c r="AX184">
        <v>35537.56118375509</v>
      </c>
      <c r="AY184">
        <v>36401.016122608838</v>
      </c>
      <c r="AZ184">
        <v>37075.663601693464</v>
      </c>
      <c r="BA184">
        <v>36890.034263563641</v>
      </c>
      <c r="BB184">
        <v>35445.546887600009</v>
      </c>
      <c r="BC184">
        <v>36368.366793178066</v>
      </c>
      <c r="BD184">
        <v>36945.946490493385</v>
      </c>
      <c r="BE184">
        <v>37213.27650677487</v>
      </c>
      <c r="BF184">
        <v>37553.651881115038</v>
      </c>
      <c r="BG184">
        <v>38108.857114557599</v>
      </c>
      <c r="BH184">
        <v>38786.657706154532</v>
      </c>
      <c r="BI184">
        <v>39220.483680291567</v>
      </c>
      <c r="BJ184">
        <v>40037.251774540717</v>
      </c>
    </row>
    <row r="185" spans="1:63" ht="15" x14ac:dyDescent="0.25">
      <c r="A185" t="s">
        <v>517</v>
      </c>
      <c r="B185" t="s">
        <v>518</v>
      </c>
      <c r="C185" t="s">
        <v>35</v>
      </c>
      <c r="D185" t="s">
        <v>36</v>
      </c>
      <c r="AS185">
        <v>43270.617682192751</v>
      </c>
      <c r="AT185">
        <v>44795.036616521022</v>
      </c>
      <c r="AU185">
        <v>43042.909725739606</v>
      </c>
      <c r="AV185">
        <v>41579.209516885036</v>
      </c>
      <c r="AW185">
        <v>41321.897162490059</v>
      </c>
      <c r="AX185">
        <v>40619.622003149394</v>
      </c>
      <c r="AY185">
        <v>38773.983979157492</v>
      </c>
      <c r="AZ185">
        <v>42548.877447091239</v>
      </c>
      <c r="BA185">
        <v>43322.143569435138</v>
      </c>
      <c r="BB185">
        <v>43635.674431702922</v>
      </c>
      <c r="BC185">
        <v>42948.675033290652</v>
      </c>
      <c r="BD185">
        <v>39387.40306416509</v>
      </c>
      <c r="BE185">
        <v>40033.98446243185</v>
      </c>
      <c r="BF185">
        <v>39831.849993119125</v>
      </c>
      <c r="BG185">
        <v>37675.305676472235</v>
      </c>
      <c r="BH185">
        <v>38837.274005828134</v>
      </c>
      <c r="BI185">
        <v>39065.564781263325</v>
      </c>
      <c r="BJ185">
        <v>37378.613156938896</v>
      </c>
    </row>
    <row r="186" spans="1:63" ht="15" x14ac:dyDescent="0.25">
      <c r="A186" t="s">
        <v>519</v>
      </c>
      <c r="B186" t="s">
        <v>520</v>
      </c>
      <c r="C186" t="s">
        <v>35</v>
      </c>
      <c r="D186" t="s">
        <v>36</v>
      </c>
      <c r="AV186">
        <v>14808.865011903306</v>
      </c>
      <c r="AW186">
        <v>15356.660897551115</v>
      </c>
      <c r="AX186">
        <v>15636.540482988521</v>
      </c>
      <c r="AY186">
        <v>17419.01245221233</v>
      </c>
      <c r="AZ186">
        <v>18820.054052390322</v>
      </c>
      <c r="BA186">
        <v>19556.511297770197</v>
      </c>
      <c r="BB186">
        <v>19443.483969730169</v>
      </c>
      <c r="BC186">
        <v>20326.954071210886</v>
      </c>
      <c r="BD186">
        <v>21119.257183740086</v>
      </c>
      <c r="BE186">
        <v>21571.748518579327</v>
      </c>
      <c r="BF186">
        <v>22175.111587369738</v>
      </c>
      <c r="BG186">
        <v>22541.039248642177</v>
      </c>
      <c r="BH186">
        <v>23545.032026549841</v>
      </c>
      <c r="BI186">
        <v>23611.578029911048</v>
      </c>
      <c r="BJ186">
        <v>23642.65673386048</v>
      </c>
    </row>
    <row r="187" spans="1:63" ht="15" x14ac:dyDescent="0.25">
      <c r="A187" t="s">
        <v>521</v>
      </c>
      <c r="B187" t="s">
        <v>522</v>
      </c>
      <c r="C187" t="s">
        <v>35</v>
      </c>
      <c r="D187" t="s">
        <v>36</v>
      </c>
      <c r="AI187">
        <v>3195.4794089264819</v>
      </c>
      <c r="AJ187">
        <v>3199.2077033327255</v>
      </c>
      <c r="AK187">
        <v>3306.1330172651119</v>
      </c>
      <c r="AL187">
        <v>3262.9228757419951</v>
      </c>
      <c r="AM187">
        <v>3275.9625431017298</v>
      </c>
      <c r="AN187">
        <v>3361.4518448212266</v>
      </c>
      <c r="AO187">
        <v>3386.088498716681</v>
      </c>
      <c r="AP187">
        <v>3307.2746934815673</v>
      </c>
      <c r="AQ187">
        <v>3291.2840599041206</v>
      </c>
      <c r="AR187">
        <v>3320.6321356498097</v>
      </c>
      <c r="AS187">
        <v>3358.3287098586625</v>
      </c>
      <c r="AT187">
        <v>3338.6714044048563</v>
      </c>
      <c r="AU187">
        <v>3429.6802094524846</v>
      </c>
      <c r="AV187">
        <v>3605.4594960034233</v>
      </c>
      <c r="AW187">
        <v>3748.259704858825</v>
      </c>
      <c r="AX187">
        <v>3937.5251007294492</v>
      </c>
      <c r="AY187">
        <v>4074.817511144603</v>
      </c>
      <c r="AZ187">
        <v>4170.1772038319878</v>
      </c>
      <c r="BA187">
        <v>4154.8126990799137</v>
      </c>
      <c r="BB187">
        <v>4204.8553041248988</v>
      </c>
      <c r="BC187">
        <v>4226.9957316957243</v>
      </c>
      <c r="BD187">
        <v>4278.2846436401078</v>
      </c>
      <c r="BE187">
        <v>4359.6808422651584</v>
      </c>
      <c r="BF187">
        <v>4457.1503061200119</v>
      </c>
      <c r="BG187">
        <v>4590.2813614432016</v>
      </c>
      <c r="BH187">
        <v>4727.4294659933539</v>
      </c>
      <c r="BI187">
        <v>4891.090388982564</v>
      </c>
      <c r="BJ187">
        <v>5033.2449288257303</v>
      </c>
      <c r="BK187">
        <v>5190.0794097341986</v>
      </c>
    </row>
    <row r="188" spans="1:63" ht="15" x14ac:dyDescent="0.25">
      <c r="A188" t="s">
        <v>523</v>
      </c>
      <c r="B188" t="s">
        <v>524</v>
      </c>
      <c r="C188" t="s">
        <v>35</v>
      </c>
      <c r="D188" t="s">
        <v>36</v>
      </c>
      <c r="AI188">
        <v>7597.1178224067289</v>
      </c>
      <c r="AJ188">
        <v>7914.3127036452879</v>
      </c>
      <c r="AK188">
        <v>8495.060182653222</v>
      </c>
      <c r="AL188">
        <v>8973.5799315993645</v>
      </c>
      <c r="AM188">
        <v>9155.174974525642</v>
      </c>
      <c r="AN188">
        <v>8957.8827686412642</v>
      </c>
      <c r="AO188">
        <v>9184.1949366021527</v>
      </c>
      <c r="AP188">
        <v>9465.1571230882328</v>
      </c>
      <c r="AQ188">
        <v>9928.5476418701946</v>
      </c>
      <c r="AR188">
        <v>9990.3749313671324</v>
      </c>
      <c r="AS188">
        <v>10226.199820007638</v>
      </c>
      <c r="AT188">
        <v>10030.31864517507</v>
      </c>
      <c r="AU188">
        <v>10396.161820956897</v>
      </c>
      <c r="AV188">
        <v>10288.33180382868</v>
      </c>
      <c r="AW188">
        <v>10707.060018696709</v>
      </c>
      <c r="AX188">
        <v>11199.785148929484</v>
      </c>
      <c r="AY188">
        <v>11966.506026939122</v>
      </c>
      <c r="AZ188">
        <v>13035.92300034041</v>
      </c>
      <c r="BA188">
        <v>14170.299208768662</v>
      </c>
      <c r="BB188">
        <v>14004.142850398091</v>
      </c>
      <c r="BC188">
        <v>14181.727915109037</v>
      </c>
      <c r="BD188">
        <v>16086.397148004695</v>
      </c>
      <c r="BE188">
        <v>17234.694555173985</v>
      </c>
      <c r="BF188">
        <v>17914.440833861376</v>
      </c>
      <c r="BG188">
        <v>17984.683214506567</v>
      </c>
      <c r="BH188">
        <v>18635.501988563305</v>
      </c>
      <c r="BI188">
        <v>19211.666834032549</v>
      </c>
      <c r="BJ188">
        <v>20066.198457926326</v>
      </c>
    </row>
    <row r="189" spans="1:63" ht="15" x14ac:dyDescent="0.25">
      <c r="A189" t="s">
        <v>525</v>
      </c>
      <c r="B189" t="s">
        <v>526</v>
      </c>
      <c r="C189" t="s">
        <v>35</v>
      </c>
      <c r="D189" t="s">
        <v>36</v>
      </c>
      <c r="AI189">
        <v>4963.3805987745491</v>
      </c>
      <c r="AJ189">
        <v>5113.4052921722796</v>
      </c>
      <c r="AK189">
        <v>4989.4110063480202</v>
      </c>
      <c r="AL189">
        <v>5111.5142549134789</v>
      </c>
      <c r="AM189">
        <v>5655.0878641862146</v>
      </c>
      <c r="AN189">
        <v>5939.6430122595057</v>
      </c>
      <c r="AO189">
        <v>6069.1565334249117</v>
      </c>
      <c r="AP189">
        <v>6363.4415011526899</v>
      </c>
      <c r="AQ189">
        <v>6289.3340141803274</v>
      </c>
      <c r="AR189">
        <v>6279.702357685981</v>
      </c>
      <c r="AS189">
        <v>6326.591403244518</v>
      </c>
      <c r="AT189">
        <v>6321.824329659742</v>
      </c>
      <c r="AU189">
        <v>6559.6615785722897</v>
      </c>
      <c r="AV189">
        <v>6703.2962763220185</v>
      </c>
      <c r="AW189">
        <v>6844.9447131898869</v>
      </c>
      <c r="AX189">
        <v>7127.038073316091</v>
      </c>
      <c r="AY189">
        <v>7419.1834205611995</v>
      </c>
      <c r="AZ189">
        <v>8006.9969362245592</v>
      </c>
      <c r="BA189">
        <v>8762.1312991706436</v>
      </c>
      <c r="BB189">
        <v>8846.691836319962</v>
      </c>
      <c r="BC189">
        <v>9359.9032110673415</v>
      </c>
      <c r="BD189">
        <v>9841.7157645200514</v>
      </c>
      <c r="BE189">
        <v>10496.692656065679</v>
      </c>
      <c r="BF189">
        <v>11163.441391754941</v>
      </c>
      <c r="BG189">
        <v>11391.513546295682</v>
      </c>
      <c r="BH189">
        <v>11759.644163753919</v>
      </c>
      <c r="BI189">
        <v>11956.146774170487</v>
      </c>
      <c r="BJ189">
        <v>11987.104162401603</v>
      </c>
      <c r="BK189">
        <v>12322.656813147323</v>
      </c>
    </row>
    <row r="190" spans="1:63" ht="15" x14ac:dyDescent="0.25">
      <c r="A190" t="s">
        <v>527</v>
      </c>
      <c r="B190" t="s">
        <v>528</v>
      </c>
      <c r="C190" t="s">
        <v>35</v>
      </c>
      <c r="D190" t="s">
        <v>36</v>
      </c>
      <c r="AI190">
        <v>3965.1235040836309</v>
      </c>
      <c r="AJ190">
        <v>3891.783044630974</v>
      </c>
      <c r="AK190">
        <v>3869.2505212548972</v>
      </c>
      <c r="AL190">
        <v>3878.9745940836274</v>
      </c>
      <c r="AM190">
        <v>4000.9983631382406</v>
      </c>
      <c r="AN190">
        <v>4102.4670121797071</v>
      </c>
      <c r="AO190">
        <v>4275.4885167391603</v>
      </c>
      <c r="AP190">
        <v>4468.3562599976203</v>
      </c>
      <c r="AQ190">
        <v>4694.8574363425023</v>
      </c>
      <c r="AR190">
        <v>4717.9652800020331</v>
      </c>
      <c r="AS190">
        <v>4972.3955008661032</v>
      </c>
      <c r="AT190">
        <v>5042.3355902083731</v>
      </c>
      <c r="AU190">
        <v>5142.8431830239706</v>
      </c>
      <c r="AV190">
        <v>5269.1876379921296</v>
      </c>
      <c r="AW190">
        <v>5493.1648258992109</v>
      </c>
      <c r="AX190">
        <v>5674.0886788208682</v>
      </c>
      <c r="AY190">
        <v>5822.1861881992882</v>
      </c>
      <c r="AZ190">
        <v>6057.8819558474488</v>
      </c>
      <c r="BA190">
        <v>6222.1989614006734</v>
      </c>
      <c r="BB190">
        <v>6407.208336869382</v>
      </c>
      <c r="BC190">
        <v>6737.1997463495327</v>
      </c>
      <c r="BD190">
        <v>6815.5849109366609</v>
      </c>
      <c r="BE190">
        <v>7178.8737437091004</v>
      </c>
      <c r="BF190">
        <v>7637.1269817417733</v>
      </c>
      <c r="BG190">
        <v>7946.9426805663843</v>
      </c>
      <c r="BH190">
        <v>8290.4834554061727</v>
      </c>
      <c r="BI190">
        <v>8701.0950050554638</v>
      </c>
      <c r="BJ190">
        <v>9132.9641273986581</v>
      </c>
      <c r="BK190">
        <v>9539.6978805665003</v>
      </c>
    </row>
    <row r="191" spans="1:63" ht="15" x14ac:dyDescent="0.25">
      <c r="A191" t="s">
        <v>529</v>
      </c>
      <c r="B191" t="s">
        <v>530</v>
      </c>
      <c r="C191" t="s">
        <v>35</v>
      </c>
      <c r="D191" t="s">
        <v>36</v>
      </c>
      <c r="AX191">
        <v>13785.625997857844</v>
      </c>
      <c r="AY191">
        <v>13357.934579812212</v>
      </c>
      <c r="AZ191">
        <v>13771.985620276522</v>
      </c>
      <c r="BA191">
        <v>13114.869146769828</v>
      </c>
      <c r="BB191">
        <v>13342.378965637943</v>
      </c>
      <c r="BC191">
        <v>13538.85485534534</v>
      </c>
      <c r="BD191">
        <v>14509.666430578853</v>
      </c>
      <c r="BE191">
        <v>14922.923064126688</v>
      </c>
      <c r="BF191">
        <v>14267.388445125798</v>
      </c>
      <c r="BG191">
        <v>15091.682926649242</v>
      </c>
      <c r="BH191">
        <v>16044.679396368683</v>
      </c>
      <c r="BI191">
        <v>16325.432806024084</v>
      </c>
      <c r="BJ191">
        <v>15980.605496347232</v>
      </c>
    </row>
    <row r="192" spans="1:63" ht="15" x14ac:dyDescent="0.25">
      <c r="A192" t="s">
        <v>531</v>
      </c>
      <c r="B192" t="s">
        <v>532</v>
      </c>
      <c r="C192" t="s">
        <v>35</v>
      </c>
      <c r="D192" t="s">
        <v>36</v>
      </c>
      <c r="BD192">
        <v>2881.1107726810114</v>
      </c>
    </row>
    <row r="193" spans="1:63" ht="15" x14ac:dyDescent="0.25">
      <c r="A193" t="s">
        <v>99</v>
      </c>
      <c r="B193" t="s">
        <v>100</v>
      </c>
      <c r="C193" t="s">
        <v>35</v>
      </c>
      <c r="D193" t="s">
        <v>36</v>
      </c>
      <c r="AN193">
        <v>11136.631427890554</v>
      </c>
      <c r="AO193">
        <v>11891.45732611397</v>
      </c>
      <c r="AP193">
        <v>12647.494159354324</v>
      </c>
      <c r="AQ193">
        <v>13229.85453982543</v>
      </c>
      <c r="AR193">
        <v>13857.234359840833</v>
      </c>
      <c r="AS193">
        <v>14667.307623721734</v>
      </c>
      <c r="AT193">
        <v>14869.255100557904</v>
      </c>
      <c r="AU193">
        <v>15177.541915567064</v>
      </c>
      <c r="AV193">
        <v>15631.466284113199</v>
      </c>
      <c r="AW193">
        <v>16078.250744168006</v>
      </c>
      <c r="AX193">
        <v>16890.681142872036</v>
      </c>
      <c r="AY193">
        <v>17880.405743585317</v>
      </c>
      <c r="AZ193">
        <v>18902.776723467297</v>
      </c>
      <c r="BA193">
        <v>20031.454603949827</v>
      </c>
      <c r="BB193">
        <v>20314.501052032861</v>
      </c>
      <c r="BC193">
        <v>20985.783636925433</v>
      </c>
      <c r="BD193">
        <v>22024.87537667853</v>
      </c>
      <c r="BE193">
        <v>22355.997362746642</v>
      </c>
      <c r="BF193">
        <v>22766.480189000693</v>
      </c>
      <c r="BG193">
        <v>23446.504291554174</v>
      </c>
      <c r="BH193">
        <v>24368.740165532847</v>
      </c>
      <c r="BI193">
        <v>25041.87433028013</v>
      </c>
      <c r="BJ193">
        <v>26181.942239325494</v>
      </c>
      <c r="BK193">
        <v>27625.795345229752</v>
      </c>
    </row>
    <row r="194" spans="1:63" ht="15" x14ac:dyDescent="0.25">
      <c r="A194" t="s">
        <v>533</v>
      </c>
      <c r="B194" t="s">
        <v>534</v>
      </c>
      <c r="C194" t="s">
        <v>35</v>
      </c>
      <c r="D194" t="s">
        <v>36</v>
      </c>
      <c r="AI194">
        <v>2239.0404458816229</v>
      </c>
      <c r="AJ194">
        <v>2191.9082835887521</v>
      </c>
      <c r="AK194">
        <v>2187.7906477643483</v>
      </c>
      <c r="AL194">
        <v>2086.9013555241299</v>
      </c>
      <c r="AM194">
        <v>2050.5515146433518</v>
      </c>
      <c r="AN194">
        <v>2039.0904990882761</v>
      </c>
      <c r="AO194">
        <v>2095.151485621293</v>
      </c>
      <c r="AP194">
        <v>2121.5784060896626</v>
      </c>
      <c r="AQ194">
        <v>2140.3155292243464</v>
      </c>
      <c r="AR194">
        <v>2131.9790211085228</v>
      </c>
      <c r="AS194">
        <v>2084.3610216499651</v>
      </c>
      <c r="AT194">
        <v>2164.8248181871691</v>
      </c>
      <c r="AU194">
        <v>2314.8791568719762</v>
      </c>
      <c r="AV194">
        <v>2374.4578501319261</v>
      </c>
      <c r="AW194">
        <v>2461.4823827032901</v>
      </c>
      <c r="AX194">
        <v>2538.4955397976751</v>
      </c>
      <c r="AY194">
        <v>2710.0869508634241</v>
      </c>
      <c r="AZ194">
        <v>2810.1478131650501</v>
      </c>
      <c r="BA194">
        <v>2896.952143185219</v>
      </c>
      <c r="BB194">
        <v>2988.786201547422</v>
      </c>
      <c r="BC194">
        <v>3057.78092603288</v>
      </c>
      <c r="BD194">
        <v>3152.2019398084885</v>
      </c>
      <c r="BE194">
        <v>3202.3689472407532</v>
      </c>
      <c r="BF194">
        <v>3229.6980128364271</v>
      </c>
      <c r="BG194">
        <v>3420.3461103485297</v>
      </c>
      <c r="BH194">
        <v>3478.8477582891892</v>
      </c>
      <c r="BI194">
        <v>3428.0262525932753</v>
      </c>
      <c r="BJ194">
        <v>3405.009023784351</v>
      </c>
    </row>
    <row r="195" spans="1:63" ht="15" x14ac:dyDescent="0.25">
      <c r="A195" t="s">
        <v>535</v>
      </c>
      <c r="B195" t="s">
        <v>536</v>
      </c>
      <c r="C195" t="s">
        <v>35</v>
      </c>
      <c r="D195" t="s">
        <v>36</v>
      </c>
      <c r="AI195">
        <v>20163.057460056931</v>
      </c>
      <c r="AJ195">
        <v>20618.429969316767</v>
      </c>
      <c r="AK195">
        <v>20434.009758272012</v>
      </c>
      <c r="AL195">
        <v>21063.281587217214</v>
      </c>
      <c r="AM195">
        <v>21294.697509101861</v>
      </c>
      <c r="AN195">
        <v>23329.811182211979</v>
      </c>
      <c r="AO195">
        <v>21839.572089922494</v>
      </c>
      <c r="AP195">
        <v>22820.841419872817</v>
      </c>
      <c r="AQ195">
        <v>22130.039886992778</v>
      </c>
      <c r="AR195">
        <v>23903.616749906905</v>
      </c>
      <c r="AS195">
        <v>25002.365296865264</v>
      </c>
      <c r="AT195">
        <v>23756.055625946192</v>
      </c>
      <c r="AU195">
        <v>23138.157494623549</v>
      </c>
      <c r="AV195">
        <v>22762.7309861916</v>
      </c>
      <c r="AW195">
        <v>25802.293507960672</v>
      </c>
      <c r="AX195">
        <v>25252.120764273033</v>
      </c>
      <c r="AY195">
        <v>25329.681852226444</v>
      </c>
      <c r="AZ195">
        <v>25878.082439921709</v>
      </c>
      <c r="BA195">
        <v>24711.081813003326</v>
      </c>
      <c r="BB195">
        <v>23294.745177403594</v>
      </c>
      <c r="BC195">
        <v>22444.462074568219</v>
      </c>
      <c r="BD195">
        <v>22394.858535382991</v>
      </c>
      <c r="BE195">
        <v>23946.459658944921</v>
      </c>
      <c r="BF195">
        <v>24267.991459525914</v>
      </c>
      <c r="BG195">
        <v>24260.795984331435</v>
      </c>
      <c r="BH195">
        <v>24190.362774314686</v>
      </c>
      <c r="BI195">
        <v>24621.124128402385</v>
      </c>
      <c r="BJ195">
        <v>24006.208954750913</v>
      </c>
      <c r="BK195">
        <v>23358.580260525876</v>
      </c>
    </row>
    <row r="196" spans="1:63" ht="15" x14ac:dyDescent="0.25">
      <c r="A196" t="s">
        <v>537</v>
      </c>
      <c r="B196" t="s">
        <v>538</v>
      </c>
      <c r="C196" t="s">
        <v>35</v>
      </c>
      <c r="D196" t="s">
        <v>36</v>
      </c>
    </row>
    <row r="197" spans="1:63" ht="15" x14ac:dyDescent="0.25">
      <c r="A197" t="s">
        <v>101</v>
      </c>
      <c r="B197" t="s">
        <v>102</v>
      </c>
      <c r="C197" t="s">
        <v>35</v>
      </c>
      <c r="D197" t="s">
        <v>36</v>
      </c>
      <c r="AI197">
        <v>20108.898225499557</v>
      </c>
      <c r="AJ197">
        <v>21078.714065851411</v>
      </c>
      <c r="AK197">
        <v>21421.070823210855</v>
      </c>
      <c r="AL197">
        <v>20975.681084319564</v>
      </c>
      <c r="AM197">
        <v>21061.979634783336</v>
      </c>
      <c r="AN197">
        <v>22018.479321613766</v>
      </c>
      <c r="AO197">
        <v>22607.861076239747</v>
      </c>
      <c r="AP197">
        <v>23334.454403067943</v>
      </c>
      <c r="AQ197">
        <v>24291.215715145998</v>
      </c>
      <c r="AR197">
        <v>25095.428272683039</v>
      </c>
      <c r="AS197">
        <v>25509.649824598699</v>
      </c>
      <c r="AT197">
        <v>25794.4998804852</v>
      </c>
      <c r="AU197">
        <v>25913.423854498309</v>
      </c>
      <c r="AV197">
        <v>25701.456703032476</v>
      </c>
      <c r="AW197">
        <v>26041.071593135024</v>
      </c>
      <c r="AX197">
        <v>26181.933712769987</v>
      </c>
      <c r="AY197">
        <v>26101.635847665995</v>
      </c>
      <c r="AZ197">
        <v>26694.443257381052</v>
      </c>
      <c r="BA197">
        <v>26526.362279409306</v>
      </c>
      <c r="BB197">
        <v>25753.340653680545</v>
      </c>
      <c r="BC197">
        <v>26317.689103722107</v>
      </c>
      <c r="BD197">
        <v>26264.24331141463</v>
      </c>
      <c r="BE197">
        <v>25180.422353201542</v>
      </c>
      <c r="BF197">
        <v>25304.574142774996</v>
      </c>
      <c r="BG197">
        <v>25572.015725593315</v>
      </c>
      <c r="BH197">
        <v>25859.731003420082</v>
      </c>
      <c r="BI197">
        <v>26558.723454147086</v>
      </c>
      <c r="BJ197">
        <v>27403.85183768229</v>
      </c>
      <c r="BK197">
        <v>27935.384800315915</v>
      </c>
    </row>
    <row r="198" spans="1:63" ht="15" x14ac:dyDescent="0.25">
      <c r="A198" t="s">
        <v>539</v>
      </c>
      <c r="B198" t="s">
        <v>540</v>
      </c>
      <c r="C198" t="s">
        <v>35</v>
      </c>
      <c r="D198" t="s">
        <v>36</v>
      </c>
      <c r="AN198">
        <v>7827.1045392350679</v>
      </c>
      <c r="AO198">
        <v>8238.8279588435362</v>
      </c>
      <c r="AP198">
        <v>8120.4330995332903</v>
      </c>
      <c r="AQ198">
        <v>7938.8808240356557</v>
      </c>
      <c r="AR198">
        <v>7649.0432003781289</v>
      </c>
      <c r="AS198">
        <v>7002.5019974617044</v>
      </c>
      <c r="AT198">
        <v>6901.7211828123809</v>
      </c>
      <c r="AU198">
        <v>6927.9331742759005</v>
      </c>
      <c r="AV198">
        <v>6537.352236606378</v>
      </c>
      <c r="AW198">
        <v>6847.3311733275632</v>
      </c>
      <c r="AX198">
        <v>6956.4020395517409</v>
      </c>
      <c r="AY198">
        <v>7459.0237165910921</v>
      </c>
      <c r="AZ198">
        <v>8123.4607712659808</v>
      </c>
      <c r="BA198">
        <v>8634.6568307123252</v>
      </c>
      <c r="BB198">
        <v>8461.0120327094319</v>
      </c>
      <c r="BC198">
        <v>9275.3430096070879</v>
      </c>
      <c r="BD198">
        <v>9667.6181537324537</v>
      </c>
      <c r="BE198">
        <v>9406.2413706255102</v>
      </c>
      <c r="BF198">
        <v>10092.492072118021</v>
      </c>
      <c r="BG198">
        <v>10477.493834481331</v>
      </c>
      <c r="BH198">
        <v>10648.662638257214</v>
      </c>
      <c r="BI198">
        <v>10921.781749002886</v>
      </c>
      <c r="BJ198">
        <v>11430.307356252722</v>
      </c>
      <c r="BK198">
        <v>11719.958982137407</v>
      </c>
    </row>
    <row r="199" spans="1:63" ht="15" x14ac:dyDescent="0.25">
      <c r="A199" t="s">
        <v>541</v>
      </c>
      <c r="B199" t="s">
        <v>542</v>
      </c>
      <c r="C199" t="s">
        <v>35</v>
      </c>
      <c r="D199" t="s">
        <v>36</v>
      </c>
      <c r="AM199">
        <v>3640.7817442496021</v>
      </c>
      <c r="AN199">
        <v>3748.6576586077654</v>
      </c>
      <c r="AO199">
        <v>3595.0940541553405</v>
      </c>
      <c r="AP199">
        <v>3987.2794013862381</v>
      </c>
      <c r="AQ199">
        <v>4584.1773079247141</v>
      </c>
      <c r="AR199">
        <v>4834.3964229091616</v>
      </c>
      <c r="AS199">
        <v>4125.8629555059315</v>
      </c>
      <c r="AT199">
        <v>3521.3738731660087</v>
      </c>
      <c r="AU199">
        <v>2958.19638431567</v>
      </c>
      <c r="AV199">
        <v>3287.1686237832978</v>
      </c>
      <c r="AW199">
        <v>3500.9151970070648</v>
      </c>
      <c r="AX199">
        <v>3849.0071963204523</v>
      </c>
      <c r="AY199">
        <v>3650.35529208239</v>
      </c>
      <c r="AZ199">
        <v>3831.4054945256848</v>
      </c>
      <c r="BA199">
        <v>3964.8968831634775</v>
      </c>
      <c r="BB199">
        <v>4091.7042148526184</v>
      </c>
      <c r="BC199">
        <v>4286.9072848213</v>
      </c>
      <c r="BD199">
        <v>4721.298228784116</v>
      </c>
      <c r="BE199">
        <v>4926.2584766066793</v>
      </c>
      <c r="BF199">
        <v>4980.4597653924293</v>
      </c>
      <c r="BG199">
        <v>4957.3453250053499</v>
      </c>
      <c r="BH199">
        <v>5103.1290009089325</v>
      </c>
      <c r="BI199">
        <v>5253.2525995149717</v>
      </c>
      <c r="BJ199">
        <v>5284.3598135316297</v>
      </c>
      <c r="BK199">
        <v>5313.8330558118023</v>
      </c>
    </row>
    <row r="200" spans="1:63" ht="15" x14ac:dyDescent="0.25">
      <c r="A200" t="s">
        <v>543</v>
      </c>
      <c r="B200" t="s">
        <v>544</v>
      </c>
      <c r="C200" t="s">
        <v>35</v>
      </c>
      <c r="D200" t="s">
        <v>36</v>
      </c>
    </row>
    <row r="201" spans="1:63" ht="15" x14ac:dyDescent="0.25">
      <c r="A201" t="s">
        <v>545</v>
      </c>
      <c r="B201" t="s">
        <v>546</v>
      </c>
      <c r="C201" t="s">
        <v>35</v>
      </c>
      <c r="D201" t="s">
        <v>36</v>
      </c>
      <c r="AI201">
        <v>28403.709875507466</v>
      </c>
      <c r="AJ201">
        <v>28579.131506974925</v>
      </c>
      <c r="AK201">
        <v>28887.569217594209</v>
      </c>
      <c r="AL201">
        <v>28972.014485926706</v>
      </c>
      <c r="AM201">
        <v>29581.405490243378</v>
      </c>
      <c r="AN201">
        <v>30214.78393367118</v>
      </c>
      <c r="AO201">
        <v>30922.256114450542</v>
      </c>
      <c r="AP201">
        <v>31810.249573513705</v>
      </c>
      <c r="AQ201">
        <v>32478.301598954367</v>
      </c>
      <c r="AR201">
        <v>33468.588606719284</v>
      </c>
      <c r="AS201">
        <v>34682.202946855949</v>
      </c>
      <c r="AT201">
        <v>35073.381278504632</v>
      </c>
      <c r="AU201">
        <v>35439.094143540628</v>
      </c>
      <c r="AV201">
        <v>36054.492521848289</v>
      </c>
      <c r="AW201">
        <v>37097.829591886693</v>
      </c>
      <c r="AX201">
        <v>37939.478668200143</v>
      </c>
      <c r="AY201">
        <v>38888.567225216735</v>
      </c>
      <c r="AZ201">
        <v>39672.061080427127</v>
      </c>
      <c r="BA201">
        <v>39498.804521077684</v>
      </c>
      <c r="BB201">
        <v>38001.344560966099</v>
      </c>
      <c r="BC201">
        <v>39021.843240103452</v>
      </c>
      <c r="BD201">
        <v>39589.09560529828</v>
      </c>
      <c r="BE201">
        <v>39853.189708351099</v>
      </c>
      <c r="BF201">
        <v>40204.063390751558</v>
      </c>
      <c r="BG201">
        <v>40772.224569503531</v>
      </c>
      <c r="BH201">
        <v>41406.386827836919</v>
      </c>
      <c r="BI201">
        <v>41875.158969333308</v>
      </c>
      <c r="BJ201">
        <v>42772.002518609894</v>
      </c>
    </row>
    <row r="202" spans="1:63" ht="15" x14ac:dyDescent="0.25">
      <c r="A202" t="s">
        <v>547</v>
      </c>
      <c r="B202" t="s">
        <v>548</v>
      </c>
      <c r="C202" t="s">
        <v>35</v>
      </c>
      <c r="D202" t="s">
        <v>36</v>
      </c>
    </row>
    <row r="203" spans="1:63" ht="15" x14ac:dyDescent="0.25">
      <c r="A203" t="s">
        <v>549</v>
      </c>
      <c r="B203" t="s">
        <v>550</v>
      </c>
      <c r="C203" t="s">
        <v>35</v>
      </c>
      <c r="D203" t="s">
        <v>36</v>
      </c>
      <c r="AV203">
        <v>107396.16987687378</v>
      </c>
      <c r="AW203">
        <v>111550.98416339028</v>
      </c>
      <c r="AX203">
        <v>99213.769379380145</v>
      </c>
      <c r="AY203">
        <v>111971.59845873088</v>
      </c>
      <c r="AZ203">
        <v>110765.56258082182</v>
      </c>
      <c r="BA203">
        <v>109401.28018179434</v>
      </c>
      <c r="BB203">
        <v>103834.28114554485</v>
      </c>
      <c r="BC203">
        <v>109354.33689091113</v>
      </c>
      <c r="BD203">
        <v>114214.2835550086</v>
      </c>
      <c r="BE203">
        <v>112528.149141285</v>
      </c>
      <c r="BF203">
        <v>112039.21269247518</v>
      </c>
      <c r="BG203">
        <v>111752.92642285896</v>
      </c>
      <c r="BH203">
        <v>114105.28662912069</v>
      </c>
      <c r="BI203">
        <v>113965.32124385971</v>
      </c>
      <c r="BJ203">
        <v>113133.43193397323</v>
      </c>
    </row>
    <row r="204" spans="1:63" ht="15" x14ac:dyDescent="0.25">
      <c r="A204" t="s">
        <v>103</v>
      </c>
      <c r="B204" t="s">
        <v>104</v>
      </c>
      <c r="C204" t="s">
        <v>35</v>
      </c>
      <c r="D204" t="s">
        <v>36</v>
      </c>
      <c r="AI204">
        <v>11434.312352532937</v>
      </c>
      <c r="AJ204">
        <v>10077.285178749538</v>
      </c>
      <c r="AK204">
        <v>9246.0983058919774</v>
      </c>
      <c r="AL204">
        <v>9383.6511592677161</v>
      </c>
      <c r="AM204">
        <v>9774.8413983605424</v>
      </c>
      <c r="AN204">
        <v>10385.043826434734</v>
      </c>
      <c r="AO204">
        <v>10805.228374090628</v>
      </c>
      <c r="AP204">
        <v>10301.871373842016</v>
      </c>
      <c r="AQ204">
        <v>10084.816068320626</v>
      </c>
      <c r="AR204">
        <v>10057.770675939433</v>
      </c>
      <c r="AS204">
        <v>10368.357820733172</v>
      </c>
      <c r="AT204">
        <v>11071.301152140793</v>
      </c>
      <c r="AU204">
        <v>11875.281647350424</v>
      </c>
      <c r="AV204">
        <v>12082.597964594159</v>
      </c>
      <c r="AW204">
        <v>13164.520081770095</v>
      </c>
      <c r="AX204">
        <v>14032.300959708964</v>
      </c>
      <c r="AY204">
        <v>15170.711875167151</v>
      </c>
      <c r="AZ204">
        <v>16494.273253980959</v>
      </c>
      <c r="BA204">
        <v>18477.977887794663</v>
      </c>
      <c r="BB204">
        <v>17801.280655784522</v>
      </c>
      <c r="BC204">
        <v>17207.02376366864</v>
      </c>
      <c r="BD204">
        <v>17608.152456057775</v>
      </c>
      <c r="BE204">
        <v>18044.469000844631</v>
      </c>
      <c r="BF204">
        <v>18653.754044203932</v>
      </c>
      <c r="BG204">
        <v>19558.403729260302</v>
      </c>
      <c r="BH204">
        <v>20157.464659454017</v>
      </c>
      <c r="BI204">
        <v>21173.30217472235</v>
      </c>
      <c r="BJ204">
        <v>22828.168006894059</v>
      </c>
      <c r="BK204">
        <v>23905.771066458925</v>
      </c>
    </row>
    <row r="205" spans="1:63" ht="15" x14ac:dyDescent="0.25">
      <c r="A205" t="s">
        <v>105</v>
      </c>
      <c r="B205" t="s">
        <v>106</v>
      </c>
      <c r="C205" t="s">
        <v>35</v>
      </c>
      <c r="D205" t="s">
        <v>36</v>
      </c>
      <c r="AI205">
        <v>20898.147455981802</v>
      </c>
      <c r="AJ205">
        <v>19781.517813544899</v>
      </c>
      <c r="AK205">
        <v>16755.8576989789</v>
      </c>
      <c r="AL205">
        <v>15337.9891122844</v>
      </c>
      <c r="AM205">
        <v>13507.410623731001</v>
      </c>
      <c r="AN205">
        <v>12896.995012969401</v>
      </c>
      <c r="AO205">
        <v>12363.0408659286</v>
      </c>
      <c r="AP205">
        <v>12470.7142331589</v>
      </c>
      <c r="AQ205">
        <v>11592.4685352754</v>
      </c>
      <c r="AR205">
        <v>12416.823278387399</v>
      </c>
      <c r="AS205">
        <v>13855.355260700901</v>
      </c>
      <c r="AT205">
        <v>14823.154113422501</v>
      </c>
      <c r="AU205">
        <v>15515.9260263503</v>
      </c>
      <c r="AV205">
        <v>16532.2398063826</v>
      </c>
      <c r="AW205">
        <v>17937.937193572201</v>
      </c>
      <c r="AX205">
        <v>19086.1752706283</v>
      </c>
      <c r="AY205">
        <v>20592.327341455199</v>
      </c>
      <c r="AZ205">
        <v>22542.073920748899</v>
      </c>
      <c r="BA205">
        <v>23557.2214648728</v>
      </c>
      <c r="BB205">
        <v>21687.934306217801</v>
      </c>
      <c r="BC205">
        <v>22646.909948844801</v>
      </c>
      <c r="BD205">
        <v>23594.373705669401</v>
      </c>
      <c r="BE205">
        <v>24387.913780268202</v>
      </c>
      <c r="BF205">
        <v>24675.298145867699</v>
      </c>
      <c r="BG205">
        <v>24464.945182340201</v>
      </c>
      <c r="BH205">
        <v>24032.3413970816</v>
      </c>
      <c r="BI205">
        <v>24095.680581577799</v>
      </c>
      <c r="BJ205">
        <v>24471.8508733977</v>
      </c>
      <c r="BK205">
        <v>25036.0202356911</v>
      </c>
    </row>
    <row r="206" spans="1:63" ht="15" x14ac:dyDescent="0.25">
      <c r="A206" t="s">
        <v>551</v>
      </c>
      <c r="B206" t="s">
        <v>552</v>
      </c>
      <c r="C206" t="s">
        <v>35</v>
      </c>
      <c r="D206" t="s">
        <v>36</v>
      </c>
      <c r="AI206">
        <v>864.76102572167269</v>
      </c>
      <c r="AJ206">
        <v>866.26691948580151</v>
      </c>
      <c r="AK206">
        <v>970.09807798148222</v>
      </c>
      <c r="AL206">
        <v>951.62407578850525</v>
      </c>
      <c r="AM206">
        <v>500.67740629676007</v>
      </c>
      <c r="AN206">
        <v>694.00586710118262</v>
      </c>
      <c r="AO206">
        <v>750.48049778059078</v>
      </c>
      <c r="AP206">
        <v>800.7287186814923</v>
      </c>
      <c r="AQ206">
        <v>803.2098730579296</v>
      </c>
      <c r="AR206">
        <v>778.83270406241525</v>
      </c>
      <c r="AS206">
        <v>795.99300697194042</v>
      </c>
      <c r="AT206">
        <v>828.63801842195085</v>
      </c>
      <c r="AU206">
        <v>918.28549432872273</v>
      </c>
      <c r="AV206">
        <v>920.25163512827726</v>
      </c>
      <c r="AW206">
        <v>974.88832982237852</v>
      </c>
      <c r="AX206">
        <v>1052.4917000909652</v>
      </c>
      <c r="AY206">
        <v>1124.5452329136724</v>
      </c>
      <c r="AZ206">
        <v>1186.8049033683187</v>
      </c>
      <c r="BA206">
        <v>1281.5200975256482</v>
      </c>
      <c r="BB206">
        <v>1325.8682712407649</v>
      </c>
      <c r="BC206">
        <v>1386.1722865244674</v>
      </c>
      <c r="BD206">
        <v>1455.2940311582645</v>
      </c>
      <c r="BE206">
        <v>1538.3652307742877</v>
      </c>
      <c r="BF206">
        <v>1564.2489906131334</v>
      </c>
      <c r="BG206">
        <v>1634.295262136319</v>
      </c>
      <c r="BH206">
        <v>1730.551428054705</v>
      </c>
      <c r="BI206">
        <v>1784.6457721165075</v>
      </c>
      <c r="BJ206">
        <v>1848.6735976993189</v>
      </c>
      <c r="BK206">
        <v>1958.611877358064</v>
      </c>
    </row>
    <row r="207" spans="1:63" ht="15" x14ac:dyDescent="0.25">
      <c r="A207" t="s">
        <v>553</v>
      </c>
      <c r="B207" t="s">
        <v>554</v>
      </c>
      <c r="C207" t="s">
        <v>35</v>
      </c>
      <c r="D207" t="s">
        <v>36</v>
      </c>
      <c r="AI207">
        <v>1968.9214818487194</v>
      </c>
      <c r="AJ207">
        <v>1954.1400443594614</v>
      </c>
      <c r="AK207">
        <v>2019.332195992559</v>
      </c>
      <c r="AL207">
        <v>2063.6594240067443</v>
      </c>
      <c r="AM207">
        <v>2141.8908012653515</v>
      </c>
      <c r="AN207">
        <v>2247.7599093433696</v>
      </c>
      <c r="AO207">
        <v>2351.8526097144904</v>
      </c>
      <c r="AP207">
        <v>2391.0385475329231</v>
      </c>
      <c r="AQ207">
        <v>2474.6142838698297</v>
      </c>
      <c r="AR207">
        <v>2617.8965983232015</v>
      </c>
      <c r="AS207">
        <v>2666.2214694021027</v>
      </c>
      <c r="AT207">
        <v>2733.4045231986756</v>
      </c>
      <c r="AU207">
        <v>2796.2466314471126</v>
      </c>
      <c r="AV207">
        <v>2953.6446461971259</v>
      </c>
      <c r="AW207">
        <v>3121.603602901976</v>
      </c>
      <c r="AX207">
        <v>3306.1355256801662</v>
      </c>
      <c r="AY207">
        <v>3502.9379075519187</v>
      </c>
      <c r="AZ207">
        <v>3708.9201630798075</v>
      </c>
      <c r="BA207">
        <v>3766.2896539733611</v>
      </c>
      <c r="BB207">
        <v>3973.5021699347481</v>
      </c>
      <c r="BC207">
        <v>4199.5754456730201</v>
      </c>
      <c r="BD207">
        <v>4358.1464337012167</v>
      </c>
      <c r="BE207">
        <v>4524.8135760491114</v>
      </c>
      <c r="BF207">
        <v>4732.206434403266</v>
      </c>
      <c r="BG207">
        <v>4999.9117777781748</v>
      </c>
      <c r="BH207">
        <v>5305.6547637825206</v>
      </c>
      <c r="BI207">
        <v>5644.8015818857866</v>
      </c>
      <c r="BJ207">
        <v>5958.3834368505877</v>
      </c>
      <c r="BK207">
        <v>6289.6823844975752</v>
      </c>
    </row>
    <row r="208" spans="1:63" ht="15" x14ac:dyDescent="0.25">
      <c r="A208" t="s">
        <v>555</v>
      </c>
      <c r="B208" t="s">
        <v>556</v>
      </c>
      <c r="C208" t="s">
        <v>35</v>
      </c>
      <c r="D208" t="s">
        <v>36</v>
      </c>
      <c r="AS208">
        <v>43347.789131281716</v>
      </c>
      <c r="AT208">
        <v>41866.427499672041</v>
      </c>
      <c r="AU208">
        <v>39509.242523623099</v>
      </c>
      <c r="AV208">
        <v>42567.292737955599</v>
      </c>
      <c r="AW208">
        <v>44734.163209367478</v>
      </c>
      <c r="AX208">
        <v>45969.978539160402</v>
      </c>
      <c r="AY208">
        <v>46044.26307175566</v>
      </c>
      <c r="AZ208">
        <v>45861.301453641754</v>
      </c>
      <c r="BA208">
        <v>47603.462067836175</v>
      </c>
      <c r="BB208">
        <v>45275.652275158413</v>
      </c>
      <c r="BC208">
        <v>45958.122692132871</v>
      </c>
      <c r="BD208">
        <v>49173.061358543593</v>
      </c>
      <c r="BE208">
        <v>50283.210670607899</v>
      </c>
      <c r="BF208">
        <v>50243.770532180453</v>
      </c>
      <c r="BG208">
        <v>50755.433344456746</v>
      </c>
      <c r="BH208">
        <v>51509.47229497457</v>
      </c>
      <c r="BI208">
        <v>51099.091301314489</v>
      </c>
      <c r="BJ208">
        <v>49370.659926136243</v>
      </c>
      <c r="BK208">
        <v>49338.409571834774</v>
      </c>
    </row>
    <row r="209" spans="1:63" ht="15" x14ac:dyDescent="0.25">
      <c r="A209" t="s">
        <v>557</v>
      </c>
      <c r="B209" t="s">
        <v>558</v>
      </c>
      <c r="C209" t="s">
        <v>35</v>
      </c>
      <c r="D209" t="s">
        <v>36</v>
      </c>
      <c r="AI209">
        <v>1614.0115330845999</v>
      </c>
      <c r="AJ209">
        <v>1576.2100664222601</v>
      </c>
      <c r="AK209">
        <v>1689.2228938725</v>
      </c>
      <c r="AL209">
        <v>1769.47038344975</v>
      </c>
      <c r="AM209">
        <v>1780.8047096128701</v>
      </c>
      <c r="AN209">
        <v>1854.8670491262601</v>
      </c>
      <c r="AO209">
        <v>1967.2849676661699</v>
      </c>
      <c r="AP209">
        <v>2139.0420771643498</v>
      </c>
      <c r="AQ209">
        <v>2163.76419919605</v>
      </c>
      <c r="AR209">
        <v>2147.2758776519599</v>
      </c>
      <c r="AS209">
        <v>2177.5395207583301</v>
      </c>
      <c r="AT209">
        <v>2233.3562152844202</v>
      </c>
      <c r="AU209">
        <v>2325.4153350400202</v>
      </c>
      <c r="AV209">
        <v>2403.7496088756102</v>
      </c>
      <c r="AW209">
        <v>2412.18177802943</v>
      </c>
      <c r="AX209">
        <v>2548.94859484989</v>
      </c>
      <c r="AY209">
        <v>2757.4429349830102</v>
      </c>
      <c r="AZ209">
        <v>2966.9225990213099</v>
      </c>
      <c r="BA209">
        <v>3117.81014593281</v>
      </c>
      <c r="BB209">
        <v>3130.2888430471398</v>
      </c>
      <c r="BC209">
        <v>3127.6120021362699</v>
      </c>
      <c r="BD209">
        <v>3493.5869116578101</v>
      </c>
      <c r="BE209">
        <v>3757.6346240744401</v>
      </c>
      <c r="BF209">
        <v>2684.5862453672798</v>
      </c>
      <c r="BG209">
        <v>3772.1715292459699</v>
      </c>
      <c r="BH209">
        <v>3903.9421750009401</v>
      </c>
      <c r="BI209">
        <v>3993.6225410495899</v>
      </c>
      <c r="BJ209">
        <v>4091.8165575850098</v>
      </c>
      <c r="BK209">
        <v>3961.61568277271</v>
      </c>
    </row>
    <row r="210" spans="1:63" ht="15" x14ac:dyDescent="0.25">
      <c r="A210" t="s">
        <v>559</v>
      </c>
      <c r="B210" t="s">
        <v>560</v>
      </c>
      <c r="C210" t="s">
        <v>35</v>
      </c>
      <c r="D210" t="s">
        <v>36</v>
      </c>
      <c r="AI210">
        <v>2261.9331023311011</v>
      </c>
      <c r="AJ210">
        <v>2249.9694128391643</v>
      </c>
      <c r="AK210">
        <v>2232.7142209727958</v>
      </c>
      <c r="AL210">
        <v>2176.5631549725704</v>
      </c>
      <c r="AM210">
        <v>2117.0453628583227</v>
      </c>
      <c r="AN210">
        <v>2176.8027248547637</v>
      </c>
      <c r="AO210">
        <v>2193.6161463054086</v>
      </c>
      <c r="AP210">
        <v>2205.2821763170327</v>
      </c>
      <c r="AQ210">
        <v>2289.1440956653223</v>
      </c>
      <c r="AR210">
        <v>2364.8824602138707</v>
      </c>
      <c r="AS210">
        <v>2380.5034909814844</v>
      </c>
      <c r="AT210">
        <v>2437.5098929588685</v>
      </c>
      <c r="AU210">
        <v>2387.7100644623906</v>
      </c>
      <c r="AV210">
        <v>2495.4883806096241</v>
      </c>
      <c r="AW210">
        <v>2581.9007418455026</v>
      </c>
      <c r="AX210">
        <v>2660.1132481935815</v>
      </c>
      <c r="AY210">
        <v>2662.8658865350867</v>
      </c>
      <c r="AZ210">
        <v>2721.8186052214755</v>
      </c>
      <c r="BA210">
        <v>2763.8489161212106</v>
      </c>
      <c r="BB210">
        <v>2725.2127416218809</v>
      </c>
      <c r="BC210">
        <v>2749.0897570692741</v>
      </c>
      <c r="BD210">
        <v>2696.2083756774277</v>
      </c>
      <c r="BE210">
        <v>2754.1174055396687</v>
      </c>
      <c r="BF210">
        <v>2751.9642294513778</v>
      </c>
      <c r="BG210">
        <v>2845.5902651473093</v>
      </c>
      <c r="BH210">
        <v>2932.9347327724336</v>
      </c>
      <c r="BI210">
        <v>3018.3528941856557</v>
      </c>
      <c r="BJ210">
        <v>3138.8584575099449</v>
      </c>
    </row>
    <row r="211" spans="1:63" ht="15" x14ac:dyDescent="0.25">
      <c r="A211" t="s">
        <v>561</v>
      </c>
      <c r="B211" t="s">
        <v>562</v>
      </c>
      <c r="C211" t="s">
        <v>35</v>
      </c>
      <c r="D211" t="s">
        <v>36</v>
      </c>
      <c r="AI211">
        <v>34576.185761718254</v>
      </c>
      <c r="AJ211">
        <v>35662.650563870775</v>
      </c>
      <c r="AK211">
        <v>37500.242570831469</v>
      </c>
      <c r="AL211">
        <v>39878.488782719418</v>
      </c>
      <c r="AM211">
        <v>43909.64215866501</v>
      </c>
      <c r="AN211">
        <v>45937.683277384269</v>
      </c>
      <c r="AO211">
        <v>46719.416823025684</v>
      </c>
      <c r="AP211">
        <v>50260.800517266107</v>
      </c>
      <c r="AQ211">
        <v>47286.397717929874</v>
      </c>
      <c r="AR211">
        <v>49422.468041629858</v>
      </c>
      <c r="AS211">
        <v>52045.713304341385</v>
      </c>
      <c r="AT211">
        <v>50090.515880500985</v>
      </c>
      <c r="AU211">
        <v>50855.755259776939</v>
      </c>
      <c r="AV211">
        <v>53580.102919313264</v>
      </c>
      <c r="AW211">
        <v>55941.038424949016</v>
      </c>
      <c r="AX211">
        <v>58889.794454164163</v>
      </c>
      <c r="AY211">
        <v>64304.27303122732</v>
      </c>
      <c r="AZ211">
        <v>67296.053716579278</v>
      </c>
      <c r="BA211">
        <v>64408.902828732345</v>
      </c>
      <c r="BB211">
        <v>61564.607967035641</v>
      </c>
      <c r="BC211">
        <v>72279.596739187109</v>
      </c>
      <c r="BD211">
        <v>73421.686373404591</v>
      </c>
      <c r="BE211">
        <v>74094.266928251236</v>
      </c>
      <c r="BF211">
        <v>75741.681748887248</v>
      </c>
      <c r="BG211">
        <v>79236.37508969073</v>
      </c>
      <c r="BH211">
        <v>77685.945376603748</v>
      </c>
      <c r="BI211">
        <v>78758.890703041776</v>
      </c>
      <c r="BJ211">
        <v>81500.496857455204</v>
      </c>
      <c r="BK211">
        <v>83792.674315693977</v>
      </c>
    </row>
    <row r="212" spans="1:63" ht="15" x14ac:dyDescent="0.25">
      <c r="A212" t="s">
        <v>563</v>
      </c>
      <c r="B212" t="s">
        <v>564</v>
      </c>
      <c r="C212" t="s">
        <v>35</v>
      </c>
      <c r="D212" t="s">
        <v>36</v>
      </c>
      <c r="BD212">
        <v>1488.576338931917</v>
      </c>
    </row>
    <row r="213" spans="1:63" ht="15" x14ac:dyDescent="0.25">
      <c r="A213" t="s">
        <v>565</v>
      </c>
      <c r="B213" t="s">
        <v>566</v>
      </c>
      <c r="C213" t="s">
        <v>35</v>
      </c>
      <c r="D213" t="s">
        <v>36</v>
      </c>
      <c r="AT213">
        <v>800.24884954585957</v>
      </c>
      <c r="AU213">
        <v>970.11825445137254</v>
      </c>
      <c r="AV213">
        <v>1017.0229399060316</v>
      </c>
      <c r="AW213">
        <v>1034.6388492250401</v>
      </c>
      <c r="AX213">
        <v>1039.6936370495521</v>
      </c>
      <c r="AY213">
        <v>1052.8507265958565</v>
      </c>
      <c r="AZ213">
        <v>1183.9743917166359</v>
      </c>
      <c r="BA213">
        <v>1251.3621201690826</v>
      </c>
      <c r="BB213">
        <v>1274.84906688516</v>
      </c>
      <c r="BC213">
        <v>1221.8509150359569</v>
      </c>
      <c r="BD213">
        <v>1237.8992423442339</v>
      </c>
      <c r="BE213">
        <v>1459.9479969381312</v>
      </c>
      <c r="BF213">
        <v>1660.647314322857</v>
      </c>
      <c r="BG213">
        <v>1672.9834382983629</v>
      </c>
      <c r="BH213">
        <v>1308.684790639815</v>
      </c>
      <c r="BI213">
        <v>1228.0009453330974</v>
      </c>
      <c r="BJ213">
        <v>1360.4145202524194</v>
      </c>
    </row>
    <row r="214" spans="1:63" ht="15" x14ac:dyDescent="0.25">
      <c r="A214" t="s">
        <v>567</v>
      </c>
      <c r="B214" t="s">
        <v>568</v>
      </c>
      <c r="C214" t="s">
        <v>35</v>
      </c>
      <c r="D214" t="s">
        <v>36</v>
      </c>
      <c r="AI214">
        <v>4385.1120321265516</v>
      </c>
      <c r="AJ214">
        <v>4386.6122341870368</v>
      </c>
      <c r="AK214">
        <v>4674.3344380586268</v>
      </c>
      <c r="AL214">
        <v>4886.6578109923948</v>
      </c>
      <c r="AM214">
        <v>5076.1895525966329</v>
      </c>
      <c r="AN214">
        <v>5259.5280596407665</v>
      </c>
      <c r="AO214">
        <v>5234.6200370593824</v>
      </c>
      <c r="AP214">
        <v>5325.5063527753146</v>
      </c>
      <c r="AQ214">
        <v>5424.0834733822458</v>
      </c>
      <c r="AR214">
        <v>5434.8799068835006</v>
      </c>
      <c r="AS214">
        <v>5480.1912425198534</v>
      </c>
      <c r="AT214">
        <v>5490.0789658613958</v>
      </c>
      <c r="AU214">
        <v>5520.0133015206056</v>
      </c>
      <c r="AV214">
        <v>5537.5215276487015</v>
      </c>
      <c r="AW214">
        <v>5553.1900700274846</v>
      </c>
      <c r="AX214">
        <v>5676.0348079707028</v>
      </c>
      <c r="AY214">
        <v>5936.5912909924564</v>
      </c>
      <c r="AZ214">
        <v>6025.8563469380615</v>
      </c>
      <c r="BA214">
        <v>6167.6512368568128</v>
      </c>
      <c r="BB214">
        <v>5951.2507277176883</v>
      </c>
      <c r="BC214">
        <v>6095.5545435708955</v>
      </c>
      <c r="BD214">
        <v>6294.6719150120762</v>
      </c>
      <c r="BE214">
        <v>6373.2841397903967</v>
      </c>
      <c r="BF214">
        <v>6453.91497361859</v>
      </c>
      <c r="BG214">
        <v>6533.9779492840171</v>
      </c>
      <c r="BH214">
        <v>6645.1765669973865</v>
      </c>
      <c r="BI214">
        <v>6744.6708657457903</v>
      </c>
      <c r="BJ214">
        <v>6832.4773213232629</v>
      </c>
      <c r="BK214">
        <v>6973.4580163773126</v>
      </c>
    </row>
    <row r="215" spans="1:63" ht="15" x14ac:dyDescent="0.25">
      <c r="A215" t="s">
        <v>569</v>
      </c>
      <c r="B215" t="s">
        <v>570</v>
      </c>
      <c r="C215" t="s">
        <v>35</v>
      </c>
      <c r="D215" t="s">
        <v>36</v>
      </c>
    </row>
    <row r="216" spans="1:63" ht="15" x14ac:dyDescent="0.25">
      <c r="A216" t="s">
        <v>571</v>
      </c>
      <c r="B216" t="s">
        <v>572</v>
      </c>
      <c r="C216" t="s">
        <v>35</v>
      </c>
      <c r="D216" t="s">
        <v>36</v>
      </c>
    </row>
    <row r="217" spans="1:63" ht="15" x14ac:dyDescent="0.25">
      <c r="A217" t="s">
        <v>573</v>
      </c>
      <c r="B217" t="s">
        <v>574</v>
      </c>
      <c r="C217" t="s">
        <v>35</v>
      </c>
      <c r="D217" t="s">
        <v>36</v>
      </c>
      <c r="AP217">
        <v>8107.3392608466456</v>
      </c>
      <c r="AQ217">
        <v>8303.5821799984205</v>
      </c>
      <c r="AR217">
        <v>7297.9704544222941</v>
      </c>
      <c r="AS217">
        <v>7937.8243015000917</v>
      </c>
      <c r="AT217">
        <v>8352.7462778492536</v>
      </c>
      <c r="AU217">
        <v>8913.7171146858036</v>
      </c>
      <c r="AV217">
        <v>9307.1200460840228</v>
      </c>
      <c r="AW217">
        <v>10150.800315625549</v>
      </c>
      <c r="AX217">
        <v>10713.891034785793</v>
      </c>
      <c r="AY217">
        <v>11784.074038730887</v>
      </c>
      <c r="AZ217">
        <v>12505.537555570834</v>
      </c>
      <c r="BA217">
        <v>13173.196678666738</v>
      </c>
      <c r="BB217">
        <v>13006.224428951704</v>
      </c>
      <c r="BC217">
        <v>13082.87979720962</v>
      </c>
      <c r="BD217">
        <v>13452.587733584365</v>
      </c>
      <c r="BE217">
        <v>13281.517013599161</v>
      </c>
      <c r="BF217">
        <v>13634.372197586812</v>
      </c>
      <c r="BG217">
        <v>13488.411346180323</v>
      </c>
      <c r="BH217">
        <v>13677.377661025732</v>
      </c>
      <c r="BI217">
        <v>14077.843645278976</v>
      </c>
      <c r="BJ217">
        <v>14280.016697787476</v>
      </c>
      <c r="BK217">
        <v>15217.697074147312</v>
      </c>
    </row>
    <row r="218" spans="1:63" ht="15" x14ac:dyDescent="0.25">
      <c r="A218" t="s">
        <v>575</v>
      </c>
      <c r="B218" t="s">
        <v>576</v>
      </c>
      <c r="C218" t="s">
        <v>35</v>
      </c>
      <c r="D218" t="s">
        <v>36</v>
      </c>
      <c r="AI218">
        <v>2462.1101797860097</v>
      </c>
      <c r="AJ218">
        <v>2414.6765434142108</v>
      </c>
      <c r="AK218">
        <v>2375.9664206218322</v>
      </c>
      <c r="AL218">
        <v>2302.2841541611815</v>
      </c>
      <c r="AM218">
        <v>2278.7720173078005</v>
      </c>
      <c r="AN218">
        <v>2282.6720070705501</v>
      </c>
      <c r="AO218">
        <v>2333.4776632034082</v>
      </c>
      <c r="AP218">
        <v>2356.7144593687153</v>
      </c>
      <c r="AQ218">
        <v>2355.6988136149139</v>
      </c>
      <c r="AR218">
        <v>2342.4679595025727</v>
      </c>
      <c r="AS218">
        <v>2320.7375336891246</v>
      </c>
      <c r="AT218">
        <v>2377.2269504449232</v>
      </c>
      <c r="AU218">
        <v>2496.6882870820032</v>
      </c>
      <c r="AV218">
        <v>2546.8874810086018</v>
      </c>
      <c r="AW218">
        <v>2632.8887486930457</v>
      </c>
      <c r="AX218">
        <v>2715.9470287533081</v>
      </c>
      <c r="AY218">
        <v>2860.733268404811</v>
      </c>
      <c r="AZ218">
        <v>2941.5071988435625</v>
      </c>
      <c r="BA218">
        <v>3013.2004330263858</v>
      </c>
      <c r="BB218">
        <v>3052.9083508468402</v>
      </c>
      <c r="BC218">
        <v>3115.4714172436929</v>
      </c>
      <c r="BD218">
        <v>3190.3171657441039</v>
      </c>
      <c r="BE218">
        <v>3247.8806084735984</v>
      </c>
      <c r="BF218">
        <v>3291.0970378347656</v>
      </c>
      <c r="BG218">
        <v>3431.6858726908358</v>
      </c>
      <c r="BH218">
        <v>3474.3522908793316</v>
      </c>
      <c r="BI218">
        <v>3437.1192764285693</v>
      </c>
      <c r="BJ218">
        <v>3431.0837101082916</v>
      </c>
    </row>
    <row r="219" spans="1:63" ht="15" x14ac:dyDescent="0.25">
      <c r="A219" t="s">
        <v>577</v>
      </c>
      <c r="B219" t="s">
        <v>578</v>
      </c>
      <c r="C219" t="s">
        <v>35</v>
      </c>
      <c r="D219" t="s">
        <v>36</v>
      </c>
      <c r="BD219">
        <v>2381.1911045249453</v>
      </c>
      <c r="BE219">
        <v>2234.3481088228837</v>
      </c>
      <c r="BF219">
        <v>2372.399663881873</v>
      </c>
      <c r="BG219">
        <v>2309.7512102727073</v>
      </c>
      <c r="BH219">
        <v>2095.7222977995302</v>
      </c>
      <c r="BI219">
        <v>1686.3010442220109</v>
      </c>
    </row>
    <row r="220" spans="1:63" ht="15" x14ac:dyDescent="0.25">
      <c r="A220" t="s">
        <v>579</v>
      </c>
      <c r="B220" t="s">
        <v>580</v>
      </c>
      <c r="C220" t="s">
        <v>35</v>
      </c>
      <c r="D220" t="s">
        <v>36</v>
      </c>
      <c r="AI220">
        <v>2463.7826405444862</v>
      </c>
      <c r="AJ220">
        <v>2416.3214698643346</v>
      </c>
      <c r="AK220">
        <v>2377.592172863147</v>
      </c>
      <c r="AL220">
        <v>2303.8613739771013</v>
      </c>
      <c r="AM220">
        <v>2280.3331880256314</v>
      </c>
      <c r="AN220">
        <v>2284.2393933217827</v>
      </c>
      <c r="AO220">
        <v>2335.0834730958741</v>
      </c>
      <c r="AP220">
        <v>2358.3406210992007</v>
      </c>
      <c r="AQ220">
        <v>2357.3262457107826</v>
      </c>
      <c r="AR220">
        <v>2344.0881585588095</v>
      </c>
      <c r="AS220">
        <v>2322.3476258320602</v>
      </c>
      <c r="AT220">
        <v>2378.8834753039546</v>
      </c>
      <c r="AU220">
        <v>2498.4267455530139</v>
      </c>
      <c r="AV220">
        <v>2548.6721177035088</v>
      </c>
      <c r="AW220">
        <v>2634.7426406929058</v>
      </c>
      <c r="AX220">
        <v>2717.8660038484982</v>
      </c>
      <c r="AY220">
        <v>2862.7564226106247</v>
      </c>
      <c r="AZ220">
        <v>2943.5943991178192</v>
      </c>
      <c r="BA220">
        <v>3015.3400314401324</v>
      </c>
      <c r="BB220">
        <v>3055.0835791269369</v>
      </c>
      <c r="BC220">
        <v>3117.69100886978</v>
      </c>
      <c r="BD220">
        <v>3192.0596108923078</v>
      </c>
      <c r="BE220">
        <v>3249.6599981242948</v>
      </c>
      <c r="BF220">
        <v>3292.9028618580792</v>
      </c>
      <c r="BG220">
        <v>3433.572602010664</v>
      </c>
      <c r="BH220">
        <v>3476.2640093040463</v>
      </c>
      <c r="BI220">
        <v>3439.0148206455042</v>
      </c>
      <c r="BJ220">
        <v>3432.980476757627</v>
      </c>
    </row>
    <row r="221" spans="1:63" ht="15" x14ac:dyDescent="0.25">
      <c r="A221" t="s">
        <v>581</v>
      </c>
      <c r="B221" t="s">
        <v>582</v>
      </c>
      <c r="C221" t="s">
        <v>35</v>
      </c>
      <c r="D221" t="s">
        <v>36</v>
      </c>
      <c r="AV221">
        <v>13127.790066521062</v>
      </c>
      <c r="AW221">
        <v>13633.450198410465</v>
      </c>
      <c r="AX221">
        <v>13929.170695786972</v>
      </c>
      <c r="AY221">
        <v>15523.494675612805</v>
      </c>
      <c r="AZ221">
        <v>16800.951377661848</v>
      </c>
      <c r="BA221">
        <v>17464.331262099611</v>
      </c>
      <c r="BB221">
        <v>17359.62165490137</v>
      </c>
      <c r="BC221">
        <v>18146.330801952849</v>
      </c>
      <c r="BD221">
        <v>18634.994850287276</v>
      </c>
      <c r="BE221">
        <v>19072.793260079954</v>
      </c>
      <c r="BF221">
        <v>19608.584898275163</v>
      </c>
      <c r="BG221">
        <v>19952.889499171655</v>
      </c>
      <c r="BH221">
        <v>20841.234959093868</v>
      </c>
      <c r="BI221">
        <v>20929.445118315365</v>
      </c>
      <c r="BJ221">
        <v>21017.685693845957</v>
      </c>
    </row>
    <row r="222" spans="1:63" ht="15" x14ac:dyDescent="0.25">
      <c r="A222" t="s">
        <v>583</v>
      </c>
      <c r="B222" t="s">
        <v>584</v>
      </c>
      <c r="C222" t="s">
        <v>35</v>
      </c>
      <c r="D222" t="s">
        <v>36</v>
      </c>
      <c r="BD222">
        <v>2620.980254219422</v>
      </c>
    </row>
    <row r="223" spans="1:63" ht="15" x14ac:dyDescent="0.25">
      <c r="A223" t="s">
        <v>585</v>
      </c>
      <c r="B223" t="s">
        <v>586</v>
      </c>
      <c r="C223" t="s">
        <v>35</v>
      </c>
      <c r="D223" t="s">
        <v>36</v>
      </c>
      <c r="BD223">
        <v>13911.607081902115</v>
      </c>
    </row>
    <row r="224" spans="1:63" ht="15" x14ac:dyDescent="0.25">
      <c r="A224" t="s">
        <v>107</v>
      </c>
      <c r="B224" t="s">
        <v>108</v>
      </c>
      <c r="C224" t="s">
        <v>35</v>
      </c>
      <c r="D224" t="s">
        <v>36</v>
      </c>
      <c r="AN224">
        <v>13244.670711094888</v>
      </c>
      <c r="AO224">
        <v>14148.669122913832</v>
      </c>
      <c r="AP224">
        <v>14875.728041119562</v>
      </c>
      <c r="AQ224">
        <v>15443.14863340215</v>
      </c>
      <c r="AR224">
        <v>15298.404892842473</v>
      </c>
      <c r="AS224">
        <v>15512.700210894045</v>
      </c>
      <c r="AT224">
        <v>16149.727623648969</v>
      </c>
      <c r="AU224">
        <v>16812.548714102144</v>
      </c>
      <c r="AV224">
        <v>16873.568007864425</v>
      </c>
      <c r="AW224">
        <v>17965.376453078603</v>
      </c>
      <c r="AX224">
        <v>19432.609153415167</v>
      </c>
      <c r="AY224">
        <v>21030.385830881434</v>
      </c>
      <c r="AZ224">
        <v>23310.297980596297</v>
      </c>
      <c r="BA224">
        <v>24895.73592575124</v>
      </c>
      <c r="BB224">
        <v>23800.605166628993</v>
      </c>
      <c r="BC224">
        <v>24584.577768859061</v>
      </c>
      <c r="BD224">
        <v>24895.736227885161</v>
      </c>
      <c r="BE224">
        <v>25716.271819397356</v>
      </c>
      <c r="BF224">
        <v>26328.35112920569</v>
      </c>
      <c r="BG224">
        <v>26939.16728497668</v>
      </c>
      <c r="BH224">
        <v>27693.143597902359</v>
      </c>
      <c r="BI224">
        <v>28705.547302369578</v>
      </c>
      <c r="BJ224">
        <v>29544.485594857546</v>
      </c>
    </row>
    <row r="225" spans="1:63" ht="15" x14ac:dyDescent="0.25">
      <c r="A225" t="s">
        <v>109</v>
      </c>
      <c r="B225" t="s">
        <v>110</v>
      </c>
      <c r="C225" t="s">
        <v>35</v>
      </c>
      <c r="D225" t="s">
        <v>36</v>
      </c>
      <c r="AW225">
        <v>25586.788368470952</v>
      </c>
      <c r="AX225">
        <v>26694.731978352826</v>
      </c>
      <c r="AY225">
        <v>28025.759930616448</v>
      </c>
      <c r="AZ225">
        <v>29483.48719315674</v>
      </c>
      <c r="BA225">
        <v>30313.376157655264</v>
      </c>
      <c r="BB225">
        <v>27962.563377993047</v>
      </c>
      <c r="BC225">
        <v>28291.38928868623</v>
      </c>
      <c r="BD225">
        <v>28411.114353266348</v>
      </c>
      <c r="BE225">
        <v>27545.282437918857</v>
      </c>
      <c r="BF225">
        <v>27252.74286002935</v>
      </c>
      <c r="BG225">
        <v>28148.803413430138</v>
      </c>
      <c r="BH225">
        <v>28128.270138095562</v>
      </c>
      <c r="BI225">
        <v>29114.083666252125</v>
      </c>
      <c r="BJ225">
        <v>30777.303215325806</v>
      </c>
    </row>
    <row r="226" spans="1:63" ht="15" x14ac:dyDescent="0.25">
      <c r="A226" t="s">
        <v>43</v>
      </c>
      <c r="B226" t="s">
        <v>10</v>
      </c>
      <c r="C226" t="s">
        <v>35</v>
      </c>
      <c r="D226" t="s">
        <v>36</v>
      </c>
      <c r="AI226">
        <v>30333.754189116695</v>
      </c>
      <c r="AJ226">
        <v>29502.310671567851</v>
      </c>
      <c r="AK226">
        <v>28486.737394463082</v>
      </c>
      <c r="AL226">
        <v>27527.379890392716</v>
      </c>
      <c r="AM226">
        <v>29068.695044426986</v>
      </c>
      <c r="AN226">
        <v>30121.500254048322</v>
      </c>
      <c r="AO226">
        <v>30587.280389824853</v>
      </c>
      <c r="AP226">
        <v>31488.624846742343</v>
      </c>
      <c r="AQ226">
        <v>33132.313026453965</v>
      </c>
      <c r="AR226">
        <v>35231.053913050622</v>
      </c>
      <c r="AS226">
        <v>36928.142568855925</v>
      </c>
      <c r="AT226">
        <v>37414.451585733892</v>
      </c>
      <c r="AU226">
        <v>38147.851118332313</v>
      </c>
      <c r="AV226">
        <v>39453.728421151944</v>
      </c>
      <c r="AW226">
        <v>40532.255070921223</v>
      </c>
      <c r="AX226">
        <v>41835.841715682749</v>
      </c>
      <c r="AY226">
        <v>44086.53130436573</v>
      </c>
      <c r="AZ226">
        <v>45437.689511584365</v>
      </c>
      <c r="BA226">
        <v>45030.053958598815</v>
      </c>
      <c r="BB226">
        <v>41885.277407602895</v>
      </c>
      <c r="BC226">
        <v>44175.457933739395</v>
      </c>
      <c r="BD226">
        <v>44716.993361387867</v>
      </c>
      <c r="BE226">
        <v>44359.921707546549</v>
      </c>
      <c r="BF226">
        <v>44513.677725478243</v>
      </c>
      <c r="BG226">
        <v>45157.323796377212</v>
      </c>
      <c r="BH226">
        <v>46167.517977628762</v>
      </c>
      <c r="BI226">
        <v>46662.020028224259</v>
      </c>
      <c r="BJ226">
        <v>47398.435264743195</v>
      </c>
      <c r="BK226">
        <v>47955.447241670066</v>
      </c>
    </row>
    <row r="227" spans="1:63" ht="15" x14ac:dyDescent="0.25">
      <c r="A227" t="s">
        <v>587</v>
      </c>
      <c r="B227" t="s">
        <v>588</v>
      </c>
      <c r="C227" t="s">
        <v>35</v>
      </c>
      <c r="D227" t="s">
        <v>36</v>
      </c>
      <c r="AI227">
        <v>5926.9388904978723</v>
      </c>
      <c r="AJ227">
        <v>5914.2060470757397</v>
      </c>
      <c r="AK227">
        <v>5978.1820685816156</v>
      </c>
      <c r="AL227">
        <v>5854.7418357994638</v>
      </c>
      <c r="AM227">
        <v>5592.8416671072964</v>
      </c>
      <c r="AN227">
        <v>6092.4683595538709</v>
      </c>
      <c r="AO227">
        <v>6391.0815801977469</v>
      </c>
      <c r="AP227">
        <v>6467.9395005930628</v>
      </c>
      <c r="AQ227">
        <v>6255.8051639646801</v>
      </c>
      <c r="AR227">
        <v>6457.6959540937996</v>
      </c>
      <c r="AS227">
        <v>6285.8365475996779</v>
      </c>
      <c r="AT227">
        <v>6598.415342780102</v>
      </c>
      <c r="AU227">
        <v>6430.3723838825308</v>
      </c>
      <c r="AV227">
        <v>6513.0159930543205</v>
      </c>
      <c r="AW227">
        <v>6863.9931288865464</v>
      </c>
      <c r="AX227">
        <v>7662.0209899078718</v>
      </c>
      <c r="AY227">
        <v>7665.1788078319159</v>
      </c>
      <c r="AZ227">
        <v>8014.532096972579</v>
      </c>
      <c r="BA227">
        <v>7917.1518801743678</v>
      </c>
      <c r="BB227">
        <v>7824.6450960201482</v>
      </c>
      <c r="BC227">
        <v>7819.2628254345018</v>
      </c>
      <c r="BD227">
        <v>8316.8640776957018</v>
      </c>
      <c r="BE227">
        <v>8663.1254539565707</v>
      </c>
      <c r="BF227">
        <v>9287.9058463262372</v>
      </c>
      <c r="BG227">
        <v>9331.1194633460927</v>
      </c>
      <c r="BH227">
        <v>9362.2046780392884</v>
      </c>
      <c r="BI227">
        <v>9457.0126070092574</v>
      </c>
      <c r="BJ227">
        <v>9395.6556611209817</v>
      </c>
    </row>
    <row r="228" spans="1:63" ht="15" x14ac:dyDescent="0.25">
      <c r="A228" t="s">
        <v>589</v>
      </c>
      <c r="B228" t="s">
        <v>590</v>
      </c>
      <c r="C228" t="s">
        <v>35</v>
      </c>
      <c r="D228" t="s">
        <v>36</v>
      </c>
      <c r="BD228">
        <v>34982.582121141801</v>
      </c>
      <c r="BE228">
        <v>34414.68305537945</v>
      </c>
      <c r="BF228">
        <v>33323.95250290096</v>
      </c>
      <c r="BG228">
        <v>32237.146318443338</v>
      </c>
      <c r="BH228">
        <v>31166.319700522359</v>
      </c>
      <c r="BI228">
        <v>30840.224812640754</v>
      </c>
    </row>
    <row r="229" spans="1:63" ht="15" x14ac:dyDescent="0.25">
      <c r="A229" t="s">
        <v>591</v>
      </c>
      <c r="B229" t="s">
        <v>592</v>
      </c>
      <c r="C229" t="s">
        <v>35</v>
      </c>
      <c r="D229" t="s">
        <v>36</v>
      </c>
      <c r="BD229">
        <v>20991.228216951633</v>
      </c>
    </row>
    <row r="230" spans="1:63" ht="15" x14ac:dyDescent="0.25">
      <c r="A230" t="s">
        <v>593</v>
      </c>
      <c r="B230" t="s">
        <v>594</v>
      </c>
      <c r="C230" t="s">
        <v>35</v>
      </c>
      <c r="D230" t="s">
        <v>36</v>
      </c>
    </row>
    <row r="231" spans="1:63" ht="15" x14ac:dyDescent="0.25">
      <c r="A231" t="s">
        <v>595</v>
      </c>
      <c r="B231" t="s">
        <v>596</v>
      </c>
      <c r="C231" t="s">
        <v>35</v>
      </c>
      <c r="D231" t="s">
        <v>36</v>
      </c>
    </row>
    <row r="232" spans="1:63" ht="15" x14ac:dyDescent="0.25">
      <c r="A232" t="s">
        <v>597</v>
      </c>
      <c r="B232" t="s">
        <v>598</v>
      </c>
      <c r="C232" t="s">
        <v>35</v>
      </c>
      <c r="D232" t="s">
        <v>36</v>
      </c>
      <c r="AI232">
        <v>1095.5915449894869</v>
      </c>
      <c r="AJ232">
        <v>1165.2939649021989</v>
      </c>
      <c r="AK232">
        <v>1223.5281577852913</v>
      </c>
      <c r="AL232">
        <v>961.94833690283247</v>
      </c>
      <c r="AM232">
        <v>1054.5088603562297</v>
      </c>
      <c r="AN232">
        <v>1036.4235202998523</v>
      </c>
      <c r="AO232">
        <v>1020.7452691232947</v>
      </c>
      <c r="AP232">
        <v>1036.8443022478157</v>
      </c>
      <c r="AQ232">
        <v>1083.9816893122452</v>
      </c>
      <c r="AR232">
        <v>1037.877407709118</v>
      </c>
      <c r="AS232">
        <v>978.04550986938261</v>
      </c>
      <c r="AT232">
        <v>1050.3837582020849</v>
      </c>
      <c r="AU232">
        <v>1073.8174479338984</v>
      </c>
      <c r="AV232">
        <v>976.1540273068573</v>
      </c>
      <c r="AX232">
        <v>1514.2568776819048</v>
      </c>
      <c r="AZ232">
        <v>1493.0743615099766</v>
      </c>
      <c r="BA232">
        <v>1443.6635038772911</v>
      </c>
      <c r="BB232">
        <v>1668.8489841836893</v>
      </c>
      <c r="BC232">
        <v>1850.2794675605289</v>
      </c>
      <c r="BD232">
        <v>1804.8072392670044</v>
      </c>
      <c r="BE232">
        <v>1902.361194559511</v>
      </c>
      <c r="BF232">
        <v>1899.1551247688647</v>
      </c>
      <c r="BG232">
        <v>1970.8082246515942</v>
      </c>
      <c r="BH232">
        <v>1999.187549535465</v>
      </c>
      <c r="BI232">
        <v>1835.8176195524743</v>
      </c>
      <c r="BJ232">
        <v>1735.9579653762366</v>
      </c>
    </row>
    <row r="233" spans="1:63" ht="15" x14ac:dyDescent="0.25">
      <c r="A233" t="s">
        <v>599</v>
      </c>
      <c r="B233" t="s">
        <v>600</v>
      </c>
      <c r="C233" t="s">
        <v>35</v>
      </c>
      <c r="D233" t="s">
        <v>36</v>
      </c>
      <c r="AN233">
        <v>2916.3821956124657</v>
      </c>
      <c r="AO233">
        <v>3143.968491105325</v>
      </c>
      <c r="AP233">
        <v>3340.9405683911191</v>
      </c>
      <c r="AQ233">
        <v>3454.9366525491241</v>
      </c>
      <c r="AR233">
        <v>3660.7940495044722</v>
      </c>
      <c r="AS233">
        <v>3929.3599812517718</v>
      </c>
      <c r="AT233">
        <v>4160.5244997967275</v>
      </c>
      <c r="AU233">
        <v>4475.4471667463049</v>
      </c>
      <c r="AV233">
        <v>4855.5705779236478</v>
      </c>
      <c r="AW233">
        <v>5277.4423110102907</v>
      </c>
      <c r="AX233">
        <v>5728.3146950149794</v>
      </c>
      <c r="AY233">
        <v>6351.4990204267369</v>
      </c>
      <c r="AZ233">
        <v>7126.5864935667014</v>
      </c>
      <c r="BA233">
        <v>7698.3668182221927</v>
      </c>
      <c r="BB233">
        <v>8183.3459227529638</v>
      </c>
      <c r="BC233">
        <v>8931.9734512919786</v>
      </c>
      <c r="BD233">
        <v>9601.6993007504534</v>
      </c>
      <c r="BE233">
        <v>10281.851986805086</v>
      </c>
      <c r="BF233">
        <v>10880.755692760287</v>
      </c>
      <c r="BG233">
        <v>11602.285410843331</v>
      </c>
      <c r="BH233">
        <v>12214.789780056612</v>
      </c>
      <c r="BI233">
        <v>12895.130342583248</v>
      </c>
      <c r="BJ233">
        <v>13633.659842693525</v>
      </c>
    </row>
    <row r="234" spans="1:63" ht="15" x14ac:dyDescent="0.25">
      <c r="A234" t="s">
        <v>601</v>
      </c>
      <c r="B234" t="s">
        <v>602</v>
      </c>
      <c r="C234" t="s">
        <v>35</v>
      </c>
      <c r="D234" t="s">
        <v>36</v>
      </c>
      <c r="AI234">
        <v>14007.803699711129</v>
      </c>
      <c r="AJ234">
        <v>13276.509342782436</v>
      </c>
      <c r="AK234">
        <v>11721.448268703127</v>
      </c>
      <c r="AL234">
        <v>10970.627067834845</v>
      </c>
      <c r="AM234">
        <v>9760.6782790133821</v>
      </c>
      <c r="AN234">
        <v>9529.1238728079516</v>
      </c>
      <c r="AO234">
        <v>9500.4534070623831</v>
      </c>
      <c r="AP234">
        <v>9724.4195040290251</v>
      </c>
      <c r="AQ234">
        <v>9528.6239376459416</v>
      </c>
      <c r="AR234">
        <v>9767.1453748179792</v>
      </c>
      <c r="AS234">
        <v>10550.210051174618</v>
      </c>
      <c r="AT234">
        <v>10942.351604625224</v>
      </c>
      <c r="AU234">
        <v>11497.887566867073</v>
      </c>
      <c r="AV234">
        <v>12141.85035660275</v>
      </c>
      <c r="AW234">
        <v>13107.609467665861</v>
      </c>
      <c r="AX234">
        <v>13944.929494978956</v>
      </c>
      <c r="AY234">
        <v>14957.456981871575</v>
      </c>
      <c r="AZ234">
        <v>16097.954816983947</v>
      </c>
      <c r="BA234">
        <v>16766.321638769445</v>
      </c>
      <c r="BB234">
        <v>15851.82854296896</v>
      </c>
      <c r="BC234">
        <v>16499.273882523838</v>
      </c>
      <c r="BD234">
        <v>17287.008537820777</v>
      </c>
      <c r="BE234">
        <v>17782.505219463983</v>
      </c>
      <c r="BF234">
        <v>18280.941184817584</v>
      </c>
      <c r="BG234">
        <v>18581.67749398516</v>
      </c>
      <c r="BH234">
        <v>18698.837258910698</v>
      </c>
      <c r="BI234">
        <v>18895.596905529623</v>
      </c>
      <c r="BJ234">
        <v>19497.298698036058</v>
      </c>
      <c r="BK234">
        <v>19999.824808408837</v>
      </c>
    </row>
    <row r="235" spans="1:63" ht="15" x14ac:dyDescent="0.25">
      <c r="A235" t="s">
        <v>603</v>
      </c>
      <c r="B235" t="s">
        <v>604</v>
      </c>
      <c r="C235" t="s">
        <v>35</v>
      </c>
      <c r="D235" t="s">
        <v>36</v>
      </c>
      <c r="AI235">
        <v>1301.6071422001937</v>
      </c>
      <c r="AJ235">
        <v>1262.4932414490499</v>
      </c>
      <c r="AK235">
        <v>1189.4084532663651</v>
      </c>
      <c r="AL235">
        <v>986.55863943287193</v>
      </c>
      <c r="AM235">
        <v>1081.8318880139716</v>
      </c>
      <c r="AN235">
        <v>1154.5841575686666</v>
      </c>
      <c r="AO235">
        <v>1235.6773474989216</v>
      </c>
      <c r="AP235">
        <v>1371.4488636084161</v>
      </c>
      <c r="AQ235">
        <v>1299.7846534119992</v>
      </c>
      <c r="AR235">
        <v>1280.142735736559</v>
      </c>
      <c r="AS235">
        <v>1235.8171930904759</v>
      </c>
      <c r="AT235">
        <v>1181.9721615021951</v>
      </c>
      <c r="AU235">
        <v>1148.0570366097959</v>
      </c>
      <c r="AV235">
        <v>1175.8481019650344</v>
      </c>
      <c r="AW235">
        <v>1168.3097946079397</v>
      </c>
      <c r="AX235">
        <v>1153.4046573977521</v>
      </c>
      <c r="AY235">
        <v>1168.5949748749254</v>
      </c>
      <c r="AZ235">
        <v>1164.4405225684309</v>
      </c>
      <c r="BB235">
        <v>1220.1160803145594</v>
      </c>
      <c r="BC235">
        <v>1259.2803808219026</v>
      </c>
      <c r="BD235">
        <v>1364.1432256112203</v>
      </c>
      <c r="BE235">
        <v>1361.4743723171309</v>
      </c>
      <c r="BF235">
        <v>1412.7809667571914</v>
      </c>
      <c r="BG235">
        <v>1463.008855309984</v>
      </c>
      <c r="BH235">
        <v>1539.3863446565574</v>
      </c>
      <c r="BI235">
        <v>1544.7239927535106</v>
      </c>
      <c r="BJ235">
        <v>1560.0937917302983</v>
      </c>
      <c r="BK235">
        <v>1592.5367017119838</v>
      </c>
    </row>
    <row r="236" spans="1:63" ht="15" x14ac:dyDescent="0.25">
      <c r="A236" t="s">
        <v>115</v>
      </c>
      <c r="B236" t="s">
        <v>116</v>
      </c>
      <c r="C236" t="s">
        <v>35</v>
      </c>
      <c r="D236" t="s">
        <v>36</v>
      </c>
      <c r="AI236">
        <v>6562.4911841056364</v>
      </c>
      <c r="AJ236">
        <v>7023.4234922621827</v>
      </c>
      <c r="AK236">
        <v>7451.5156855476744</v>
      </c>
      <c r="AL236">
        <v>8038.7984799628139</v>
      </c>
      <c r="AM236">
        <v>8592.1955436741719</v>
      </c>
      <c r="AN236">
        <v>9180.3745472955143</v>
      </c>
      <c r="AO236">
        <v>9529.547539672707</v>
      </c>
      <c r="AP236">
        <v>9117.1186727262357</v>
      </c>
      <c r="AQ236">
        <v>8243.6952311019431</v>
      </c>
      <c r="AR236">
        <v>8608.0121239421005</v>
      </c>
      <c r="AS236">
        <v>9004.1125897650818</v>
      </c>
      <c r="AT236">
        <v>9155.1106559186937</v>
      </c>
      <c r="AU236">
        <v>9563.6505697953016</v>
      </c>
      <c r="AV236">
        <v>10114.113514082901</v>
      </c>
      <c r="AW236">
        <v>10647.240974919972</v>
      </c>
      <c r="AX236">
        <v>11007.922096353013</v>
      </c>
      <c r="AY236">
        <v>11576.072944045352</v>
      </c>
      <c r="AZ236">
        <v>12176.28515677086</v>
      </c>
      <c r="BA236">
        <v>12296.808260624512</v>
      </c>
      <c r="BB236">
        <v>12163.502172608791</v>
      </c>
      <c r="BC236">
        <v>12920.607917029534</v>
      </c>
      <c r="BD236">
        <v>13210.978829217713</v>
      </c>
      <c r="BE236">
        <v>13797.033680673207</v>
      </c>
      <c r="BF236">
        <v>13839.553632801419</v>
      </c>
      <c r="BG236">
        <v>14101.281886576693</v>
      </c>
      <c r="BH236">
        <v>14465.529190267807</v>
      </c>
      <c r="BI236">
        <v>14965.921062098179</v>
      </c>
      <c r="BJ236">
        <v>15548.379888325753</v>
      </c>
      <c r="BK236">
        <v>16128.547670545302</v>
      </c>
    </row>
    <row r="237" spans="1:63" ht="15" x14ac:dyDescent="0.25">
      <c r="A237" t="s">
        <v>605</v>
      </c>
      <c r="B237" t="s">
        <v>606</v>
      </c>
      <c r="C237" t="s">
        <v>35</v>
      </c>
      <c r="D237" t="s">
        <v>36</v>
      </c>
      <c r="AL237">
        <v>2160.865626638687</v>
      </c>
      <c r="AM237">
        <v>1347.8168868574874</v>
      </c>
      <c r="AN237">
        <v>1385.8994206958457</v>
      </c>
      <c r="AO237">
        <v>1103.7420984145178</v>
      </c>
      <c r="AP237">
        <v>1153.3508466030894</v>
      </c>
      <c r="AQ237">
        <v>1202.8312385476961</v>
      </c>
      <c r="AR237">
        <v>1228.3333297463485</v>
      </c>
      <c r="AS237">
        <v>1286.0093403755004</v>
      </c>
      <c r="AT237">
        <v>1390.0691775750611</v>
      </c>
      <c r="AU237">
        <v>1515.235946491043</v>
      </c>
      <c r="AV237">
        <v>1636.4996650788653</v>
      </c>
      <c r="AW237">
        <v>1810.170234937463</v>
      </c>
      <c r="AX237">
        <v>1904.9288957284652</v>
      </c>
      <c r="AY237">
        <v>1997.8767194016878</v>
      </c>
      <c r="AZ237">
        <v>2135.4306117649876</v>
      </c>
      <c r="BA237">
        <v>2273.0393754436968</v>
      </c>
      <c r="BB237">
        <v>2306.425916545124</v>
      </c>
      <c r="BC237">
        <v>2703.785958277449</v>
      </c>
      <c r="BD237">
        <v>2863.4355400808704</v>
      </c>
      <c r="BE237">
        <v>3005.8032829863514</v>
      </c>
      <c r="BF237">
        <v>3190.429371341455</v>
      </c>
    </row>
    <row r="238" spans="1:63" ht="15" x14ac:dyDescent="0.25">
      <c r="A238" t="s">
        <v>607</v>
      </c>
      <c r="B238" t="s">
        <v>608</v>
      </c>
      <c r="C238" t="s">
        <v>35</v>
      </c>
      <c r="D238" t="s">
        <v>36</v>
      </c>
      <c r="BD238">
        <v>10128.186640118285</v>
      </c>
    </row>
    <row r="239" spans="1:63" ht="15" x14ac:dyDescent="0.25">
      <c r="A239" t="s">
        <v>609</v>
      </c>
      <c r="B239" t="s">
        <v>610</v>
      </c>
      <c r="C239" t="s">
        <v>35</v>
      </c>
      <c r="D239" t="s">
        <v>36</v>
      </c>
      <c r="AI239">
        <v>9608.3044370321986</v>
      </c>
      <c r="AJ239">
        <v>9855.2035655275286</v>
      </c>
      <c r="AK239">
        <v>9986.1330995802746</v>
      </c>
      <c r="AL239">
        <v>10208.336714764731</v>
      </c>
      <c r="AM239">
        <v>10462.16825897214</v>
      </c>
      <c r="AN239">
        <v>10436.322929664982</v>
      </c>
      <c r="AO239">
        <v>10619.114271478305</v>
      </c>
      <c r="AP239">
        <v>11009.037079437845</v>
      </c>
      <c r="AQ239">
        <v>11061.672720855588</v>
      </c>
      <c r="AR239">
        <v>10873.485938101665</v>
      </c>
      <c r="AS239">
        <v>11188.202396958191</v>
      </c>
      <c r="AT239">
        <v>11084.051238478203</v>
      </c>
      <c r="AU239">
        <v>10906.839235361796</v>
      </c>
      <c r="AV239">
        <v>10941.182472049981</v>
      </c>
      <c r="AW239">
        <v>11369.719340556392</v>
      </c>
      <c r="AX239">
        <v>11708.080548409969</v>
      </c>
      <c r="AY239">
        <v>12298.276570447415</v>
      </c>
      <c r="AZ239">
        <v>12870.577621804543</v>
      </c>
      <c r="BA239">
        <v>13234.502185761274</v>
      </c>
      <c r="BB239">
        <v>12795.120484193971</v>
      </c>
      <c r="BC239">
        <v>13368.142126114702</v>
      </c>
      <c r="BD239">
        <v>13821.694255817714</v>
      </c>
      <c r="BE239">
        <v>14095.603283845905</v>
      </c>
      <c r="BF239">
        <v>14370.261046821646</v>
      </c>
      <c r="BG239">
        <v>14411.636768170067</v>
      </c>
      <c r="BH239">
        <v>14364.374790149517</v>
      </c>
      <c r="BI239">
        <v>14224.53615129074</v>
      </c>
      <c r="BJ239">
        <v>14333.274327363351</v>
      </c>
      <c r="BK239">
        <v>14394.001953024286</v>
      </c>
    </row>
    <row r="240" spans="1:63" ht="15" x14ac:dyDescent="0.25">
      <c r="A240" t="s">
        <v>611</v>
      </c>
      <c r="B240" t="s">
        <v>612</v>
      </c>
      <c r="C240" t="s">
        <v>35</v>
      </c>
      <c r="D240" t="s">
        <v>36</v>
      </c>
      <c r="AS240">
        <v>4993.2121106742516</v>
      </c>
      <c r="AT240">
        <v>5262.4607994310709</v>
      </c>
      <c r="AU240">
        <v>5667.6360533112447</v>
      </c>
      <c r="AV240">
        <v>4735.0145332795491</v>
      </c>
      <c r="AW240">
        <v>3384.6094929702558</v>
      </c>
      <c r="AX240">
        <v>1818.0874056735956</v>
      </c>
      <c r="AY240">
        <v>3198.6027507144568</v>
      </c>
      <c r="AZ240">
        <v>6645.7987527547839</v>
      </c>
      <c r="BA240">
        <v>7175.8869156929259</v>
      </c>
      <c r="BB240">
        <v>8219.970635138252</v>
      </c>
      <c r="BC240">
        <v>8154.8337918534307</v>
      </c>
      <c r="BD240">
        <v>7973.6147114965506</v>
      </c>
      <c r="BE240">
        <v>4716.7273806894354</v>
      </c>
      <c r="BF240">
        <v>6232.8713278201794</v>
      </c>
      <c r="BG240">
        <v>5665.5995260648851</v>
      </c>
      <c r="BH240">
        <v>8284.2577445526058</v>
      </c>
      <c r="BI240">
        <v>8349.6601468822373</v>
      </c>
      <c r="BJ240">
        <v>7433.5614427980936</v>
      </c>
    </row>
    <row r="241" spans="1:63" ht="15" x14ac:dyDescent="0.25">
      <c r="A241" t="s">
        <v>613</v>
      </c>
      <c r="B241" t="s">
        <v>614</v>
      </c>
      <c r="C241" t="s">
        <v>35</v>
      </c>
      <c r="D241" t="s">
        <v>36</v>
      </c>
      <c r="AI241">
        <v>8124.1167991135817</v>
      </c>
      <c r="AJ241">
        <v>8474.859854030623</v>
      </c>
      <c r="AK241">
        <v>8555.5866938939162</v>
      </c>
      <c r="AL241">
        <v>8469.6453250892991</v>
      </c>
      <c r="AM241">
        <v>8333.2513862070355</v>
      </c>
      <c r="AN241">
        <v>8427.4651086984995</v>
      </c>
      <c r="AO241">
        <v>8642.1214487152974</v>
      </c>
      <c r="AP241">
        <v>8686.2682891961904</v>
      </c>
      <c r="AQ241">
        <v>8916.8876509921756</v>
      </c>
      <c r="AR241">
        <v>8935.2549082410042</v>
      </c>
      <c r="AS241">
        <v>9244.915620928894</v>
      </c>
      <c r="AT241">
        <v>9358.880142671047</v>
      </c>
      <c r="AU241">
        <v>9653.9467464344743</v>
      </c>
      <c r="AV241">
        <v>10078.862861841739</v>
      </c>
      <c r="AW241">
        <v>10358.36178292248</v>
      </c>
      <c r="AX241">
        <v>10542.600494444825</v>
      </c>
      <c r="AY241">
        <v>10946.285714157171</v>
      </c>
      <c r="AZ241">
        <v>11587.042224600315</v>
      </c>
      <c r="BA241">
        <v>11759.93503878149</v>
      </c>
      <c r="BB241">
        <v>11803.016911916213</v>
      </c>
      <c r="BC241">
        <v>12124.446738516384</v>
      </c>
      <c r="BD241">
        <v>11586.858927508656</v>
      </c>
      <c r="BE241">
        <v>11197.804686135183</v>
      </c>
      <c r="BF241">
        <v>11151.276099049594</v>
      </c>
      <c r="BG241">
        <v>11341.138900878002</v>
      </c>
      <c r="BH241">
        <v>11351.62636583972</v>
      </c>
      <c r="BI241">
        <v>12062.324193980401</v>
      </c>
      <c r="BJ241">
        <v>12231.013298071657</v>
      </c>
    </row>
    <row r="242" spans="1:63" ht="15" x14ac:dyDescent="0.25">
      <c r="A242" t="s">
        <v>615</v>
      </c>
      <c r="B242" t="s">
        <v>616</v>
      </c>
      <c r="C242" t="s">
        <v>35</v>
      </c>
      <c r="D242" t="s">
        <v>36</v>
      </c>
      <c r="BD242">
        <v>5297.7774125374553</v>
      </c>
    </row>
    <row r="243" spans="1:63" ht="15" x14ac:dyDescent="0.25">
      <c r="A243" t="s">
        <v>617</v>
      </c>
      <c r="B243" t="s">
        <v>618</v>
      </c>
      <c r="C243" t="s">
        <v>35</v>
      </c>
      <c r="D243" t="s">
        <v>36</v>
      </c>
      <c r="AI243">
        <v>1968.9214818487194</v>
      </c>
      <c r="AJ243">
        <v>1954.1400443594614</v>
      </c>
      <c r="AK243">
        <v>2019.332195992559</v>
      </c>
      <c r="AL243">
        <v>2063.6594240067443</v>
      </c>
      <c r="AM243">
        <v>2141.8908012653515</v>
      </c>
      <c r="AN243">
        <v>2247.7599093433696</v>
      </c>
      <c r="AO243">
        <v>2351.8526097144904</v>
      </c>
      <c r="AP243">
        <v>2391.0385475329231</v>
      </c>
      <c r="AQ243">
        <v>2474.6142838698297</v>
      </c>
      <c r="AR243">
        <v>2617.8965983232015</v>
      </c>
      <c r="AS243">
        <v>2666.2214694021027</v>
      </c>
      <c r="AT243">
        <v>2733.4045231986756</v>
      </c>
      <c r="AU243">
        <v>2796.2466314471126</v>
      </c>
      <c r="AV243">
        <v>2953.6446461971259</v>
      </c>
      <c r="AW243">
        <v>3121.603602901976</v>
      </c>
      <c r="AX243">
        <v>3306.1355256801662</v>
      </c>
      <c r="AY243">
        <v>3502.9379075519187</v>
      </c>
      <c r="AZ243">
        <v>3708.9201630798075</v>
      </c>
      <c r="BA243">
        <v>3766.2896539733611</v>
      </c>
      <c r="BB243">
        <v>3973.5021699347481</v>
      </c>
      <c r="BC243">
        <v>4199.5754456730201</v>
      </c>
      <c r="BD243">
        <v>4358.1464337012167</v>
      </c>
      <c r="BE243">
        <v>4524.8135760491114</v>
      </c>
      <c r="BF243">
        <v>4732.206434403266</v>
      </c>
      <c r="BG243">
        <v>4999.9117777781748</v>
      </c>
      <c r="BH243">
        <v>5305.6547637825206</v>
      </c>
      <c r="BI243">
        <v>5644.8015818857866</v>
      </c>
      <c r="BJ243">
        <v>5958.3834368505877</v>
      </c>
      <c r="BK243">
        <v>6289.6823844975752</v>
      </c>
    </row>
    <row r="244" spans="1:63" ht="15" x14ac:dyDescent="0.25">
      <c r="A244" t="s">
        <v>619</v>
      </c>
      <c r="B244" t="s">
        <v>620</v>
      </c>
      <c r="C244" t="s">
        <v>35</v>
      </c>
      <c r="D244" t="s">
        <v>36</v>
      </c>
      <c r="AI244">
        <v>2463.7826405444848</v>
      </c>
      <c r="AJ244">
        <v>2416.3214698643342</v>
      </c>
      <c r="AK244">
        <v>2377.5921728631456</v>
      </c>
      <c r="AL244">
        <v>2303.8613739771004</v>
      </c>
      <c r="AM244">
        <v>2280.3331880256301</v>
      </c>
      <c r="AN244">
        <v>2284.2393933217822</v>
      </c>
      <c r="AO244">
        <v>2335.0834730958736</v>
      </c>
      <c r="AP244">
        <v>2358.3406210992002</v>
      </c>
      <c r="AQ244">
        <v>2357.3262457107826</v>
      </c>
      <c r="AR244">
        <v>2344.0881585588086</v>
      </c>
      <c r="AS244">
        <v>2322.3476258320593</v>
      </c>
      <c r="AT244">
        <v>2378.8834753039546</v>
      </c>
      <c r="AU244">
        <v>2498.4267455530135</v>
      </c>
      <c r="AV244">
        <v>2548.6721177035083</v>
      </c>
      <c r="AW244">
        <v>2634.7426406929053</v>
      </c>
      <c r="AX244">
        <v>2717.8660038484968</v>
      </c>
      <c r="AY244">
        <v>2862.7564226106238</v>
      </c>
      <c r="AZ244">
        <v>2943.5943991178178</v>
      </c>
      <c r="BA244">
        <v>3015.3400314401301</v>
      </c>
      <c r="BB244">
        <v>3055.0835791269355</v>
      </c>
      <c r="BC244">
        <v>3117.6910088697796</v>
      </c>
      <c r="BD244">
        <v>3192.0596108923073</v>
      </c>
      <c r="BE244">
        <v>3249.6599981242939</v>
      </c>
      <c r="BF244">
        <v>3292.9028618580801</v>
      </c>
      <c r="BG244">
        <v>3433.5726020106622</v>
      </c>
      <c r="BH244">
        <v>3476.2640093040463</v>
      </c>
      <c r="BI244">
        <v>3439.0148206455028</v>
      </c>
      <c r="BJ244">
        <v>3432.9804767576279</v>
      </c>
    </row>
    <row r="245" spans="1:63" ht="15" x14ac:dyDescent="0.25">
      <c r="A245" t="s">
        <v>621</v>
      </c>
      <c r="B245" t="s">
        <v>622</v>
      </c>
      <c r="C245" t="s">
        <v>35</v>
      </c>
      <c r="D245" t="s">
        <v>36</v>
      </c>
      <c r="BD245">
        <v>27545.534274452169</v>
      </c>
    </row>
    <row r="246" spans="1:63" ht="15" x14ac:dyDescent="0.25">
      <c r="A246" t="s">
        <v>623</v>
      </c>
      <c r="B246" t="s">
        <v>624</v>
      </c>
      <c r="C246" t="s">
        <v>35</v>
      </c>
      <c r="D246" t="s">
        <v>36</v>
      </c>
      <c r="AI246">
        <v>5461.722919406071</v>
      </c>
      <c r="AJ246">
        <v>5505.2014067425598</v>
      </c>
      <c r="AK246">
        <v>5784.2675397138128</v>
      </c>
      <c r="AL246">
        <v>5707.2350396604088</v>
      </c>
      <c r="AM246">
        <v>5809.5429800205548</v>
      </c>
      <c r="AN246">
        <v>5891.351523409493</v>
      </c>
      <c r="AO246">
        <v>6182.2968657593901</v>
      </c>
      <c r="AP246">
        <v>6487.0610580617486</v>
      </c>
      <c r="AQ246">
        <v>6739.1795307110169</v>
      </c>
      <c r="AR246">
        <v>7072.7493167514849</v>
      </c>
      <c r="AS246">
        <v>7308.9771151607065</v>
      </c>
      <c r="AT246">
        <v>7533.0679892197604</v>
      </c>
      <c r="AU246">
        <v>7573.2362620808699</v>
      </c>
      <c r="AV246">
        <v>7888.7511758273649</v>
      </c>
      <c r="AW246">
        <v>8303.2686961209874</v>
      </c>
      <c r="AX246">
        <v>8438.406830543312</v>
      </c>
      <c r="AY246">
        <v>8828.9085575371882</v>
      </c>
      <c r="AZ246">
        <v>9247.8791253306626</v>
      </c>
      <c r="BA246">
        <v>9486.1868392593551</v>
      </c>
      <c r="BB246">
        <v>9739.5709521951576</v>
      </c>
      <c r="BC246">
        <v>9976.7857510780395</v>
      </c>
      <c r="BD246">
        <v>9661.009659112955</v>
      </c>
      <c r="BE246">
        <v>9990.7258319056491</v>
      </c>
      <c r="BF246">
        <v>10126.497519297</v>
      </c>
    </row>
    <row r="247" spans="1:63" ht="15" x14ac:dyDescent="0.25">
      <c r="A247" t="s">
        <v>44</v>
      </c>
      <c r="B247" t="s">
        <v>11</v>
      </c>
      <c r="C247" t="s">
        <v>35</v>
      </c>
      <c r="D247" t="s">
        <v>36</v>
      </c>
      <c r="AI247">
        <v>11214.205866594939</v>
      </c>
      <c r="AJ247">
        <v>11099.459382088298</v>
      </c>
      <c r="AK247">
        <v>11481.831158794908</v>
      </c>
      <c r="AL247">
        <v>12174.008353713009</v>
      </c>
      <c r="AM247">
        <v>11316.883609449107</v>
      </c>
      <c r="AN247">
        <v>12089.31342151018</v>
      </c>
      <c r="AO247">
        <v>12803.596125812324</v>
      </c>
      <c r="AP247">
        <v>13562.253802130401</v>
      </c>
      <c r="AQ247">
        <v>13718.995780729951</v>
      </c>
      <c r="AR247">
        <v>13009.634308335861</v>
      </c>
      <c r="AS247">
        <v>13656.478198439274</v>
      </c>
      <c r="AT247">
        <v>12517.911364110156</v>
      </c>
      <c r="AU247">
        <v>13207.630257535786</v>
      </c>
      <c r="AV247">
        <v>13765.959962739673</v>
      </c>
      <c r="AW247">
        <v>14945.321740625355</v>
      </c>
      <c r="AX247">
        <v>16129.326897559067</v>
      </c>
      <c r="AY247">
        <v>17061.84752621227</v>
      </c>
      <c r="AZ247">
        <v>17734.147248244659</v>
      </c>
      <c r="BA247">
        <v>17661.515426808804</v>
      </c>
      <c r="BB247">
        <v>16584.177195297965</v>
      </c>
      <c r="BC247">
        <v>17803.922968835795</v>
      </c>
      <c r="BD247">
        <v>19480.570887546171</v>
      </c>
      <c r="BE247">
        <v>20106.042315897652</v>
      </c>
      <c r="BF247">
        <v>21413.531268458821</v>
      </c>
      <c r="BG247">
        <v>22146.25944805934</v>
      </c>
      <c r="BH247">
        <v>23047.680405584077</v>
      </c>
      <c r="BI247">
        <v>23408.913347270827</v>
      </c>
      <c r="BJ247">
        <v>24701.596537683894</v>
      </c>
      <c r="BK247">
        <v>24905.38066420364</v>
      </c>
    </row>
    <row r="248" spans="1:63" ht="15" x14ac:dyDescent="0.25">
      <c r="A248" t="s">
        <v>625</v>
      </c>
      <c r="B248" t="s">
        <v>626</v>
      </c>
      <c r="C248" t="s">
        <v>35</v>
      </c>
      <c r="D248" t="s">
        <v>36</v>
      </c>
      <c r="BD248">
        <v>4743.4189336366962</v>
      </c>
    </row>
    <row r="249" spans="1:63" ht="15" x14ac:dyDescent="0.25">
      <c r="A249" t="s">
        <v>627</v>
      </c>
      <c r="B249" t="s">
        <v>628</v>
      </c>
      <c r="C249" t="s">
        <v>35</v>
      </c>
      <c r="D249" t="s">
        <v>36</v>
      </c>
      <c r="AI249">
        <v>1490.1527125336199</v>
      </c>
      <c r="AJ249">
        <v>1477.67822183514</v>
      </c>
      <c r="AK249">
        <v>1434.0679219368501</v>
      </c>
      <c r="AL249">
        <v>1407.0596080141199</v>
      </c>
      <c r="AM249">
        <v>1389.02080001882</v>
      </c>
      <c r="AN249">
        <v>1406.54168958022</v>
      </c>
      <c r="AO249">
        <v>1448.5599293335899</v>
      </c>
      <c r="AP249">
        <v>1456.7359817275201</v>
      </c>
      <c r="AQ249">
        <v>1484.96988972296</v>
      </c>
      <c r="AR249">
        <v>1521.1157233036699</v>
      </c>
      <c r="AS249">
        <v>1549.0031853098899</v>
      </c>
      <c r="AT249">
        <v>1578.54548973023</v>
      </c>
      <c r="AU249">
        <v>1672.8269938046401</v>
      </c>
      <c r="AV249">
        <v>1725.3541576626501</v>
      </c>
      <c r="AW249">
        <v>1801.64896921215</v>
      </c>
      <c r="AX249">
        <v>1871.6143595405999</v>
      </c>
      <c r="AY249">
        <v>1974.0317799580801</v>
      </c>
      <c r="AZ249">
        <v>2025.34479849834</v>
      </c>
      <c r="BA249">
        <v>2084.7562569899701</v>
      </c>
      <c r="BB249">
        <v>2134.39092149415</v>
      </c>
      <c r="BC249">
        <v>2187.4717187268002</v>
      </c>
      <c r="BD249">
        <v>2285.9275026986802</v>
      </c>
      <c r="BE249">
        <v>2328.4654141041501</v>
      </c>
      <c r="BF249">
        <v>2410.2000948314198</v>
      </c>
      <c r="BG249">
        <v>2493.7824793701202</v>
      </c>
      <c r="BH249">
        <v>2562.4771739623202</v>
      </c>
      <c r="BI249">
        <v>2647.8667044512799</v>
      </c>
      <c r="BJ249">
        <v>2743.0471126683301</v>
      </c>
    </row>
    <row r="250" spans="1:63" ht="15" x14ac:dyDescent="0.25">
      <c r="A250" t="s">
        <v>629</v>
      </c>
      <c r="B250" t="s">
        <v>630</v>
      </c>
      <c r="C250" t="s">
        <v>35</v>
      </c>
      <c r="D250" t="s">
        <v>36</v>
      </c>
      <c r="AI250">
        <v>758.44602310673906</v>
      </c>
      <c r="AJ250">
        <v>774.68006828936018</v>
      </c>
      <c r="AK250">
        <v>764.98582066523716</v>
      </c>
      <c r="AL250">
        <v>814.11167268645818</v>
      </c>
      <c r="AM250">
        <v>838.87459825734618</v>
      </c>
      <c r="AN250">
        <v>911.65624814770501</v>
      </c>
      <c r="AO250">
        <v>968.14822087421749</v>
      </c>
      <c r="AP250">
        <v>993.60746181851141</v>
      </c>
      <c r="AQ250">
        <v>1014.2246507717426</v>
      </c>
      <c r="AR250">
        <v>1063.1520455483628</v>
      </c>
      <c r="AS250">
        <v>1047.9604048039978</v>
      </c>
      <c r="AT250">
        <v>1054.5508865541631</v>
      </c>
      <c r="AU250">
        <v>1122.3664285312702</v>
      </c>
      <c r="AV250">
        <v>1158.7561307282995</v>
      </c>
      <c r="AW250">
        <v>1191.0603858294915</v>
      </c>
      <c r="AX250">
        <v>1224.0776157930918</v>
      </c>
      <c r="AY250">
        <v>1320.0363266782024</v>
      </c>
      <c r="AZ250">
        <v>1394.4449123461141</v>
      </c>
      <c r="BA250">
        <v>1470.681873966699</v>
      </c>
      <c r="BB250">
        <v>1523.2493494328089</v>
      </c>
      <c r="BC250">
        <v>1558.5736358442487</v>
      </c>
      <c r="BD250">
        <v>1653.9967645769148</v>
      </c>
      <c r="BE250">
        <v>1656.0118778759681</v>
      </c>
      <c r="BF250">
        <v>1658.421566849828</v>
      </c>
      <c r="BG250">
        <v>1684.305590703103</v>
      </c>
      <c r="BH250">
        <v>1717.2236286796744</v>
      </c>
      <c r="BI250">
        <v>1732.785644028487</v>
      </c>
      <c r="BJ250">
        <v>1726.7086080620186</v>
      </c>
      <c r="BK250">
        <v>1752.2109887459578</v>
      </c>
    </row>
    <row r="251" spans="1:63" ht="15" x14ac:dyDescent="0.25">
      <c r="A251" t="s">
        <v>631</v>
      </c>
      <c r="B251" t="s">
        <v>632</v>
      </c>
      <c r="C251" t="s">
        <v>35</v>
      </c>
      <c r="D251" t="s">
        <v>36</v>
      </c>
      <c r="AJ251">
        <v>9800.6394842270292</v>
      </c>
      <c r="AK251">
        <v>8609.0331889311201</v>
      </c>
      <c r="AL251">
        <v>7216.3820522219103</v>
      </c>
      <c r="AM251">
        <v>5688.6536452767396</v>
      </c>
      <c r="AN251">
        <v>4992.8558429307004</v>
      </c>
      <c r="AO251">
        <v>4548.0876405278204</v>
      </c>
      <c r="AP251">
        <v>4450.7672533000396</v>
      </c>
      <c r="AQ251">
        <v>4374.28177970257</v>
      </c>
      <c r="AR251">
        <v>4371.0098629048598</v>
      </c>
      <c r="AS251">
        <v>4665.1618623745098</v>
      </c>
      <c r="AT251">
        <v>5209.7648299214898</v>
      </c>
      <c r="AU251">
        <v>5554.7849695374498</v>
      </c>
      <c r="AV251">
        <v>6148.8996960948698</v>
      </c>
      <c r="AW251">
        <v>6939.9816899841499</v>
      </c>
      <c r="AX251">
        <v>7207.4118663154504</v>
      </c>
      <c r="AY251">
        <v>7759.1424883140999</v>
      </c>
      <c r="AZ251">
        <v>8399.7692316975808</v>
      </c>
      <c r="BA251">
        <v>8693.6233987689102</v>
      </c>
      <c r="BB251">
        <v>7359.3973296259601</v>
      </c>
      <c r="BC251">
        <v>7714.9117025298101</v>
      </c>
      <c r="BD251">
        <v>8089.1849069885202</v>
      </c>
      <c r="BE251">
        <v>8179.4282794891096</v>
      </c>
      <c r="BF251">
        <v>8193.5732433837202</v>
      </c>
      <c r="BG251">
        <v>8145.2881450619298</v>
      </c>
      <c r="BH251">
        <v>7373.3549515791401</v>
      </c>
      <c r="BI251">
        <v>7600.6915933481796</v>
      </c>
      <c r="BJ251">
        <v>7670.1321058431204</v>
      </c>
      <c r="BK251">
        <v>7994.2132117505098</v>
      </c>
    </row>
    <row r="252" spans="1:63" ht="15" x14ac:dyDescent="0.25">
      <c r="A252" t="s">
        <v>45</v>
      </c>
      <c r="B252" t="s">
        <v>633</v>
      </c>
      <c r="C252" t="s">
        <v>35</v>
      </c>
      <c r="D252" t="s">
        <v>36</v>
      </c>
      <c r="AN252">
        <v>6147.3989071265923</v>
      </c>
      <c r="AO252">
        <v>6334.7575497889475</v>
      </c>
      <c r="AP252">
        <v>6573.3137451126277</v>
      </c>
      <c r="AQ252">
        <v>6613.5502000617362</v>
      </c>
      <c r="AR252">
        <v>6747.5551005847256</v>
      </c>
      <c r="AS252">
        <v>7137.6853490247559</v>
      </c>
      <c r="AT252">
        <v>7330.3563751816355</v>
      </c>
      <c r="AU252">
        <v>7625.7943180252469</v>
      </c>
      <c r="AV252">
        <v>8030.4560352063381</v>
      </c>
      <c r="AW252">
        <v>8583.2748967405241</v>
      </c>
      <c r="AX252">
        <v>9123.1271776027461</v>
      </c>
      <c r="AY252">
        <v>9870.234220185268</v>
      </c>
      <c r="AZ252">
        <v>10750.307551555199</v>
      </c>
      <c r="BA252">
        <v>11314.850729422049</v>
      </c>
      <c r="BB252">
        <v>11418.933942320829</v>
      </c>
      <c r="BC252">
        <v>12174.328352306902</v>
      </c>
      <c r="BD252">
        <v>12862.292465000208</v>
      </c>
      <c r="BE252">
        <v>13433.373480980315</v>
      </c>
      <c r="BF252">
        <v>13971.072427451549</v>
      </c>
      <c r="BG252">
        <v>14562.993145426348</v>
      </c>
      <c r="BH252">
        <v>14980.282007977547</v>
      </c>
      <c r="BI252">
        <v>15503.504602744715</v>
      </c>
      <c r="BJ252">
        <v>16141.435631387872</v>
      </c>
    </row>
    <row r="253" spans="1:63" ht="15" x14ac:dyDescent="0.25">
      <c r="A253" t="s">
        <v>634</v>
      </c>
      <c r="B253" t="s">
        <v>635</v>
      </c>
      <c r="C253" t="s">
        <v>35</v>
      </c>
      <c r="D253" t="s">
        <v>36</v>
      </c>
      <c r="AI253">
        <v>9498.7707159014099</v>
      </c>
      <c r="AJ253">
        <v>9892.1013294424301</v>
      </c>
      <c r="AK253">
        <v>10656.33730406207</v>
      </c>
      <c r="AL253">
        <v>10876.368025209995</v>
      </c>
      <c r="AM253">
        <v>11552.605072819419</v>
      </c>
      <c r="AN253">
        <v>11335.633749476161</v>
      </c>
      <c r="AO253">
        <v>11907.00143807007</v>
      </c>
      <c r="AP253">
        <v>12923.250302139933</v>
      </c>
      <c r="AQ253">
        <v>13416.566176256325</v>
      </c>
      <c r="AR253">
        <v>13177.441901730741</v>
      </c>
      <c r="AS253">
        <v>12864.380958839003</v>
      </c>
      <c r="AT253">
        <v>12343.784436362612</v>
      </c>
      <c r="AU253">
        <v>11492.571602537599</v>
      </c>
      <c r="AV253">
        <v>11044.320013613007</v>
      </c>
      <c r="AW253">
        <v>11575.576791449423</v>
      </c>
      <c r="AX253">
        <v>12638.083458596468</v>
      </c>
      <c r="AY253">
        <v>13231.355356758026</v>
      </c>
      <c r="AZ253">
        <v>14070.368626069552</v>
      </c>
      <c r="BA253">
        <v>14918.815998610673</v>
      </c>
      <c r="BB253">
        <v>15455.051767892042</v>
      </c>
      <c r="BC253">
        <v>16520.951161442121</v>
      </c>
      <c r="BD253">
        <v>17381.935761535995</v>
      </c>
      <c r="BE253">
        <v>17191.794140443235</v>
      </c>
      <c r="BF253">
        <v>18305.970948741444</v>
      </c>
      <c r="BG253">
        <v>18632.487563730345</v>
      </c>
      <c r="BH253">
        <v>19036.192191496335</v>
      </c>
      <c r="BI253">
        <v>19195.593848555211</v>
      </c>
      <c r="BJ253">
        <v>19400.468885123646</v>
      </c>
      <c r="BK253">
        <v>19434.851858454316</v>
      </c>
    </row>
    <row r="254" spans="1:63" ht="15" x14ac:dyDescent="0.25">
      <c r="A254" t="s">
        <v>117</v>
      </c>
      <c r="B254" t="s">
        <v>118</v>
      </c>
      <c r="C254" t="s">
        <v>35</v>
      </c>
      <c r="D254" t="s">
        <v>36</v>
      </c>
      <c r="AI254">
        <v>37153.713851327782</v>
      </c>
      <c r="AJ254">
        <v>36596.535670367753</v>
      </c>
      <c r="AK254">
        <v>37350.058251153852</v>
      </c>
      <c r="AL254">
        <v>37867.109597670002</v>
      </c>
      <c r="AM254">
        <v>38858.315952434736</v>
      </c>
      <c r="AN254">
        <v>39448.967614301888</v>
      </c>
      <c r="AO254">
        <v>40470.306734771861</v>
      </c>
      <c r="AP254">
        <v>41718.202047562045</v>
      </c>
      <c r="AQ254">
        <v>43048.603317956848</v>
      </c>
      <c r="AR254">
        <v>44612.463969017095</v>
      </c>
      <c r="AS254">
        <v>45974.493624558294</v>
      </c>
      <c r="AT254">
        <v>46031.78386427847</v>
      </c>
      <c r="AU254">
        <v>46379.490688688718</v>
      </c>
      <c r="AV254">
        <v>47343.22568990408</v>
      </c>
      <c r="AW254">
        <v>48752.141962199552</v>
      </c>
      <c r="AX254">
        <v>49979.763426541322</v>
      </c>
      <c r="AY254">
        <v>50795.266684713068</v>
      </c>
      <c r="AZ254">
        <v>51457.279137742873</v>
      </c>
      <c r="BA254">
        <v>51048.336047751742</v>
      </c>
      <c r="BB254">
        <v>49291.562192874131</v>
      </c>
      <c r="BC254">
        <v>50296.807189095969</v>
      </c>
      <c r="BD254">
        <v>50812.653388170358</v>
      </c>
      <c r="BE254">
        <v>51533.181360933086</v>
      </c>
      <c r="BF254">
        <v>52091.518194987853</v>
      </c>
      <c r="BG254">
        <v>52982.327161761219</v>
      </c>
      <c r="BH254">
        <v>54039.327840619531</v>
      </c>
      <c r="BI254">
        <v>54443.219795063669</v>
      </c>
      <c r="BJ254">
        <v>55350.51021751493</v>
      </c>
    </row>
    <row r="255" spans="1:63" ht="15" x14ac:dyDescent="0.25">
      <c r="A255" t="s">
        <v>636</v>
      </c>
      <c r="B255" t="s">
        <v>637</v>
      </c>
      <c r="C255" t="s">
        <v>35</v>
      </c>
      <c r="D255" t="s">
        <v>36</v>
      </c>
      <c r="AN255">
        <v>2256.9384645883692</v>
      </c>
      <c r="AO255">
        <v>2245.9026211000964</v>
      </c>
      <c r="AP255">
        <v>2302.8879529922669</v>
      </c>
      <c r="AQ255">
        <v>2376.3224488507499</v>
      </c>
      <c r="AR255">
        <v>2444.4239543110402</v>
      </c>
      <c r="AS255">
        <v>2487.2207662740047</v>
      </c>
      <c r="AT255">
        <v>2552.9144022644168</v>
      </c>
      <c r="AU255">
        <v>2630.1741435513259</v>
      </c>
      <c r="AV255">
        <v>2719.4450396628067</v>
      </c>
      <c r="AW255">
        <v>2909.8911403327643</v>
      </c>
      <c r="AX255">
        <v>3083.6585311518884</v>
      </c>
      <c r="AY255">
        <v>3262.0324241221915</v>
      </c>
      <c r="AZ255">
        <v>3684.514773105841</v>
      </c>
      <c r="BA255">
        <v>4005.055460977951</v>
      </c>
      <c r="BB255">
        <v>4134.339636583516</v>
      </c>
      <c r="BC255">
        <v>4372.9351384612364</v>
      </c>
      <c r="BD255">
        <v>4645.4736182831421</v>
      </c>
      <c r="BE255">
        <v>4979.821970401732</v>
      </c>
      <c r="BF255">
        <v>5351.3453631070024</v>
      </c>
      <c r="BG255">
        <v>5573.3120044561183</v>
      </c>
      <c r="BH255">
        <v>5758.9743144845224</v>
      </c>
      <c r="BI255">
        <v>5968.2037131234465</v>
      </c>
      <c r="BJ255">
        <v>6189.6865839455804</v>
      </c>
      <c r="BK255">
        <v>6461.8424903786454</v>
      </c>
    </row>
    <row r="256" spans="1:63" ht="15" x14ac:dyDescent="0.25">
      <c r="A256" t="s">
        <v>638</v>
      </c>
      <c r="B256" t="s">
        <v>639</v>
      </c>
      <c r="C256" t="s">
        <v>35</v>
      </c>
      <c r="D256" t="s">
        <v>36</v>
      </c>
      <c r="BD256">
        <v>9774.314697154512</v>
      </c>
    </row>
    <row r="257" spans="1:63" ht="15" x14ac:dyDescent="0.25">
      <c r="A257" t="s">
        <v>640</v>
      </c>
      <c r="B257" t="s">
        <v>641</v>
      </c>
      <c r="C257" t="s">
        <v>35</v>
      </c>
      <c r="D257" t="s">
        <v>36</v>
      </c>
      <c r="AI257">
        <v>14529.338147632057</v>
      </c>
      <c r="AJ257">
        <v>15667.126428029653</v>
      </c>
      <c r="AK257">
        <v>15944.926970416655</v>
      </c>
      <c r="AL257">
        <v>15666.017256786199</v>
      </c>
      <c r="AM257">
        <v>14919.365091953559</v>
      </c>
      <c r="AN257">
        <v>15290.479832692405</v>
      </c>
      <c r="AO257">
        <v>14943.401686358558</v>
      </c>
      <c r="AP257">
        <v>15524.191361979945</v>
      </c>
      <c r="AQ257">
        <v>15321.939757803735</v>
      </c>
      <c r="AR257">
        <v>14286.214617911737</v>
      </c>
      <c r="AS257">
        <v>14562.134486135496</v>
      </c>
      <c r="AT257">
        <v>14715.016286531449</v>
      </c>
      <c r="AU257">
        <v>12973.5138957414</v>
      </c>
      <c r="AV257">
        <v>11790.434528793769</v>
      </c>
      <c r="AW257">
        <v>13591.653781363555</v>
      </c>
      <c r="AX257">
        <v>15010.269037307689</v>
      </c>
      <c r="AY257">
        <v>16443.439982260345</v>
      </c>
      <c r="AZ257">
        <v>18013.630358543905</v>
      </c>
      <c r="BA257">
        <v>18486.283652725535</v>
      </c>
      <c r="BB257">
        <v>17417.296172834234</v>
      </c>
      <c r="BC257">
        <v>16783.139420832998</v>
      </c>
      <c r="BD257">
        <v>16882.094100563223</v>
      </c>
      <c r="BE257">
        <v>17531.732473914799</v>
      </c>
      <c r="BF257">
        <v>17459.404038541314</v>
      </c>
      <c r="BG257">
        <v>17111.237947003749</v>
      </c>
    </row>
    <row r="258" spans="1:63" ht="15" x14ac:dyDescent="0.25">
      <c r="A258" t="s">
        <v>642</v>
      </c>
      <c r="B258" t="s">
        <v>643</v>
      </c>
      <c r="C258" t="s">
        <v>35</v>
      </c>
      <c r="D258" t="s">
        <v>36</v>
      </c>
    </row>
    <row r="259" spans="1:63" ht="15" x14ac:dyDescent="0.25">
      <c r="A259" t="s">
        <v>644</v>
      </c>
      <c r="B259" t="s">
        <v>645</v>
      </c>
      <c r="C259" t="s">
        <v>35</v>
      </c>
      <c r="D259" t="s">
        <v>36</v>
      </c>
    </row>
    <row r="260" spans="1:63" ht="15" x14ac:dyDescent="0.25">
      <c r="A260" t="s">
        <v>646</v>
      </c>
      <c r="B260" t="s">
        <v>647</v>
      </c>
      <c r="C260" t="s">
        <v>35</v>
      </c>
      <c r="D260" t="s">
        <v>36</v>
      </c>
      <c r="AM260">
        <v>1780.9482417780509</v>
      </c>
      <c r="AN260">
        <v>1943.6267969202463</v>
      </c>
      <c r="AO260">
        <v>2083.9243833752953</v>
      </c>
      <c r="AP260">
        <v>2217.3335889285718</v>
      </c>
      <c r="AQ260">
        <v>2315.0777515502909</v>
      </c>
      <c r="AR260">
        <v>2408.1409245736691</v>
      </c>
      <c r="AS260">
        <v>2725.2141067237408</v>
      </c>
      <c r="AT260">
        <v>2867.9972115299265</v>
      </c>
      <c r="AU260">
        <v>3019.5002842889608</v>
      </c>
      <c r="AV260">
        <v>3189.8059970866957</v>
      </c>
      <c r="AW260">
        <v>3416.4894792328673</v>
      </c>
      <c r="AX260">
        <v>3367.2524295530025</v>
      </c>
      <c r="AY260">
        <v>3557.3109164375674</v>
      </c>
      <c r="AZ260">
        <v>3751.85216897694</v>
      </c>
      <c r="BA260">
        <v>3918.0454885831832</v>
      </c>
      <c r="BB260">
        <v>3704.7967878657196</v>
      </c>
      <c r="BC260">
        <v>4265.5170786990757</v>
      </c>
      <c r="BD260">
        <v>4461.2960442444173</v>
      </c>
      <c r="BE260">
        <v>4654.5142566372742</v>
      </c>
      <c r="BF260">
        <v>4842.5327727813201</v>
      </c>
      <c r="BG260">
        <v>5052.1292421480157</v>
      </c>
      <c r="BH260">
        <v>5313.6839632919664</v>
      </c>
      <c r="BI260">
        <v>5638.0601689525283</v>
      </c>
      <c r="BJ260">
        <v>5915.7359375441565</v>
      </c>
      <c r="BK260">
        <v>6220.265849403032</v>
      </c>
    </row>
    <row r="261" spans="1:63" ht="15" x14ac:dyDescent="0.25">
      <c r="A261" t="s">
        <v>648</v>
      </c>
      <c r="B261" t="s">
        <v>649</v>
      </c>
      <c r="C261" t="s">
        <v>35</v>
      </c>
      <c r="D261" t="s">
        <v>36</v>
      </c>
      <c r="AW261">
        <v>2412.7041230703089</v>
      </c>
      <c r="AX261">
        <v>2440.820353004819</v>
      </c>
      <c r="AY261">
        <v>2638.517340208316</v>
      </c>
      <c r="AZ261">
        <v>2691.499560118531</v>
      </c>
      <c r="BA261">
        <v>2954.6709609886784</v>
      </c>
      <c r="BB261">
        <v>2887.8952626263217</v>
      </c>
      <c r="BC261">
        <v>2846.31304031229</v>
      </c>
      <c r="BD261">
        <v>2820.0852658153881</v>
      </c>
      <c r="BE261">
        <v>2700.4749454920188</v>
      </c>
      <c r="BF261">
        <v>2834.7411483157016</v>
      </c>
      <c r="BG261">
        <v>2839.5291616778222</v>
      </c>
    </row>
    <row r="262" spans="1:63" ht="15" x14ac:dyDescent="0.25">
      <c r="A262" t="s">
        <v>650</v>
      </c>
      <c r="B262" t="s">
        <v>651</v>
      </c>
      <c r="C262" t="s">
        <v>35</v>
      </c>
      <c r="D262" t="s">
        <v>36</v>
      </c>
      <c r="AI262">
        <v>9131.6942838231316</v>
      </c>
      <c r="AJ262">
        <v>9107.849874436255</v>
      </c>
      <c r="AK262">
        <v>9065.3271944895678</v>
      </c>
      <c r="AL262">
        <v>9031.7057986159307</v>
      </c>
      <c r="AM262">
        <v>9084.3055289525782</v>
      </c>
      <c r="AN262">
        <v>9198.6723030468656</v>
      </c>
      <c r="AO262">
        <v>9399.8226253408611</v>
      </c>
      <c r="AP262">
        <v>9633.9547008025929</v>
      </c>
      <c r="AQ262">
        <v>9753.7388814728492</v>
      </c>
      <c r="AR262">
        <v>9979.0687877505097</v>
      </c>
      <c r="AS262">
        <v>10329.035017146032</v>
      </c>
      <c r="AT262">
        <v>10441.109591123426</v>
      </c>
      <c r="AU262">
        <v>10591.549611096954</v>
      </c>
      <c r="AV262">
        <v>10869.528926754669</v>
      </c>
      <c r="AW262">
        <v>11290.541719373772</v>
      </c>
      <c r="AX262">
        <v>11658.185331859731</v>
      </c>
      <c r="AY262">
        <v>12140.737494938863</v>
      </c>
      <c r="AZ262">
        <v>12641.624978133696</v>
      </c>
      <c r="BA262">
        <v>12820.043209420681</v>
      </c>
      <c r="BB262">
        <v>12600.593139909457</v>
      </c>
      <c r="BC262">
        <v>13089.115027198352</v>
      </c>
      <c r="BD262">
        <v>13526.532641321941</v>
      </c>
      <c r="BE262">
        <v>13807.094742942605</v>
      </c>
      <c r="BF262">
        <v>14094.044537210924</v>
      </c>
      <c r="BG262">
        <v>14457.997125465501</v>
      </c>
      <c r="BH262">
        <v>14775.933514500697</v>
      </c>
      <c r="BI262">
        <v>15093.701650766148</v>
      </c>
      <c r="BJ262">
        <v>15494.928352582474</v>
      </c>
    </row>
    <row r="263" spans="1:63" ht="15" x14ac:dyDescent="0.25">
      <c r="A263" t="s">
        <v>652</v>
      </c>
      <c r="B263" t="s">
        <v>653</v>
      </c>
      <c r="C263" t="s">
        <v>35</v>
      </c>
      <c r="D263" t="s">
        <v>36</v>
      </c>
      <c r="BD263">
        <v>5459.3339519359251</v>
      </c>
    </row>
    <row r="264" spans="1:63" ht="15" x14ac:dyDescent="0.25">
      <c r="A264" t="s">
        <v>654</v>
      </c>
      <c r="B264" t="s">
        <v>655</v>
      </c>
      <c r="C264" t="s">
        <v>35</v>
      </c>
      <c r="D264" t="s">
        <v>36</v>
      </c>
      <c r="AY264">
        <v>7177.3062833144786</v>
      </c>
      <c r="AZ264">
        <v>7794.5686910775894</v>
      </c>
      <c r="BA264">
        <v>7847.4074737432447</v>
      </c>
      <c r="BB264">
        <v>7839.1479450627749</v>
      </c>
      <c r="BC264">
        <v>8035.7566452341343</v>
      </c>
      <c r="BD264">
        <v>8411.4507047029638</v>
      </c>
      <c r="BE264">
        <v>8652.2868755404234</v>
      </c>
      <c r="BF264">
        <v>8793.5553008934803</v>
      </c>
      <c r="BG264">
        <v>8890.954211791819</v>
      </c>
      <c r="BH264">
        <v>9315.5971410465827</v>
      </c>
      <c r="BI264">
        <v>9593.793353071298</v>
      </c>
      <c r="BJ264">
        <v>10061.459812914049</v>
      </c>
      <c r="BK264">
        <v>10306.543419885289</v>
      </c>
    </row>
    <row r="265" spans="1:63" ht="15" x14ac:dyDescent="0.25">
      <c r="A265" t="s">
        <v>656</v>
      </c>
      <c r="B265" t="s">
        <v>657</v>
      </c>
      <c r="C265" t="s">
        <v>35</v>
      </c>
      <c r="D265" t="s">
        <v>36</v>
      </c>
      <c r="BD265">
        <v>3599.4447938096419</v>
      </c>
    </row>
    <row r="266" spans="1:63" ht="15" x14ac:dyDescent="0.25">
      <c r="A266" t="s">
        <v>658</v>
      </c>
      <c r="B266" t="s">
        <v>659</v>
      </c>
      <c r="C266" t="s">
        <v>35</v>
      </c>
      <c r="D266" t="s">
        <v>36</v>
      </c>
      <c r="AI266">
        <v>9588.1595481954082</v>
      </c>
      <c r="AJ266">
        <v>9348.6497215775689</v>
      </c>
      <c r="AK266">
        <v>8951.4781621058664</v>
      </c>
      <c r="AL266">
        <v>8855.066704517234</v>
      </c>
      <c r="AM266">
        <v>8951.190991867652</v>
      </c>
      <c r="AN266">
        <v>9023.3459055994153</v>
      </c>
      <c r="AO266">
        <v>9210.4286400010624</v>
      </c>
      <c r="AP266">
        <v>9286.0269520475631</v>
      </c>
      <c r="AQ266">
        <v>9167.3546019193145</v>
      </c>
      <c r="AR266">
        <v>9244.463366332342</v>
      </c>
      <c r="AS266">
        <v>9498.18863892435</v>
      </c>
      <c r="AT266">
        <v>9555.6950294818216</v>
      </c>
      <c r="AU266">
        <v>9841.508683916305</v>
      </c>
      <c r="AV266">
        <v>9985.3565289965863</v>
      </c>
      <c r="AW266">
        <v>10388.090897916587</v>
      </c>
      <c r="AX266">
        <v>10797.742610225148</v>
      </c>
      <c r="AY266">
        <v>11257.215594055777</v>
      </c>
      <c r="AZ266">
        <v>11544.559775641563</v>
      </c>
      <c r="BA266">
        <v>11776.62565483879</v>
      </c>
      <c r="BB266">
        <v>11534.635426582545</v>
      </c>
      <c r="BC266">
        <v>11722.510647260553</v>
      </c>
      <c r="BD266">
        <v>11867.687734030696</v>
      </c>
      <c r="BE266">
        <v>11922.808203366669</v>
      </c>
      <c r="BF266">
        <v>12037.782736348279</v>
      </c>
      <c r="BG266">
        <v>12062.842027324567</v>
      </c>
      <c r="BH266">
        <v>12052.396217291283</v>
      </c>
      <c r="BI266">
        <v>11908.118787507367</v>
      </c>
      <c r="BJ266">
        <v>11863.606963241376</v>
      </c>
      <c r="BK266">
        <v>11756.298418121647</v>
      </c>
    </row>
    <row r="267" spans="1:63" ht="15" x14ac:dyDescent="0.25">
      <c r="A267" t="s">
        <v>660</v>
      </c>
      <c r="B267" t="s">
        <v>661</v>
      </c>
      <c r="C267" t="s">
        <v>35</v>
      </c>
      <c r="D267" t="s">
        <v>36</v>
      </c>
      <c r="BD267">
        <v>3250.6401433393376</v>
      </c>
    </row>
    <row r="268" spans="1:63" ht="15" x14ac:dyDescent="0.25">
      <c r="A268" t="s">
        <v>662</v>
      </c>
      <c r="B268" t="s">
        <v>663</v>
      </c>
      <c r="C268" t="s">
        <v>35</v>
      </c>
      <c r="D268" t="s">
        <v>36</v>
      </c>
      <c r="BB268">
        <v>1398.8723441158156</v>
      </c>
      <c r="BC268">
        <v>1688.621593980952</v>
      </c>
      <c r="BD268">
        <v>1860.5717960652453</v>
      </c>
      <c r="BE268">
        <v>2157.6492905861378</v>
      </c>
      <c r="BF268">
        <v>2239.0905317310808</v>
      </c>
      <c r="BG268">
        <v>2258.9783689464134</v>
      </c>
      <c r="BH268">
        <v>2225.7432876841513</v>
      </c>
      <c r="BI268">
        <v>2245.6179687725935</v>
      </c>
      <c r="BJ268">
        <v>2318.0597136073734</v>
      </c>
      <c r="BK268">
        <v>2661.072064620178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AA37C55109834EA3C827A6038E4B02" ma:contentTypeVersion="12" ma:contentTypeDescription="Create a new document." ma:contentTypeScope="" ma:versionID="dcfdc4844fb959638d23174352581b98">
  <xsd:schema xmlns:xsd="http://www.w3.org/2001/XMLSchema" xmlns:xs="http://www.w3.org/2001/XMLSchema" xmlns:p="http://schemas.microsoft.com/office/2006/metadata/properties" xmlns:ns3="2e15c852-00d7-44e7-9e2f-a5eb64d45a9f" xmlns:ns4="7f432459-b244-4d94-87a8-efb4e9cec828" targetNamespace="http://schemas.microsoft.com/office/2006/metadata/properties" ma:root="true" ma:fieldsID="68098bada440618c1e31b56c9a6f6cb3" ns3:_="" ns4:_="">
    <xsd:import namespace="2e15c852-00d7-44e7-9e2f-a5eb64d45a9f"/>
    <xsd:import namespace="7f432459-b244-4d94-87a8-efb4e9cec82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5c852-00d7-44e7-9e2f-a5eb64d45a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32459-b244-4d94-87a8-efb4e9cec82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AC998B-3853-4A7A-9CE2-FCE04D91E2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E691D-A48B-45DF-BCC9-46474A8B87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0061F7-B330-4FF4-B645-42DFE8C1F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5c852-00d7-44e7-9e2f-a5eb64d45a9f"/>
    <ds:schemaRef ds:uri="7f432459-b244-4d94-87a8-efb4e9cec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 2 ODA-GNI per head 90-17</vt:lpstr>
      <vt:lpstr>Chart 1 - Journey to 0.7</vt:lpstr>
      <vt:lpstr>Lines of best fit</vt:lpstr>
      <vt:lpstr>New deal ODA calcs</vt:lpstr>
      <vt:lpstr>Data - GNIpc 2011 constant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abaker</dc:creator>
  <cp:keywords/>
  <dc:description/>
  <cp:lastModifiedBy>Sarah Allen (sallen@CGDEV.ORG)</cp:lastModifiedBy>
  <cp:revision/>
  <dcterms:created xsi:type="dcterms:W3CDTF">2019-05-14T13:30:55Z</dcterms:created>
  <dcterms:modified xsi:type="dcterms:W3CDTF">2019-09-24T16:01:40Z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0x0101005AAA37C55109834EA3C827A6038E4B02</vt:lpwstr>
  </property>
</Properties>
</file>