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ttps://centerforglobaldevelop-my.sharepoint.com/personal/cgd_cgdev_org/Documents/NDrive/Communications/Publications/Working Papers/2020/WP524-Mitchell-Effectiveness/"/>
    </mc:Choice>
  </mc:AlternateContent>
  <xr:revisionPtr revIDLastSave="0" documentId="8_{9E86E475-E973-4B92-9584-9A832BDD0215}" xr6:coauthVersionLast="45" xr6:coauthVersionMax="45" xr10:uidLastSave="{00000000-0000-0000-0000-000000000000}"/>
  <bookViews>
    <workbookView xWindow="-28920" yWindow="-120" windowWidth="29040" windowHeight="17640" xr2:uid="{42BA2B6B-B444-4C3D-A34A-88CAB47B6D2E}"/>
  </bookViews>
  <sheets>
    <sheet name="GPED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 l="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F33" i="1" l="1"/>
</calcChain>
</file>

<file path=xl/sharedStrings.xml><?xml version="1.0" encoding="utf-8"?>
<sst xmlns="http://schemas.openxmlformats.org/spreadsheetml/2006/main" count="64" uniqueCount="36">
  <si>
    <t>Australia</t>
  </si>
  <si>
    <t>Austria</t>
  </si>
  <si>
    <t>Belgium</t>
  </si>
  <si>
    <t>Canada</t>
  </si>
  <si>
    <t>Czech Republic</t>
  </si>
  <si>
    <t>Denmark</t>
  </si>
  <si>
    <t>Finland</t>
  </si>
  <si>
    <t>France</t>
  </si>
  <si>
    <t>Germany</t>
  </si>
  <si>
    <t>Greece</t>
  </si>
  <si>
    <t>Hungary</t>
  </si>
  <si>
    <t>Iceland</t>
  </si>
  <si>
    <t>Ireland</t>
  </si>
  <si>
    <t>Italy</t>
  </si>
  <si>
    <t>Japan</t>
  </si>
  <si>
    <t>KoreaSouth</t>
  </si>
  <si>
    <t>Luxembourg</t>
  </si>
  <si>
    <t>Netherlands</t>
  </si>
  <si>
    <t>Norway</t>
  </si>
  <si>
    <t>NZealand</t>
  </si>
  <si>
    <t>Poland</t>
  </si>
  <si>
    <t>Portugal</t>
  </si>
  <si>
    <t>Slovakia</t>
  </si>
  <si>
    <t>Slovenia</t>
  </si>
  <si>
    <t>Spain</t>
  </si>
  <si>
    <t>Sweden</t>
  </si>
  <si>
    <t>Switzerland</t>
  </si>
  <si>
    <t>UK</t>
  </si>
  <si>
    <t>USA</t>
  </si>
  <si>
    <t>GPEDC participants</t>
  </si>
  <si>
    <t>Total bilateral recipients</t>
  </si>
  <si>
    <t>Share of recipients that report to GPEDC</t>
  </si>
  <si>
    <t>Korea</t>
  </si>
  <si>
    <t>Source: Total bilateral recipients calculated as the number of recipients of bilateral ODA from each donor in 2017.  Data taken from the OECD's Creditor Reporting System. Number of GPEDC respondents taken from the GPEDC dataset (provider sheet, "number recipients").</t>
  </si>
  <si>
    <t>Countries with &gt;25% resposne rate</t>
  </si>
  <si>
    <t>Total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</si>
</sst>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3" x14ac:knownFonts="1">
    <font>
      <sz val="11"/>
      <color theme="1"/>
      <name val="Calibri"/>
      <family val="2"/>
      <scheme val="minor"/>
    </font>
    <font>
      <sz val="11"/>
      <name val="Calibri"/>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164" fontId="2" fillId="0" borderId="0" applyFont="0" applyFill="0" applyBorder="0" applyAlignment="0" applyProtection="0"/>
  </cellStyleXfs>
  <cellXfs count="7">
    <xf numFmtId="0" fontId="0" fillId="0" borderId="0" xfId="0"/>
    <xf numFmtId="0" fontId="0" fillId="0" borderId="0" xfId="0" applyAlignment="1">
      <alignment vertical="top" wrapText="1"/>
    </xf>
    <xf numFmtId="165" fontId="0" fillId="0" borderId="0" xfId="0" applyNumberFormat="1"/>
    <xf numFmtId="9" fontId="0" fillId="0" borderId="0" xfId="0" applyNumberFormat="1" applyAlignment="1">
      <alignment vertical="top" wrapText="1"/>
    </xf>
    <xf numFmtId="0" fontId="0" fillId="0" borderId="0" xfId="0" applyAlignment="1">
      <alignment horizontal="left"/>
    </xf>
    <xf numFmtId="9" fontId="0" fillId="0" borderId="0" xfId="0" applyNumberFormat="1"/>
    <xf numFmtId="164" fontId="0" fillId="0" borderId="0" xfId="2" applyFont="1"/>
  </cellXfs>
  <cellStyles count="3">
    <cellStyle name="Comma" xfId="2" builtinId="3"/>
    <cellStyle name="Normal" xfId="0" builtinId="0"/>
    <cellStyle name="Normal 2" xfId="1" xr:uid="{2DC09762-0F3F-451A-BA06-9F9F8EDF41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GPEDC!$E$2:$E$30</c:f>
              <c:strCache>
                <c:ptCount val="29"/>
                <c:pt idx="0">
                  <c:v>Australia</c:v>
                </c:pt>
                <c:pt idx="1">
                  <c:v>Austria</c:v>
                </c:pt>
                <c:pt idx="2">
                  <c:v>Belgium</c:v>
                </c:pt>
                <c:pt idx="3">
                  <c:v>Canada</c:v>
                </c:pt>
                <c:pt idx="4">
                  <c:v>Czech Republic</c:v>
                </c:pt>
                <c:pt idx="5">
                  <c:v>Denmark</c:v>
                </c:pt>
                <c:pt idx="6">
                  <c:v>Finland</c:v>
                </c:pt>
                <c:pt idx="7">
                  <c:v>France</c:v>
                </c:pt>
                <c:pt idx="8">
                  <c:v>Germany</c:v>
                </c:pt>
                <c:pt idx="9">
                  <c:v>Greece</c:v>
                </c:pt>
                <c:pt idx="10">
                  <c:v>Hungary</c:v>
                </c:pt>
                <c:pt idx="11">
                  <c:v>Iceland</c:v>
                </c:pt>
                <c:pt idx="12">
                  <c:v>Ireland</c:v>
                </c:pt>
                <c:pt idx="13">
                  <c:v>Italy</c:v>
                </c:pt>
                <c:pt idx="14">
                  <c:v>Japan</c:v>
                </c:pt>
                <c:pt idx="15">
                  <c:v>Korea</c:v>
                </c:pt>
                <c:pt idx="16">
                  <c:v>Luxembourg</c:v>
                </c:pt>
                <c:pt idx="17">
                  <c:v>Netherlands</c:v>
                </c:pt>
                <c:pt idx="18">
                  <c:v>Norway</c:v>
                </c:pt>
                <c:pt idx="19">
                  <c:v>NZealand</c:v>
                </c:pt>
                <c:pt idx="20">
                  <c:v>Poland</c:v>
                </c:pt>
                <c:pt idx="21">
                  <c:v>Portugal</c:v>
                </c:pt>
                <c:pt idx="22">
                  <c:v>Slovakia</c:v>
                </c:pt>
                <c:pt idx="23">
                  <c:v>Slovenia</c:v>
                </c:pt>
                <c:pt idx="24">
                  <c:v>Spain</c:v>
                </c:pt>
                <c:pt idx="25">
                  <c:v>Sweden</c:v>
                </c:pt>
                <c:pt idx="26">
                  <c:v>Switzerland</c:v>
                </c:pt>
                <c:pt idx="27">
                  <c:v>UK</c:v>
                </c:pt>
                <c:pt idx="28">
                  <c:v>USA</c:v>
                </c:pt>
              </c:strCache>
            </c:strRef>
          </c:cat>
          <c:val>
            <c:numRef>
              <c:f>GPEDC!$F$2:$F$30</c:f>
              <c:numCache>
                <c:formatCode>0%</c:formatCode>
                <c:ptCount val="29"/>
                <c:pt idx="0">
                  <c:v>0.21052631578947367</c:v>
                </c:pt>
                <c:pt idx="1">
                  <c:v>0.11666666666666667</c:v>
                </c:pt>
                <c:pt idx="2">
                  <c:v>0.23364485981308411</c:v>
                </c:pt>
                <c:pt idx="3">
                  <c:v>0.24113475177304963</c:v>
                </c:pt>
                <c:pt idx="4">
                  <c:v>0.10714285714285714</c:v>
                </c:pt>
                <c:pt idx="5">
                  <c:v>0.2</c:v>
                </c:pt>
                <c:pt idx="6">
                  <c:v>0.1276595744680851</c:v>
                </c:pt>
                <c:pt idx="7">
                  <c:v>0.3188405797101449</c:v>
                </c:pt>
                <c:pt idx="8">
                  <c:v>0.36496350364963503</c:v>
                </c:pt>
                <c:pt idx="9">
                  <c:v>6.6666666666666666E-2</c:v>
                </c:pt>
                <c:pt idx="10">
                  <c:v>3.6036036036036036E-2</c:v>
                </c:pt>
                <c:pt idx="11">
                  <c:v>0.15</c:v>
                </c:pt>
                <c:pt idx="12">
                  <c:v>0.16470588235294117</c:v>
                </c:pt>
                <c:pt idx="13">
                  <c:v>0.24369747899159663</c:v>
                </c:pt>
                <c:pt idx="14">
                  <c:v>0.45070422535211269</c:v>
                </c:pt>
                <c:pt idx="15">
                  <c:v>0.45112781954887216</c:v>
                </c:pt>
                <c:pt idx="16">
                  <c:v>0.15294117647058825</c:v>
                </c:pt>
                <c:pt idx="17">
                  <c:v>0.26250000000000001</c:v>
                </c:pt>
                <c:pt idx="18">
                  <c:v>0.17757009345794392</c:v>
                </c:pt>
                <c:pt idx="19">
                  <c:v>0.20930232558139536</c:v>
                </c:pt>
                <c:pt idx="20">
                  <c:v>3.5294117647058823E-2</c:v>
                </c:pt>
                <c:pt idx="21">
                  <c:v>7.1428571428571425E-2</c:v>
                </c:pt>
                <c:pt idx="22">
                  <c:v>4.4444444444444446E-2</c:v>
                </c:pt>
                <c:pt idx="23">
                  <c:v>5.2631578947368418E-2</c:v>
                </c:pt>
                <c:pt idx="24">
                  <c:v>0.18103448275862069</c:v>
                </c:pt>
                <c:pt idx="25">
                  <c:v>0.21238938053097345</c:v>
                </c:pt>
                <c:pt idx="26">
                  <c:v>0.30973451327433627</c:v>
                </c:pt>
                <c:pt idx="27">
                  <c:v>0.21739130434782608</c:v>
                </c:pt>
                <c:pt idx="28">
                  <c:v>0.3925925925925926</c:v>
                </c:pt>
              </c:numCache>
            </c:numRef>
          </c:val>
          <c:extLst>
            <c:ext xmlns:c16="http://schemas.microsoft.com/office/drawing/2014/chart" uri="{C3380CC4-5D6E-409C-BE32-E72D297353CC}">
              <c16:uniqueId val="{00000000-0058-4DB8-BCB7-5A6CC35DA48B}"/>
            </c:ext>
          </c:extLst>
        </c:ser>
        <c:dLbls>
          <c:showLegendKey val="0"/>
          <c:showVal val="0"/>
          <c:showCatName val="0"/>
          <c:showSerName val="0"/>
          <c:showPercent val="0"/>
          <c:showBubbleSize val="0"/>
        </c:dLbls>
        <c:gapWidth val="219"/>
        <c:overlap val="-27"/>
        <c:axId val="184618288"/>
        <c:axId val="1764396575"/>
      </c:barChart>
      <c:catAx>
        <c:axId val="18461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4396575"/>
        <c:crosses val="autoZero"/>
        <c:auto val="1"/>
        <c:lblAlgn val="ctr"/>
        <c:lblOffset val="100"/>
        <c:noMultiLvlLbl val="0"/>
      </c:catAx>
      <c:valAx>
        <c:axId val="1764396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t>% of recipients that participated in GPEDC 2018</a:t>
                </a:r>
              </a:p>
            </c:rich>
          </c:tx>
          <c:layout>
            <c:manualLayout>
              <c:xMode val="edge"/>
              <c:yMode val="edge"/>
              <c:x val="1.7578125E-2"/>
              <c:y val="8.550521348765829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18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25400</xdr:colOff>
      <xdr:row>1</xdr:row>
      <xdr:rowOff>114300</xdr:rowOff>
    </xdr:from>
    <xdr:to>
      <xdr:col>17</xdr:col>
      <xdr:colOff>431800</xdr:colOff>
      <xdr:row>20</xdr:row>
      <xdr:rowOff>101600</xdr:rowOff>
    </xdr:to>
    <xdr:graphicFrame macro="">
      <xdr:nvGraphicFramePr>
        <xdr:cNvPr id="2" name="Chart 1">
          <a:extLst>
            <a:ext uri="{FF2B5EF4-FFF2-40B4-BE49-F238E27FC236}">
              <a16:creationId xmlns:a16="http://schemas.microsoft.com/office/drawing/2014/main" id="{DCB2EED8-FA47-4E73-834C-25E1043F3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EA9EA-6095-4F3B-AC44-1C350EC418F9}">
  <dimension ref="A1:G35"/>
  <sheetViews>
    <sheetView tabSelected="1" workbookViewId="0">
      <selection activeCell="G33" sqref="G33"/>
    </sheetView>
  </sheetViews>
  <sheetFormatPr defaultRowHeight="14.4" x14ac:dyDescent="0.3"/>
  <cols>
    <col min="2" max="2" width="10.88671875" customWidth="1"/>
    <col min="3" max="3" width="11.109375" customWidth="1"/>
    <col min="5" max="5" width="8.6640625" style="2"/>
    <col min="6" max="6" width="12.5546875" style="5" customWidth="1"/>
  </cols>
  <sheetData>
    <row r="1" spans="1:6" ht="57.6" x14ac:dyDescent="0.3">
      <c r="B1" s="1" t="s">
        <v>29</v>
      </c>
      <c r="C1" s="1" t="s">
        <v>30</v>
      </c>
      <c r="F1" s="3" t="s">
        <v>31</v>
      </c>
    </row>
    <row r="2" spans="1:6" x14ac:dyDescent="0.3">
      <c r="A2" s="4" t="s">
        <v>0</v>
      </c>
      <c r="B2">
        <v>28</v>
      </c>
      <c r="C2">
        <v>133</v>
      </c>
      <c r="E2" s="2" t="s">
        <v>0</v>
      </c>
      <c r="F2" s="5">
        <f>B2/C2</f>
        <v>0.21052631578947367</v>
      </c>
    </row>
    <row r="3" spans="1:6" x14ac:dyDescent="0.3">
      <c r="A3" s="4" t="s">
        <v>1</v>
      </c>
      <c r="B3">
        <v>14</v>
      </c>
      <c r="C3">
        <v>120</v>
      </c>
      <c r="E3" s="2" t="s">
        <v>1</v>
      </c>
      <c r="F3" s="5">
        <f t="shared" ref="F3:F30" si="0">B3/C3</f>
        <v>0.11666666666666667</v>
      </c>
    </row>
    <row r="4" spans="1:6" x14ac:dyDescent="0.3">
      <c r="A4" s="4" t="s">
        <v>2</v>
      </c>
      <c r="B4">
        <v>25</v>
      </c>
      <c r="C4">
        <v>107</v>
      </c>
      <c r="E4" s="2" t="s">
        <v>2</v>
      </c>
      <c r="F4" s="5">
        <f t="shared" si="0"/>
        <v>0.23364485981308411</v>
      </c>
    </row>
    <row r="5" spans="1:6" x14ac:dyDescent="0.3">
      <c r="A5" s="4" t="s">
        <v>3</v>
      </c>
      <c r="B5">
        <v>34</v>
      </c>
      <c r="C5">
        <v>141</v>
      </c>
      <c r="E5" s="2" t="s">
        <v>3</v>
      </c>
      <c r="F5" s="5">
        <f t="shared" si="0"/>
        <v>0.24113475177304963</v>
      </c>
    </row>
    <row r="6" spans="1:6" x14ac:dyDescent="0.3">
      <c r="A6" s="4" t="s">
        <v>4</v>
      </c>
      <c r="B6">
        <v>9</v>
      </c>
      <c r="C6">
        <v>84</v>
      </c>
      <c r="E6" s="2" t="s">
        <v>4</v>
      </c>
      <c r="F6" s="5">
        <f t="shared" si="0"/>
        <v>0.10714285714285714</v>
      </c>
    </row>
    <row r="7" spans="1:6" x14ac:dyDescent="0.3">
      <c r="A7" s="4" t="s">
        <v>5</v>
      </c>
      <c r="B7">
        <v>14</v>
      </c>
      <c r="C7">
        <v>70</v>
      </c>
      <c r="E7" s="2" t="s">
        <v>5</v>
      </c>
      <c r="F7" s="5">
        <f t="shared" si="0"/>
        <v>0.2</v>
      </c>
    </row>
    <row r="8" spans="1:6" x14ac:dyDescent="0.3">
      <c r="A8" s="4" t="s">
        <v>6</v>
      </c>
      <c r="B8">
        <v>12</v>
      </c>
      <c r="C8">
        <v>94</v>
      </c>
      <c r="E8" s="2" t="s">
        <v>6</v>
      </c>
      <c r="F8" s="5">
        <f t="shared" si="0"/>
        <v>0.1276595744680851</v>
      </c>
    </row>
    <row r="9" spans="1:6" x14ac:dyDescent="0.3">
      <c r="A9" s="4" t="s">
        <v>7</v>
      </c>
      <c r="B9">
        <v>44</v>
      </c>
      <c r="C9">
        <v>138</v>
      </c>
      <c r="E9" s="2" t="s">
        <v>7</v>
      </c>
      <c r="F9" s="5">
        <f t="shared" si="0"/>
        <v>0.3188405797101449</v>
      </c>
    </row>
    <row r="10" spans="1:6" x14ac:dyDescent="0.3">
      <c r="A10" s="4" t="s">
        <v>8</v>
      </c>
      <c r="B10">
        <v>50</v>
      </c>
      <c r="C10">
        <v>137</v>
      </c>
      <c r="E10" s="2" t="s">
        <v>8</v>
      </c>
      <c r="F10" s="5">
        <f t="shared" si="0"/>
        <v>0.36496350364963503</v>
      </c>
    </row>
    <row r="11" spans="1:6" x14ac:dyDescent="0.3">
      <c r="A11" s="4" t="s">
        <v>9</v>
      </c>
      <c r="B11">
        <v>3</v>
      </c>
      <c r="C11">
        <v>45</v>
      </c>
      <c r="E11" s="2" t="s">
        <v>9</v>
      </c>
      <c r="F11" s="5">
        <f t="shared" si="0"/>
        <v>6.6666666666666666E-2</v>
      </c>
    </row>
    <row r="12" spans="1:6" x14ac:dyDescent="0.3">
      <c r="A12" s="4" t="s">
        <v>10</v>
      </c>
      <c r="B12">
        <v>4</v>
      </c>
      <c r="C12">
        <v>111</v>
      </c>
      <c r="E12" s="2" t="s">
        <v>10</v>
      </c>
      <c r="F12" s="5">
        <f t="shared" si="0"/>
        <v>3.6036036036036036E-2</v>
      </c>
    </row>
    <row r="13" spans="1:6" x14ac:dyDescent="0.3">
      <c r="A13" s="4" t="s">
        <v>11</v>
      </c>
      <c r="B13">
        <v>3</v>
      </c>
      <c r="C13">
        <v>20</v>
      </c>
      <c r="E13" s="2" t="s">
        <v>11</v>
      </c>
      <c r="F13" s="5">
        <f t="shared" si="0"/>
        <v>0.15</v>
      </c>
    </row>
    <row r="14" spans="1:6" x14ac:dyDescent="0.3">
      <c r="A14" s="4" t="s">
        <v>12</v>
      </c>
      <c r="B14">
        <v>14</v>
      </c>
      <c r="C14">
        <v>85</v>
      </c>
      <c r="E14" s="2" t="s">
        <v>12</v>
      </c>
      <c r="F14" s="5">
        <f t="shared" si="0"/>
        <v>0.16470588235294117</v>
      </c>
    </row>
    <row r="15" spans="1:6" x14ac:dyDescent="0.3">
      <c r="A15" s="4" t="s">
        <v>13</v>
      </c>
      <c r="B15">
        <v>29</v>
      </c>
      <c r="C15">
        <v>119</v>
      </c>
      <c r="E15" s="2" t="s">
        <v>13</v>
      </c>
      <c r="F15" s="5">
        <f t="shared" si="0"/>
        <v>0.24369747899159663</v>
      </c>
    </row>
    <row r="16" spans="1:6" x14ac:dyDescent="0.3">
      <c r="A16" s="4" t="s">
        <v>14</v>
      </c>
      <c r="B16">
        <v>64</v>
      </c>
      <c r="C16">
        <v>142</v>
      </c>
      <c r="E16" s="2" t="s">
        <v>14</v>
      </c>
      <c r="F16" s="5">
        <f t="shared" si="0"/>
        <v>0.45070422535211269</v>
      </c>
    </row>
    <row r="17" spans="1:7" x14ac:dyDescent="0.3">
      <c r="A17" s="4" t="s">
        <v>15</v>
      </c>
      <c r="B17">
        <v>60</v>
      </c>
      <c r="C17">
        <v>133</v>
      </c>
      <c r="E17" s="2" t="s">
        <v>32</v>
      </c>
      <c r="F17" s="5">
        <f t="shared" si="0"/>
        <v>0.45112781954887216</v>
      </c>
    </row>
    <row r="18" spans="1:7" x14ac:dyDescent="0.3">
      <c r="A18" s="4" t="s">
        <v>16</v>
      </c>
      <c r="B18">
        <v>13</v>
      </c>
      <c r="C18">
        <v>85</v>
      </c>
      <c r="E18" s="2" t="s">
        <v>16</v>
      </c>
      <c r="F18" s="5">
        <f t="shared" si="0"/>
        <v>0.15294117647058825</v>
      </c>
    </row>
    <row r="19" spans="1:7" x14ac:dyDescent="0.3">
      <c r="A19" s="4" t="s">
        <v>17</v>
      </c>
      <c r="B19">
        <v>21</v>
      </c>
      <c r="C19">
        <v>80</v>
      </c>
      <c r="E19" s="2" t="s">
        <v>17</v>
      </c>
      <c r="F19" s="5">
        <f t="shared" si="0"/>
        <v>0.26250000000000001</v>
      </c>
    </row>
    <row r="20" spans="1:7" x14ac:dyDescent="0.3">
      <c r="A20" s="4" t="s">
        <v>18</v>
      </c>
      <c r="B20">
        <v>19</v>
      </c>
      <c r="C20">
        <v>107</v>
      </c>
      <c r="E20" s="2" t="s">
        <v>18</v>
      </c>
      <c r="F20" s="5">
        <f t="shared" si="0"/>
        <v>0.17757009345794392</v>
      </c>
    </row>
    <row r="21" spans="1:7" x14ac:dyDescent="0.3">
      <c r="A21" s="4" t="s">
        <v>19</v>
      </c>
      <c r="B21">
        <v>18</v>
      </c>
      <c r="C21">
        <v>86</v>
      </c>
      <c r="E21" s="2" t="s">
        <v>19</v>
      </c>
      <c r="F21" s="5">
        <f t="shared" si="0"/>
        <v>0.20930232558139536</v>
      </c>
    </row>
    <row r="22" spans="1:7" x14ac:dyDescent="0.3">
      <c r="A22" s="4" t="s">
        <v>20</v>
      </c>
      <c r="B22">
        <v>3</v>
      </c>
      <c r="C22">
        <v>85</v>
      </c>
      <c r="E22" s="2" t="s">
        <v>20</v>
      </c>
      <c r="F22" s="5">
        <f t="shared" si="0"/>
        <v>3.5294117647058823E-2</v>
      </c>
    </row>
    <row r="23" spans="1:7" x14ac:dyDescent="0.3">
      <c r="A23" s="4" t="s">
        <v>21</v>
      </c>
      <c r="B23">
        <v>6</v>
      </c>
      <c r="C23">
        <v>84</v>
      </c>
      <c r="E23" s="2" t="s">
        <v>21</v>
      </c>
      <c r="F23" s="5">
        <f t="shared" si="0"/>
        <v>7.1428571428571425E-2</v>
      </c>
    </row>
    <row r="24" spans="1:7" x14ac:dyDescent="0.3">
      <c r="A24" s="4" t="s">
        <v>22</v>
      </c>
      <c r="B24">
        <v>2</v>
      </c>
      <c r="C24">
        <v>45</v>
      </c>
      <c r="E24" s="2" t="s">
        <v>22</v>
      </c>
      <c r="F24" s="5">
        <f t="shared" si="0"/>
        <v>4.4444444444444446E-2</v>
      </c>
    </row>
    <row r="25" spans="1:7" x14ac:dyDescent="0.3">
      <c r="A25" s="4" t="s">
        <v>23</v>
      </c>
      <c r="B25">
        <v>2</v>
      </c>
      <c r="C25">
        <v>38</v>
      </c>
      <c r="E25" s="2" t="s">
        <v>23</v>
      </c>
      <c r="F25" s="5">
        <f t="shared" si="0"/>
        <v>5.2631578947368418E-2</v>
      </c>
    </row>
    <row r="26" spans="1:7" x14ac:dyDescent="0.3">
      <c r="A26" s="4" t="s">
        <v>24</v>
      </c>
      <c r="B26">
        <v>21</v>
      </c>
      <c r="C26">
        <v>116</v>
      </c>
      <c r="E26" s="2" t="s">
        <v>24</v>
      </c>
      <c r="F26" s="5">
        <f t="shared" si="0"/>
        <v>0.18103448275862069</v>
      </c>
    </row>
    <row r="27" spans="1:7" x14ac:dyDescent="0.3">
      <c r="A27" s="4" t="s">
        <v>25</v>
      </c>
      <c r="B27">
        <v>24</v>
      </c>
      <c r="C27">
        <v>113</v>
      </c>
      <c r="E27" s="2" t="s">
        <v>25</v>
      </c>
      <c r="F27" s="5">
        <f t="shared" si="0"/>
        <v>0.21238938053097345</v>
      </c>
    </row>
    <row r="28" spans="1:7" x14ac:dyDescent="0.3">
      <c r="A28" s="4" t="s">
        <v>26</v>
      </c>
      <c r="B28">
        <v>35</v>
      </c>
      <c r="C28">
        <v>113</v>
      </c>
      <c r="E28" s="2" t="s">
        <v>26</v>
      </c>
      <c r="F28" s="5">
        <f t="shared" si="0"/>
        <v>0.30973451327433627</v>
      </c>
    </row>
    <row r="29" spans="1:7" x14ac:dyDescent="0.3">
      <c r="A29" s="4" t="s">
        <v>27</v>
      </c>
      <c r="B29">
        <v>30</v>
      </c>
      <c r="C29">
        <v>138</v>
      </c>
      <c r="E29" s="2" t="s">
        <v>27</v>
      </c>
      <c r="F29" s="5">
        <f t="shared" si="0"/>
        <v>0.21739130434782608</v>
      </c>
    </row>
    <row r="30" spans="1:7" x14ac:dyDescent="0.3">
      <c r="A30" s="4" t="s">
        <v>28</v>
      </c>
      <c r="B30">
        <v>53</v>
      </c>
      <c r="C30">
        <v>135</v>
      </c>
      <c r="E30" s="2" t="s">
        <v>28</v>
      </c>
      <c r="F30" s="5">
        <f t="shared" si="0"/>
        <v>0.3925925925925926</v>
      </c>
    </row>
    <row r="32" spans="1:7" x14ac:dyDescent="0.3">
      <c r="F32" s="6">
        <f>COUNTIF(F2:F30, "&lt;25%")</f>
        <v>22</v>
      </c>
      <c r="G32" t="s">
        <v>34</v>
      </c>
    </row>
    <row r="33" spans="1:7" x14ac:dyDescent="0.3">
      <c r="F33" s="6">
        <f>COUNT(F2:F30)</f>
        <v>29</v>
      </c>
      <c r="G33" t="s">
        <v>35</v>
      </c>
    </row>
    <row r="35" spans="1:7" x14ac:dyDescent="0.3">
      <c r="A35" t="s">
        <v>33</v>
      </c>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1573FE26EB484E96C3426146F8D959" ma:contentTypeVersion="6" ma:contentTypeDescription="Create a new document." ma:contentTypeScope="" ma:versionID="c33b5257efb6001135d4913fcdd9791f">
  <xsd:schema xmlns:xsd="http://www.w3.org/2001/XMLSchema" xmlns:xs="http://www.w3.org/2001/XMLSchema" xmlns:p="http://schemas.microsoft.com/office/2006/metadata/properties" xmlns:ns3="5b3255e7-45d2-472a-9ade-15dfe450db0d" targetNamespace="http://schemas.microsoft.com/office/2006/metadata/properties" ma:root="true" ma:fieldsID="2fd5cd35188078d3b9a82e0c44c9ad84" ns3:_="">
    <xsd:import namespace="5b3255e7-45d2-472a-9ade-15dfe450db0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3255e7-45d2-472a-9ade-15dfe450db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4973A7-019F-4D0E-9277-E40BE37388D5}">
  <ds:schemaRefs>
    <ds:schemaRef ds:uri="http://schemas.microsoft.com/sharepoint/v3/contenttype/forms"/>
  </ds:schemaRefs>
</ds:datastoreItem>
</file>

<file path=customXml/itemProps2.xml><?xml version="1.0" encoding="utf-8"?>
<ds:datastoreItem xmlns:ds="http://schemas.openxmlformats.org/officeDocument/2006/customXml" ds:itemID="{043EDE6C-DDDF-46F1-9808-8C9A2AF40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3255e7-45d2-472a-9ade-15dfe450d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247648-681F-4C30-9D59-24B3D36BA707}">
  <ds:schemaRefs>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5b3255e7-45d2-472a-9ade-15dfe450db0d"/>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GPEDC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Calleja (rcalleja@CGDEV.ORG)</dc:creator>
  <cp:lastModifiedBy>Jessica Turner (jturner@CGDEV.ORG)</cp:lastModifiedBy>
  <dcterms:created xsi:type="dcterms:W3CDTF">2020-01-15T15:08:39Z</dcterms:created>
  <dcterms:modified xsi:type="dcterms:W3CDTF">2020-01-27T16:59:05Z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0x010100321573FE26EB484E96C3426146F8D959</vt:lpwstr>
  </property>
</Properties>
</file>