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always" codeName="ThisWorkbook"/>
  <mc:AlternateContent xmlns:mc="http://schemas.openxmlformats.org/markup-compatibility/2006">
    <mc:Choice Requires="x15">
      <x15ac:absPath xmlns:x15ac="http://schemas.microsoft.com/office/spreadsheetml/2010/11/ac" url="https://centerforglobaldevelop-my.sharepoint.com/personal/eschabacker_cgdev_org/Documents/Desktop/"/>
    </mc:Choice>
  </mc:AlternateContent>
  <xr:revisionPtr revIDLastSave="738" documentId="8_{EE335648-FB7C-44B7-B208-89B583E62AFF}" xr6:coauthVersionLast="47" xr6:coauthVersionMax="47" xr10:uidLastSave="{383626B6-7E02-41C5-8288-D078BBBB4D70}"/>
  <bookViews>
    <workbookView xWindow="-110" yWindow="-110" windowWidth="19420" windowHeight="11620" activeTab="1" xr2:uid="{EAA9AB32-816C-4405-8EDF-0E7DC56D2EF7}"/>
  </bookViews>
  <sheets>
    <sheet name="Outline and README" sheetId="1" r:id="rId1"/>
    <sheet name="KPI summary" sheetId="7" r:id="rId2"/>
    <sheet name="Data" sheetId="2" state="hidden" r:id="rId3"/>
    <sheet name="Country ordering" sheetId="6" state="hidden" r:id="rId4"/>
    <sheet name="GNI" sheetId="3" r:id="rId5"/>
    <sheet name="Population"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2" l="1"/>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V45" i="2" l="1"/>
  <c r="U45" i="2"/>
  <c r="V44" i="2"/>
  <c r="U44" i="2"/>
  <c r="V43" i="2"/>
  <c r="U43" i="2"/>
  <c r="V42" i="2"/>
  <c r="U42" i="2"/>
  <c r="V41" i="2"/>
  <c r="U41" i="2"/>
  <c r="V40" i="2"/>
  <c r="U40" i="2"/>
  <c r="V39" i="2"/>
  <c r="U39" i="2"/>
  <c r="V38" i="2"/>
  <c r="U38" i="2"/>
  <c r="V37" i="2"/>
  <c r="U37" i="2"/>
  <c r="V36" i="2"/>
  <c r="U36" i="2"/>
  <c r="V35" i="2"/>
  <c r="U35" i="2"/>
  <c r="V34" i="2"/>
  <c r="U34" i="2"/>
  <c r="V33" i="2"/>
  <c r="U33" i="2"/>
  <c r="V32" i="2"/>
  <c r="U32" i="2"/>
  <c r="V31" i="2"/>
  <c r="U31" i="2"/>
  <c r="V30" i="2"/>
  <c r="U30" i="2"/>
  <c r="V29" i="2"/>
  <c r="U29" i="2"/>
  <c r="V28" i="2"/>
  <c r="U28" i="2"/>
  <c r="V27" i="2"/>
  <c r="U27" i="2"/>
  <c r="V26" i="2"/>
  <c r="U26" i="2"/>
  <c r="V25" i="2"/>
  <c r="U25" i="2"/>
  <c r="V24" i="2"/>
  <c r="U24" i="2"/>
  <c r="V23" i="2"/>
  <c r="U23" i="2"/>
  <c r="V22" i="2"/>
  <c r="U22" i="2"/>
  <c r="V21" i="2"/>
  <c r="U21" i="2"/>
  <c r="V20" i="2"/>
  <c r="U20" i="2"/>
  <c r="V19" i="2"/>
  <c r="U19" i="2"/>
  <c r="V18" i="2"/>
  <c r="U18" i="2"/>
  <c r="V17" i="2"/>
  <c r="U17" i="2"/>
  <c r="V16" i="2"/>
  <c r="U16" i="2"/>
  <c r="V15" i="2"/>
  <c r="U15" i="2"/>
  <c r="V14" i="2"/>
  <c r="U14" i="2"/>
  <c r="V13" i="2"/>
  <c r="U13" i="2"/>
  <c r="V12" i="2"/>
  <c r="U12" i="2"/>
  <c r="V11" i="2"/>
  <c r="U11" i="2"/>
  <c r="V10" i="2"/>
  <c r="U10" i="2"/>
  <c r="V9" i="2"/>
  <c r="U9" i="2"/>
  <c r="V8" i="2"/>
  <c r="U8" i="2"/>
  <c r="U7" i="2"/>
  <c r="U6" i="2"/>
  <c r="V6" i="2"/>
  <c r="U56" i="2" l="1"/>
  <c r="U55" i="2"/>
  <c r="U54" i="2"/>
  <c r="AC53" i="2"/>
  <c r="AB53" i="2"/>
  <c r="AA53" i="2"/>
  <c r="Z53" i="2"/>
  <c r="Y53" i="2"/>
  <c r="X53" i="2"/>
  <c r="W53" i="2"/>
  <c r="U53" i="2"/>
  <c r="T53" i="2"/>
  <c r="V50" i="2"/>
  <c r="U50" i="2"/>
  <c r="V49" i="2"/>
  <c r="U49" i="2"/>
  <c r="V48" i="2"/>
  <c r="U48" i="2"/>
  <c r="V47" i="2"/>
  <c r="U47" i="2"/>
  <c r="O46" i="2"/>
  <c r="AC56" i="2" s="1"/>
  <c r="N46" i="2"/>
  <c r="AB56" i="2" s="1"/>
  <c r="M46" i="2"/>
  <c r="AA56" i="2" s="1"/>
  <c r="L46" i="2"/>
  <c r="Z56" i="2" s="1"/>
  <c r="K46" i="2"/>
  <c r="Y56" i="2" s="1"/>
  <c r="J46" i="2"/>
  <c r="X55" i="2" s="1"/>
  <c r="I46" i="2"/>
  <c r="W54" i="2" s="1"/>
  <c r="D46" i="2"/>
  <c r="T56" i="2" s="1"/>
  <c r="AB45" i="2"/>
  <c r="AA45" i="2"/>
  <c r="Z45" i="2"/>
  <c r="Y45" i="2"/>
  <c r="X45" i="2"/>
  <c r="W45" i="2"/>
  <c r="T45" i="2"/>
  <c r="AB44" i="2"/>
  <c r="AA44" i="2"/>
  <c r="Z44" i="2"/>
  <c r="Y44" i="2"/>
  <c r="X44" i="2"/>
  <c r="W44" i="2"/>
  <c r="T44" i="2"/>
  <c r="AB43" i="2"/>
  <c r="AA43" i="2"/>
  <c r="Z43" i="2"/>
  <c r="Y43" i="2"/>
  <c r="X43" i="2"/>
  <c r="W43" i="2"/>
  <c r="T43" i="2"/>
  <c r="AB42" i="2"/>
  <c r="AA42" i="2"/>
  <c r="Z42" i="2"/>
  <c r="Y42" i="2"/>
  <c r="X42" i="2"/>
  <c r="W42" i="2"/>
  <c r="T42" i="2"/>
  <c r="AB41" i="2"/>
  <c r="AA41" i="2"/>
  <c r="Z41" i="2"/>
  <c r="Y41" i="2"/>
  <c r="X41" i="2"/>
  <c r="W41" i="2"/>
  <c r="T41" i="2"/>
  <c r="AB40" i="2"/>
  <c r="AA40" i="2"/>
  <c r="Z40" i="2"/>
  <c r="Y40" i="2"/>
  <c r="X40" i="2"/>
  <c r="W40" i="2"/>
  <c r="T40" i="2"/>
  <c r="AB39" i="2"/>
  <c r="AA39" i="2"/>
  <c r="Z39" i="2"/>
  <c r="Y39" i="2"/>
  <c r="X39" i="2"/>
  <c r="W39" i="2"/>
  <c r="T39" i="2"/>
  <c r="AB38" i="2"/>
  <c r="AA38" i="2"/>
  <c r="Z38" i="2"/>
  <c r="Y38" i="2"/>
  <c r="X38" i="2"/>
  <c r="W38" i="2"/>
  <c r="T38" i="2"/>
  <c r="AB37" i="2"/>
  <c r="AA37" i="2"/>
  <c r="Z37" i="2"/>
  <c r="Y37" i="2"/>
  <c r="X37" i="2"/>
  <c r="W37" i="2"/>
  <c r="T37" i="2"/>
  <c r="AB36" i="2"/>
  <c r="AA36" i="2"/>
  <c r="Z36" i="2"/>
  <c r="Y36" i="2"/>
  <c r="X36" i="2"/>
  <c r="W36" i="2"/>
  <c r="T36" i="2"/>
  <c r="AB35" i="2"/>
  <c r="AA35" i="2"/>
  <c r="Z35" i="2"/>
  <c r="Y35" i="2"/>
  <c r="X35" i="2"/>
  <c r="W35" i="2"/>
  <c r="T35" i="2"/>
  <c r="AB34" i="2"/>
  <c r="AA34" i="2"/>
  <c r="Z34" i="2"/>
  <c r="Y34" i="2"/>
  <c r="X34" i="2"/>
  <c r="W34" i="2"/>
  <c r="T34" i="2"/>
  <c r="AB33" i="2"/>
  <c r="AA33" i="2"/>
  <c r="Z33" i="2"/>
  <c r="Y33" i="2"/>
  <c r="X33" i="2"/>
  <c r="W33" i="2"/>
  <c r="T33" i="2"/>
  <c r="AB32" i="2"/>
  <c r="AA32" i="2"/>
  <c r="Z32" i="2"/>
  <c r="Y32" i="2"/>
  <c r="X32" i="2"/>
  <c r="W32" i="2"/>
  <c r="T32" i="2"/>
  <c r="AB31" i="2"/>
  <c r="AA31" i="2"/>
  <c r="Z31" i="2"/>
  <c r="Y31" i="2"/>
  <c r="X31" i="2"/>
  <c r="W31" i="2"/>
  <c r="T31" i="2"/>
  <c r="AB30" i="2"/>
  <c r="AA30" i="2"/>
  <c r="Z30" i="2"/>
  <c r="Y30" i="2"/>
  <c r="X30" i="2"/>
  <c r="W30" i="2"/>
  <c r="T30" i="2"/>
  <c r="AB29" i="2"/>
  <c r="AA29" i="2"/>
  <c r="Z29" i="2"/>
  <c r="Y29" i="2"/>
  <c r="X29" i="2"/>
  <c r="W29" i="2"/>
  <c r="T29" i="2"/>
  <c r="AB28" i="2"/>
  <c r="AA28" i="2"/>
  <c r="Z28" i="2"/>
  <c r="Y28" i="2"/>
  <c r="X28" i="2"/>
  <c r="W28" i="2"/>
  <c r="T28" i="2"/>
  <c r="AB27" i="2"/>
  <c r="AA27" i="2"/>
  <c r="Z27" i="2"/>
  <c r="Y27" i="2"/>
  <c r="X27" i="2"/>
  <c r="W27" i="2"/>
  <c r="T27" i="2"/>
  <c r="AB26" i="2"/>
  <c r="AA26" i="2"/>
  <c r="Z26" i="2"/>
  <c r="Y26" i="2"/>
  <c r="X26" i="2"/>
  <c r="W26" i="2"/>
  <c r="T26" i="2"/>
  <c r="AB25" i="2"/>
  <c r="AA25" i="2"/>
  <c r="Z25" i="2"/>
  <c r="Y25" i="2"/>
  <c r="X25" i="2"/>
  <c r="W25" i="2"/>
  <c r="T25" i="2"/>
  <c r="AB24" i="2"/>
  <c r="AA24" i="2"/>
  <c r="Z24" i="2"/>
  <c r="Y24" i="2"/>
  <c r="X24" i="2"/>
  <c r="W24" i="2"/>
  <c r="T24" i="2"/>
  <c r="AB23" i="2"/>
  <c r="AA23" i="2"/>
  <c r="Z23" i="2"/>
  <c r="Y23" i="2"/>
  <c r="X23" i="2"/>
  <c r="W23" i="2"/>
  <c r="T23" i="2"/>
  <c r="AB22" i="2"/>
  <c r="AA22" i="2"/>
  <c r="Z22" i="2"/>
  <c r="Y22" i="2"/>
  <c r="X22" i="2"/>
  <c r="W22" i="2"/>
  <c r="T22" i="2"/>
  <c r="AB21" i="2"/>
  <c r="AA21" i="2"/>
  <c r="Z21" i="2"/>
  <c r="Y21" i="2"/>
  <c r="X21" i="2"/>
  <c r="W21" i="2"/>
  <c r="T21" i="2"/>
  <c r="AB20" i="2"/>
  <c r="AA20" i="2"/>
  <c r="Z20" i="2"/>
  <c r="Y20" i="2"/>
  <c r="X20" i="2"/>
  <c r="W20" i="2"/>
  <c r="T20" i="2"/>
  <c r="AB19" i="2"/>
  <c r="AA19" i="2"/>
  <c r="Z19" i="2"/>
  <c r="Y19" i="2"/>
  <c r="X19" i="2"/>
  <c r="W19" i="2"/>
  <c r="T19" i="2"/>
  <c r="AB18" i="2"/>
  <c r="AA18" i="2"/>
  <c r="Z18" i="2"/>
  <c r="Y18" i="2"/>
  <c r="X18" i="2"/>
  <c r="W18" i="2"/>
  <c r="T18" i="2"/>
  <c r="AB17" i="2"/>
  <c r="AA17" i="2"/>
  <c r="Z17" i="2"/>
  <c r="Y17" i="2"/>
  <c r="X17" i="2"/>
  <c r="W17" i="2"/>
  <c r="T17" i="2"/>
  <c r="AB16" i="2"/>
  <c r="AA16" i="2"/>
  <c r="Z16" i="2"/>
  <c r="Y16" i="2"/>
  <c r="X16" i="2"/>
  <c r="W16" i="2"/>
  <c r="T16" i="2"/>
  <c r="AB15" i="2"/>
  <c r="AA15" i="2"/>
  <c r="Z15" i="2"/>
  <c r="Y15" i="2"/>
  <c r="X15" i="2"/>
  <c r="W15" i="2"/>
  <c r="T15" i="2"/>
  <c r="AB14" i="2"/>
  <c r="AA14" i="2"/>
  <c r="Z14" i="2"/>
  <c r="Y14" i="2"/>
  <c r="X14" i="2"/>
  <c r="W14" i="2"/>
  <c r="T14" i="2"/>
  <c r="AB13" i="2"/>
  <c r="AA13" i="2"/>
  <c r="Z13" i="2"/>
  <c r="Y13" i="2"/>
  <c r="X13" i="2"/>
  <c r="W13" i="2"/>
  <c r="T13" i="2"/>
  <c r="AB12" i="2"/>
  <c r="AA12" i="2"/>
  <c r="Z12" i="2"/>
  <c r="Y12" i="2"/>
  <c r="X12" i="2"/>
  <c r="W12" i="2"/>
  <c r="T12" i="2"/>
  <c r="AB11" i="2"/>
  <c r="AA11" i="2"/>
  <c r="Z11" i="2"/>
  <c r="Y11" i="2"/>
  <c r="X11" i="2"/>
  <c r="W11" i="2"/>
  <c r="T11" i="2"/>
  <c r="AB10" i="2"/>
  <c r="AA10" i="2"/>
  <c r="Z10" i="2"/>
  <c r="Y10" i="2"/>
  <c r="X10" i="2"/>
  <c r="W10" i="2"/>
  <c r="T10" i="2"/>
  <c r="AB9" i="2"/>
  <c r="AA9" i="2"/>
  <c r="Z9" i="2"/>
  <c r="Y9" i="2"/>
  <c r="X9" i="2"/>
  <c r="W9" i="2"/>
  <c r="T9" i="2"/>
  <c r="AB8" i="2"/>
  <c r="AA8" i="2"/>
  <c r="Z8" i="2"/>
  <c r="Y8" i="2"/>
  <c r="X8" i="2"/>
  <c r="W8" i="2"/>
  <c r="T8" i="2"/>
  <c r="AB7" i="2"/>
  <c r="AA7" i="2"/>
  <c r="Z7" i="2"/>
  <c r="Y7" i="2"/>
  <c r="X7" i="2"/>
  <c r="W7" i="2"/>
  <c r="T7" i="2"/>
  <c r="AB6" i="2"/>
  <c r="AA6" i="2"/>
  <c r="Z6" i="2"/>
  <c r="Y6" i="2"/>
  <c r="X6" i="2"/>
  <c r="W6" i="2"/>
  <c r="T6" i="2"/>
  <c r="AG40" i="2" l="1"/>
  <c r="AD40" i="2"/>
  <c r="D37" i="6" s="1"/>
  <c r="AG7" i="2"/>
  <c r="AD7" i="2"/>
  <c r="D4" i="6" s="1"/>
  <c r="AG6" i="2"/>
  <c r="AD6" i="2"/>
  <c r="D3" i="6" s="1"/>
  <c r="AG14" i="2"/>
  <c r="AD14" i="2"/>
  <c r="D11" i="6" s="1"/>
  <c r="AG22" i="2"/>
  <c r="AD22" i="2"/>
  <c r="D19" i="6" s="1"/>
  <c r="AG30" i="2"/>
  <c r="AD30" i="2"/>
  <c r="D27" i="6" s="1"/>
  <c r="AG38" i="2"/>
  <c r="AD38" i="2"/>
  <c r="D35" i="6" s="1"/>
  <c r="AG13" i="2"/>
  <c r="AD13" i="2"/>
  <c r="D10" i="6" s="1"/>
  <c r="AG21" i="2"/>
  <c r="AD21" i="2"/>
  <c r="D18" i="6" s="1"/>
  <c r="AG29" i="2"/>
  <c r="AD29" i="2"/>
  <c r="D26" i="6" s="1"/>
  <c r="AG37" i="2"/>
  <c r="AD37" i="2"/>
  <c r="D34" i="6" s="1"/>
  <c r="AG45" i="2"/>
  <c r="AD45" i="2"/>
  <c r="D42" i="6" s="1"/>
  <c r="AG8" i="2"/>
  <c r="AD8" i="2"/>
  <c r="D5" i="6" s="1"/>
  <c r="AG24" i="2"/>
  <c r="AD24" i="2"/>
  <c r="D21" i="6" s="1"/>
  <c r="AG32" i="2"/>
  <c r="AD32" i="2"/>
  <c r="D29" i="6" s="1"/>
  <c r="AG31" i="2"/>
  <c r="AD31" i="2"/>
  <c r="D28" i="6" s="1"/>
  <c r="AG20" i="2"/>
  <c r="AD20" i="2"/>
  <c r="D17" i="6" s="1"/>
  <c r="AG15" i="2"/>
  <c r="AD15" i="2"/>
  <c r="D12" i="6" s="1"/>
  <c r="AG23" i="2"/>
  <c r="AD23" i="2"/>
  <c r="D20" i="6" s="1"/>
  <c r="AG36" i="2"/>
  <c r="AD36" i="2"/>
  <c r="D33" i="6" s="1"/>
  <c r="AG44" i="2"/>
  <c r="AD44" i="2"/>
  <c r="D41" i="6" s="1"/>
  <c r="AG11" i="2"/>
  <c r="AD11" i="2"/>
  <c r="D8" i="6" s="1"/>
  <c r="AG19" i="2"/>
  <c r="AD19" i="2"/>
  <c r="D16" i="6" s="1"/>
  <c r="AG27" i="2"/>
  <c r="AD27" i="2"/>
  <c r="D24" i="6" s="1"/>
  <c r="AG35" i="2"/>
  <c r="AD35" i="2"/>
  <c r="D32" i="6" s="1"/>
  <c r="AG43" i="2"/>
  <c r="AD43" i="2"/>
  <c r="D40" i="6" s="1"/>
  <c r="AG16" i="2"/>
  <c r="AD16" i="2"/>
  <c r="D13" i="6" s="1"/>
  <c r="AG28" i="2"/>
  <c r="AD28" i="2"/>
  <c r="D25" i="6" s="1"/>
  <c r="AG10" i="2"/>
  <c r="AD10" i="2"/>
  <c r="D7" i="6" s="1"/>
  <c r="AG18" i="2"/>
  <c r="AD18" i="2"/>
  <c r="D15" i="6" s="1"/>
  <c r="AG26" i="2"/>
  <c r="AD26" i="2"/>
  <c r="D23" i="6" s="1"/>
  <c r="AG34" i="2"/>
  <c r="AD34" i="2"/>
  <c r="D31" i="6" s="1"/>
  <c r="AG42" i="2"/>
  <c r="AD42" i="2"/>
  <c r="D39" i="6" s="1"/>
  <c r="AG39" i="2"/>
  <c r="AD39" i="2"/>
  <c r="D36" i="6" s="1"/>
  <c r="AG12" i="2"/>
  <c r="AD12" i="2"/>
  <c r="D9" i="6" s="1"/>
  <c r="AG9" i="2"/>
  <c r="AD9" i="2"/>
  <c r="D6" i="6" s="1"/>
  <c r="AG17" i="2"/>
  <c r="AD17" i="2"/>
  <c r="D14" i="6" s="1"/>
  <c r="AG25" i="2"/>
  <c r="AD25" i="2"/>
  <c r="D22" i="6" s="1"/>
  <c r="AG33" i="2"/>
  <c r="AD33" i="2"/>
  <c r="D30" i="6" s="1"/>
  <c r="AG41" i="2"/>
  <c r="AD41" i="2"/>
  <c r="D38" i="6" s="1"/>
  <c r="AA49" i="2"/>
  <c r="AB48" i="2"/>
  <c r="Y50" i="2"/>
  <c r="Z49" i="2"/>
  <c r="W47" i="2"/>
  <c r="Z54" i="2"/>
  <c r="Y55" i="2"/>
  <c r="AC48" i="2"/>
  <c r="T48" i="2"/>
  <c r="X56" i="2"/>
  <c r="X47" i="2"/>
  <c r="T49" i="2"/>
  <c r="AB49" i="2"/>
  <c r="Z50" i="2"/>
  <c r="X54" i="2"/>
  <c r="W55" i="2"/>
  <c r="Y47" i="2"/>
  <c r="W48" i="2"/>
  <c r="AC49" i="2"/>
  <c r="AA50" i="2"/>
  <c r="Y54" i="2"/>
  <c r="W56" i="2"/>
  <c r="Z47" i="2"/>
  <c r="X48" i="2"/>
  <c r="T50" i="2"/>
  <c r="AB50" i="2"/>
  <c r="AA47" i="2"/>
  <c r="Y48" i="2"/>
  <c r="W49" i="2"/>
  <c r="AC50" i="2"/>
  <c r="AA54" i="2"/>
  <c r="Z55" i="2"/>
  <c r="T47" i="2"/>
  <c r="AB47" i="2"/>
  <c r="Z48" i="2"/>
  <c r="X49" i="2"/>
  <c r="AB54" i="2"/>
  <c r="AA55" i="2"/>
  <c r="AC47" i="2"/>
  <c r="AA48" i="2"/>
  <c r="Y49" i="2"/>
  <c r="W50" i="2"/>
  <c r="T54" i="2"/>
  <c r="AC54" i="2"/>
  <c r="AB55" i="2"/>
  <c r="X50" i="2"/>
  <c r="T55" i="2"/>
  <c r="AC55" i="2"/>
  <c r="AH9" i="2" l="1"/>
  <c r="AH41" i="2"/>
  <c r="AH13" i="2"/>
  <c r="AH34" i="2"/>
  <c r="AH28" i="2"/>
  <c r="AH27" i="2"/>
  <c r="AH36" i="2"/>
  <c r="AH14" i="2"/>
  <c r="AH33" i="2"/>
  <c r="AH12" i="2"/>
  <c r="AH26" i="2"/>
  <c r="AH16" i="2"/>
  <c r="AH19" i="2"/>
  <c r="AH23" i="2"/>
  <c r="AH32" i="2"/>
  <c r="AH37" i="2"/>
  <c r="AH38" i="2"/>
  <c r="AH6" i="2"/>
  <c r="AH31" i="2"/>
  <c r="AH45" i="2"/>
  <c r="AH25" i="2"/>
  <c r="AH39" i="2"/>
  <c r="AH18" i="2"/>
  <c r="AH43" i="2"/>
  <c r="AH11" i="2"/>
  <c r="AH15" i="2"/>
  <c r="AH24" i="2"/>
  <c r="AH29" i="2"/>
  <c r="AH30" i="2"/>
  <c r="AH7" i="2"/>
  <c r="AH17" i="2"/>
  <c r="AH42" i="2"/>
  <c r="AH10" i="2"/>
  <c r="AH35" i="2"/>
  <c r="AH44" i="2"/>
  <c r="AH20" i="2"/>
  <c r="AH8" i="2"/>
  <c r="AH21" i="2"/>
  <c r="AH22" i="2"/>
  <c r="AH40" i="2"/>
  <c r="J38" i="6" a="1"/>
  <c r="J38" i="6" s="1"/>
  <c r="C41" i="7" s="1" a="1"/>
  <c r="J4" i="6" a="1"/>
  <c r="J4" i="6" s="1"/>
  <c r="C7" i="7" s="1" a="1"/>
  <c r="J27" i="6" a="1"/>
  <c r="J27" i="6" s="1"/>
  <c r="C30" i="7" s="1" a="1"/>
  <c r="J42" i="7" l="1" a="1"/>
  <c r="J42" i="7" s="1"/>
  <c r="G47" i="7" a="1"/>
  <c r="G47" i="7" s="1"/>
  <c r="D47" i="7" a="1"/>
  <c r="D47" i="7" s="1"/>
  <c r="G42" i="7" a="1"/>
  <c r="G42" i="7" s="1"/>
  <c r="G48" i="7" a="1"/>
  <c r="G48" i="7" s="1"/>
  <c r="D48" i="7" a="1"/>
  <c r="D48" i="7" s="1"/>
  <c r="D42" i="7" a="1"/>
  <c r="D42" i="7" s="1"/>
  <c r="J44" i="7" a="1"/>
  <c r="J44" i="7" s="1"/>
  <c r="D45" i="7" a="1"/>
  <c r="D45" i="7" s="1"/>
  <c r="J48" i="7" a="1"/>
  <c r="J48" i="7" s="1"/>
  <c r="J47" i="7" a="1"/>
  <c r="J47" i="7" s="1"/>
  <c r="G44" i="7" a="1"/>
  <c r="G44" i="7" s="1"/>
  <c r="D44" i="7" a="1"/>
  <c r="D44" i="7" s="1"/>
  <c r="G46" i="7" a="1"/>
  <c r="G46" i="7" s="1"/>
  <c r="J46" i="7" a="1"/>
  <c r="J46" i="7" s="1"/>
  <c r="G43" i="7" a="1"/>
  <c r="G43" i="7" s="1"/>
  <c r="D43" i="7" a="1"/>
  <c r="D43" i="7" s="1"/>
  <c r="J45" i="7" a="1"/>
  <c r="J45" i="7" s="1"/>
  <c r="G45" i="7" a="1"/>
  <c r="G45" i="7" s="1"/>
  <c r="J43" i="7" a="1"/>
  <c r="J43" i="7" s="1"/>
  <c r="D46" i="7" a="1"/>
  <c r="D46" i="7" s="1"/>
  <c r="J33" i="7" a="1"/>
  <c r="J33" i="7" s="1"/>
  <c r="G38" i="7" a="1"/>
  <c r="G38" i="7" s="1"/>
  <c r="D38" i="7" a="1"/>
  <c r="D38" i="7" s="1"/>
  <c r="D35" i="7" a="1"/>
  <c r="D35" i="7" s="1"/>
  <c r="J35" i="7" a="1"/>
  <c r="J35" i="7" s="1"/>
  <c r="G36" i="7" a="1"/>
  <c r="G36" i="7" s="1"/>
  <c r="D37" i="7" a="1"/>
  <c r="D37" i="7" s="1"/>
  <c r="J32" i="7" a="1"/>
  <c r="J32" i="7" s="1"/>
  <c r="G31" i="7" a="1"/>
  <c r="G31" i="7" s="1"/>
  <c r="G39" i="7" a="1"/>
  <c r="G39" i="7" s="1"/>
  <c r="D31" i="7" a="1"/>
  <c r="D31" i="7" s="1"/>
  <c r="D39" i="7" a="1"/>
  <c r="D39" i="7" s="1"/>
  <c r="J38" i="7" a="1"/>
  <c r="J38" i="7" s="1"/>
  <c r="J39" i="7" a="1"/>
  <c r="J39" i="7" s="1"/>
  <c r="J31" i="7" a="1"/>
  <c r="J31" i="7" s="1"/>
  <c r="G32" i="7" a="1"/>
  <c r="G32" i="7" s="1"/>
  <c r="D32" i="7" a="1"/>
  <c r="D32" i="7" s="1"/>
  <c r="G33" i="7" a="1"/>
  <c r="G33" i="7" s="1"/>
  <c r="D33" i="7" a="1"/>
  <c r="D33" i="7" s="1"/>
  <c r="J34" i="7" a="1"/>
  <c r="J34" i="7" s="1"/>
  <c r="J37" i="7" a="1"/>
  <c r="J37" i="7" s="1"/>
  <c r="G34" i="7" a="1"/>
  <c r="G34" i="7" s="1"/>
  <c r="D34" i="7" a="1"/>
  <c r="D34" i="7" s="1"/>
  <c r="J36" i="7" a="1"/>
  <c r="J36" i="7" s="1"/>
  <c r="G35" i="7" a="1"/>
  <c r="G35" i="7" s="1"/>
  <c r="D36" i="7" a="1"/>
  <c r="D36" i="7" s="1"/>
  <c r="G37" i="7" a="1"/>
  <c r="G37" i="7" s="1"/>
  <c r="J24" i="7" a="1"/>
  <c r="J24" i="7" s="1"/>
  <c r="J16" i="7" a="1"/>
  <c r="J16" i="7" s="1"/>
  <c r="J8" i="7" a="1"/>
  <c r="J8" i="7" s="1"/>
  <c r="G13" i="7" a="1"/>
  <c r="G13" i="7" s="1"/>
  <c r="G21" i="7" a="1"/>
  <c r="G21" i="7" s="1"/>
  <c r="D13" i="7" a="1"/>
  <c r="D13" i="7" s="1"/>
  <c r="D21" i="7" a="1"/>
  <c r="D21" i="7" s="1"/>
  <c r="J21" i="7" a="1"/>
  <c r="J21" i="7" s="1"/>
  <c r="G16" i="7" a="1"/>
  <c r="G16" i="7" s="1"/>
  <c r="D24" i="7" a="1"/>
  <c r="D24" i="7" s="1"/>
  <c r="G10" i="7" a="1"/>
  <c r="G10" i="7" s="1"/>
  <c r="D10" i="7" a="1"/>
  <c r="D10" i="7" s="1"/>
  <c r="G11" i="7" a="1"/>
  <c r="G11" i="7" s="1"/>
  <c r="D19" i="7" a="1"/>
  <c r="D19" i="7" s="1"/>
  <c r="J25" i="7" a="1"/>
  <c r="J25" i="7" s="1"/>
  <c r="G28" i="7" a="1"/>
  <c r="G28" i="7" s="1"/>
  <c r="D12" i="7" a="1"/>
  <c r="D12" i="7" s="1"/>
  <c r="J23" i="7" a="1"/>
  <c r="J23" i="7" s="1"/>
  <c r="J15" i="7" a="1"/>
  <c r="J15" i="7" s="1"/>
  <c r="G14" i="7" a="1"/>
  <c r="G14" i="7" s="1"/>
  <c r="G22" i="7" a="1"/>
  <c r="G22" i="7" s="1"/>
  <c r="D14" i="7" a="1"/>
  <c r="D14" i="7" s="1"/>
  <c r="D22" i="7" a="1"/>
  <c r="D22" i="7" s="1"/>
  <c r="G8" i="7" a="1"/>
  <c r="G8" i="7" s="1"/>
  <c r="G24" i="7" a="1"/>
  <c r="G24" i="7" s="1"/>
  <c r="D16" i="7" a="1"/>
  <c r="D16" i="7" s="1"/>
  <c r="G26" i="7" a="1"/>
  <c r="G26" i="7" s="1"/>
  <c r="D18" i="7" a="1"/>
  <c r="D18" i="7" s="1"/>
  <c r="J10" i="7" a="1"/>
  <c r="J10" i="7" s="1"/>
  <c r="D11" i="7" a="1"/>
  <c r="D11" i="7" s="1"/>
  <c r="J17" i="7" a="1"/>
  <c r="J17" i="7" s="1"/>
  <c r="G20" i="7" a="1"/>
  <c r="G20" i="7" s="1"/>
  <c r="D20" i="7" a="1"/>
  <c r="D20" i="7" s="1"/>
  <c r="J22" i="7" a="1"/>
  <c r="J22" i="7" s="1"/>
  <c r="J14" i="7" a="1"/>
  <c r="J14" i="7" s="1"/>
  <c r="G15" i="7" a="1"/>
  <c r="G15" i="7" s="1"/>
  <c r="G23" i="7" a="1"/>
  <c r="G23" i="7" s="1"/>
  <c r="D15" i="7" a="1"/>
  <c r="D15" i="7" s="1"/>
  <c r="D23" i="7" a="1"/>
  <c r="D23" i="7" s="1"/>
  <c r="J13" i="7" a="1"/>
  <c r="J13" i="7" s="1"/>
  <c r="D8" i="7" a="1"/>
  <c r="D8" i="7" s="1"/>
  <c r="G18" i="7" a="1"/>
  <c r="G18" i="7" s="1"/>
  <c r="J18" i="7" a="1"/>
  <c r="J18" i="7" s="1"/>
  <c r="G27" i="7" a="1"/>
  <c r="G27" i="7" s="1"/>
  <c r="D27" i="7" a="1"/>
  <c r="D27" i="7" s="1"/>
  <c r="G12" i="7" a="1"/>
  <c r="G12" i="7" s="1"/>
  <c r="J28" i="7" a="1"/>
  <c r="J28" i="7" s="1"/>
  <c r="J20" i="7" a="1"/>
  <c r="J20" i="7" s="1"/>
  <c r="J12" i="7" a="1"/>
  <c r="J12" i="7" s="1"/>
  <c r="G9" i="7" a="1"/>
  <c r="G9" i="7" s="1"/>
  <c r="G17" i="7" a="1"/>
  <c r="G17" i="7" s="1"/>
  <c r="G25" i="7" a="1"/>
  <c r="G25" i="7" s="1"/>
  <c r="D9" i="7" a="1"/>
  <c r="D9" i="7" s="1"/>
  <c r="D17" i="7" a="1"/>
  <c r="D17" i="7" s="1"/>
  <c r="D25" i="7" a="1"/>
  <c r="D25" i="7" s="1"/>
  <c r="J27" i="7" a="1"/>
  <c r="J27" i="7" s="1"/>
  <c r="J19" i="7" a="1"/>
  <c r="J19" i="7" s="1"/>
  <c r="J11" i="7" a="1"/>
  <c r="J11" i="7" s="1"/>
  <c r="D26" i="7" a="1"/>
  <c r="D26" i="7" s="1"/>
  <c r="J26" i="7" a="1"/>
  <c r="J26" i="7" s="1"/>
  <c r="G19" i="7" a="1"/>
  <c r="G19" i="7" s="1"/>
  <c r="J9" i="7" a="1"/>
  <c r="J9" i="7" s="1"/>
  <c r="D28" i="7" a="1"/>
  <c r="D28" i="7" s="1"/>
  <c r="B27" i="7"/>
  <c r="B21" i="7"/>
  <c r="M17" i="7"/>
  <c r="M11" i="7"/>
  <c r="M23" i="7"/>
  <c r="B11" i="7"/>
  <c r="M26" i="7"/>
  <c r="B24" i="7"/>
  <c r="M20" i="7"/>
  <c r="B15" i="7"/>
  <c r="B22" i="7"/>
  <c r="M25" i="7"/>
  <c r="M19" i="7"/>
  <c r="M10" i="7"/>
  <c r="B8" i="7"/>
  <c r="M15" i="7"/>
  <c r="M28" i="7"/>
  <c r="B23" i="7"/>
  <c r="B14" i="7"/>
  <c r="B19" i="7"/>
  <c r="B13" i="7"/>
  <c r="M9" i="7"/>
  <c r="M27" i="7"/>
  <c r="M18" i="7"/>
  <c r="B16" i="7"/>
  <c r="M12" i="7"/>
  <c r="C7" i="7"/>
  <c r="M22" i="7"/>
  <c r="B10" i="7"/>
  <c r="B26" i="7"/>
  <c r="M21" i="7"/>
  <c r="B20" i="7"/>
  <c r="M8" i="7"/>
  <c r="M24" i="7"/>
  <c r="B9" i="7"/>
  <c r="B25" i="7"/>
  <c r="B12" i="7"/>
  <c r="B28" i="7"/>
  <c r="M14" i="7"/>
  <c r="B18" i="7"/>
  <c r="M13" i="7"/>
  <c r="M16" i="7"/>
  <c r="B17" i="7"/>
  <c r="M36" i="7"/>
  <c r="M35" i="7"/>
  <c r="M32" i="7"/>
  <c r="B39" i="7"/>
  <c r="C30" i="7"/>
  <c r="B36" i="7"/>
  <c r="M38" i="7"/>
  <c r="M34" i="7"/>
  <c r="B34" i="7"/>
  <c r="B37" i="7"/>
  <c r="M33" i="7"/>
  <c r="B31" i="7"/>
  <c r="M39" i="7"/>
  <c r="B33" i="7"/>
  <c r="M31" i="7"/>
  <c r="B32" i="7"/>
  <c r="B35" i="7"/>
  <c r="B38" i="7"/>
  <c r="M37" i="7"/>
  <c r="M45" i="7"/>
  <c r="M47" i="7"/>
  <c r="B46" i="7"/>
  <c r="B43" i="7"/>
  <c r="M42" i="7"/>
  <c r="M44" i="7"/>
  <c r="M43" i="7"/>
  <c r="B48" i="7"/>
  <c r="B42" i="7"/>
  <c r="B47" i="7"/>
  <c r="B44" i="7"/>
  <c r="M48" i="7"/>
  <c r="M46" i="7"/>
  <c r="B45" i="7"/>
  <c r="C41" i="7"/>
  <c r="K4" i="6" a="1"/>
  <c r="K4" i="6" s="1"/>
  <c r="I27" i="6" a="1"/>
  <c r="I27" i="6" s="1"/>
  <c r="I38" i="6" a="1"/>
  <c r="I38" i="6" s="1"/>
  <c r="I4" i="6" a="1"/>
  <c r="I4" i="6" s="1"/>
  <c r="G30" i="7" l="1" a="1"/>
  <c r="G30" i="7" s="1"/>
  <c r="D30" i="7" a="1"/>
  <c r="D30" i="7" s="1"/>
  <c r="J30" i="7" a="1"/>
  <c r="J30" i="7" s="1"/>
  <c r="J7" i="7" a="1"/>
  <c r="J7" i="7" s="1"/>
  <c r="G7" i="7" a="1"/>
  <c r="G7" i="7" s="1"/>
  <c r="D7" i="7" a="1"/>
  <c r="D7" i="7" s="1"/>
  <c r="J41" i="7" a="1"/>
  <c r="J41" i="7" s="1"/>
  <c r="G41" i="7" a="1"/>
  <c r="G41" i="7" s="1"/>
  <c r="D41" i="7" a="1"/>
  <c r="D41" i="7" s="1"/>
  <c r="B30" i="7"/>
  <c r="M30" i="7"/>
  <c r="B7" i="7"/>
  <c r="M7" i="7"/>
  <c r="B41" i="7"/>
  <c r="M41" i="7"/>
  <c r="D49" i="7" l="1"/>
  <c r="J49" i="7"/>
  <c r="K49" i="7"/>
  <c r="E49" i="7"/>
  <c r="F49" i="7"/>
  <c r="L49" i="7"/>
  <c r="G49" i="7"/>
  <c r="I49" i="7"/>
  <c r="H4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tc={E379C63E-064A-409E-93E4-C0108CDF2750}</author>
  </authors>
  <commentList>
    <comment ref="F19" authorId="0" shapeId="0" xr:uid="{E379C63E-064A-409E-93E4-C0108CDF2750}">
      <text>
        <t>[Threaded comment]
Your version of Excel allows you to read this threaded comment; however, any edits to it will get removed if the file is opened in a newer version of Excel. Learn more: https://go.microsoft.com/fwlink/?linkid=870924
Comment:
    Data year for some non-DAC donors (and Russia) is earlier than 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tc={DE47FB36-9BDD-4411-B2CA-7645928E535D}</author>
  </authors>
  <commentList>
    <comment ref="F34" authorId="0" shapeId="0" xr:uid="{DE47FB36-9BDD-4411-B2CA-7645928E535D}">
      <text>
        <t>[Threaded comment]
Your version of Excel allows you to read this threaded comment; however, any edits to it will get removed if the file is opened in a newer version of Excel. Learn more: https://go.microsoft.com/fwlink/?linkid=870924
Comment:
    Israel’s NDC is not assessed by the Climate Action Tracker, so this is based on its stated NDC target of 58MtCO2e (https://unfccc.int/sites/default/files/NDC/2022-06/NDC%20update%20as%20submitted%20to%20the%20UNFCCC.docx) and its projected emissions from the IMF (https://climatedata.imf.org/datasets/72e94bc71f4441d29710a9bea4d35f1d_0/about). In this case, LULUCF is negligible.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tc={4680B754-141F-4B8F-AF3F-ADF92AE1FC08}</author>
    <author>tc={A8AB816D-13ED-452E-B244-DBBECB6537AD}</author>
  </authors>
  <commentList>
    <comment ref="O24" authorId="0" shapeId="0" xr:uid="{4680B754-141F-4B8F-AF3F-ADF92AE1FC08}">
      <text>
        <t>[Threaded comment]
Your version of Excel allows you to read this threaded comment; however, any edits to it will get removed if the file is opened in a newer version of Excel. Learn more: https://go.microsoft.com/fwlink/?linkid=870924
Comment:
    Israel’s NDC is not assessed by the Climate Action Tracker, so this is based on its stated NDC target of 58MtCO2e (https://unfccc.int/sites/default/files/NDC/2022-06/NDC%20update%20as%20submitted%20to%20the%20UNFCCC.docx) and its projected emissions from the IMF (https://climatedata.imf.org/datasets/72e94bc71f4441d29710a9bea4d35f1d_0/about). In this case, LULUCF is negligible.</t>
      </text>
    </comment>
    <comment ref="B31" authorId="1" shapeId="0" xr:uid="{A8AB816D-13ED-452E-B244-DBBECB6537AD}">
      <text>
        <t>[Threaded comment]
Your version of Excel allows you to read this threaded comment; however, any edits to it will get removed if the file is opened in a newer version of Excel. Learn more: https://go.microsoft.com/fwlink/?linkid=870924
Comment:
    Norway’s GNI is very spiky year-to-year, hence the large difference between ODA/GNI and TDF/GNI</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<sst xmlns="http://schemas.openxmlformats.org/spreadsheetml/2006/main" count="2434" uniqueCount="627">
  <si>
    <t>Finance</t>
  </si>
  <si>
    <t>Policy</t>
  </si>
  <si>
    <t>Emissions</t>
  </si>
  <si>
    <t>Climate finance (grant equivalent) as proportion of ODA</t>
  </si>
  <si>
    <t>Climate finance fair share</t>
  </si>
  <si>
    <t>Carbon price</t>
  </si>
  <si>
    <t>Fossil fuel subsidies</t>
  </si>
  <si>
    <t>NDC ambition</t>
  </si>
  <si>
    <t>Area</t>
  </si>
  <si>
    <t>Code</t>
  </si>
  <si>
    <t>Short name</t>
  </si>
  <si>
    <t>Technical name</t>
  </si>
  <si>
    <t>Data year</t>
  </si>
  <si>
    <t>Notes</t>
  </si>
  <si>
    <t>FID (% GNI)</t>
  </si>
  <si>
    <t>https://www.cgdev.org/page/finance-international-development</t>
  </si>
  <si>
    <t>Bilateral Rio Marker coefficients: https://one.oecd.org/document/DCD/DAC/STAT(2022)24/REV1/en/pdf#page=8
Imputed multilateral shares for climate: https://www.oecd.org/en/topics/sub-issues/development-finance-for-climate-and-the-environment.html</t>
  </si>
  <si>
    <t>As above</t>
  </si>
  <si>
    <t>Carbon price ($ per tonne of GHG emissions)</t>
  </si>
  <si>
    <t>WB Carbon Pricing Dashboard: https://carbonpricingdashboard.worldbank.org/map_data
EU ETS: https://www.eea.europa.eu/data-and-maps/dashboards/emissions-trading-viewer-1</t>
  </si>
  <si>
    <t>We use the OECD's Inventory of Support Measures for fossil fuels. These values are scaled by the CO2 intensity of each fuel, calculated based on implied carbon emission factors from electricity generation from the IEA (oil, coal, gas) and Ember Climate (electricity).</t>
  </si>
  <si>
    <t>Support measures for fossil fuels: https://stats.oecd.org/Index.aspx?DataSetCode=FFS_INDICATOR_DETAILED
CO2 emissions from fuel combustion: https://www.oecd-ilibrary.org/docserver/co2_fuel-2018-en.pdf?expires=1564751508&amp;id=id&amp;accname=ocid75017727&amp;checksum=63E6862069A62C41E69A6991B96B1B8B#page=42 
CO2 emissions from electricity generation: https://ember-climate.org/data-catalogue/yearly-electricity-data/</t>
  </si>
  <si>
    <t>Fossil fuel production</t>
  </si>
  <si>
    <t>2021 (Coal); 2022 (Gas); 2023 (Oil)</t>
  </si>
  <si>
    <t>We use the International Energy Administration's data on fossil fuel production. All values are converted to oil-equivalent values and are expressed in tonnes of oil-equivalent per person.</t>
  </si>
  <si>
    <t>Oil: https://www.eia.gov/international/data/world/petroleum-and-other-liquids/annual-petroleum-and-other-liquids-production?pd=5&amp;p=0000000000000000000000000000000000g&amp;u=0&amp;f=A&amp;v=mapbubble&amp;a=-&amp;i=none&amp;vo=value&amp;&amp;t=C&amp;g=00000000000000000000000000000000000000000000000001&amp;l=249-ruvvvvvfvtvnvv1vrvvvvfvvvvvvfvvvou20evvvvvvvvvvnvvvs0008&amp;s=94694400000&amp;e=1672531200000&amp;ev=false
Coal: https://www.eia.gov/international/data/world/natural-gas/dry-natural-gas-production?pd=3002&amp;p=00g&amp;u=4&amp;f=A&amp;v=mapbubble&amp;a=-&amp;i=none&amp;vo=value&amp;t=C&amp;g=00000000000000000000000000000000000000000000000001&amp;l=249-ruvvvvvfvtvnvv1vrvvvvfvvvvvvfvvvou20evvvvvvvvvvnvvvs0008&amp;s=315532800000&amp;e=1609459200000&amp;ev=false&amp;
Natural Gas: https://www.eia.gov/international/data/world/coal-and-coke/coal-and-coke-production?pd=1&amp;p=0000000000000000000000000000000000000000000000000000g&amp;u=4&amp;f=A&amp;v=mapbubble&amp;a=-&amp;i=none&amp;vo=value&amp;&amp;t=C&amp;g=00000000000000000000000000000000000000000000000001&amp;l=249-ruvvvvvfvtvnvv1vrvvvvfvvvvvvfvvvou20evvvvvvvvvvnvvvs0008&amp;s=315532800000&amp;e=1609459200000&amp;ev=false</t>
  </si>
  <si>
    <t>https://doi.org/10.5281/zenodo.10705513 (Guetschow_et_al_2024a-PRIMAP-hist_v2.6_final_13-Sep-2024.csv)</t>
  </si>
  <si>
    <t>2018-2023</t>
  </si>
  <si>
    <t>Simple calculation based on 3.1.</t>
  </si>
  <si>
    <t>Country</t>
  </si>
  <si>
    <t>Finance for Climate and Development (grant equivalent, % GNI)</t>
  </si>
  <si>
    <t xml:space="preserve">Adaptation share (% of adaptation + mitigation) </t>
  </si>
  <si>
    <t>Proportion of grant equivalent climate finance</t>
  </si>
  <si>
    <t>Adjusted fair share</t>
  </si>
  <si>
    <t>Carbon price ($)</t>
  </si>
  <si>
    <t>Fossil fuel subsidies ($ per capita, scaled for fuel GHG intensity)</t>
  </si>
  <si>
    <t>Fossil fuel production (tonnes oil equivalent per capita)</t>
  </si>
  <si>
    <t>Emissions per head (tonnes CO2e per capita)</t>
  </si>
  <si>
    <t>Change in emissions per head over 5 years (% change)</t>
  </si>
  <si>
    <t>NDC ambition (% below current emissions)</t>
  </si>
  <si>
    <t>Annex II</t>
  </si>
  <si>
    <t>Other high income</t>
  </si>
  <si>
    <t>Middle income</t>
  </si>
  <si>
    <t>Average</t>
  </si>
  <si>
    <t>Climate finance (grant equivalent), % FID</t>
  </si>
  <si>
    <t>Adaptation, % climate finance</t>
  </si>
  <si>
    <t>Fossil fuel subsidies alternative ($ per capita)</t>
  </si>
  <si>
    <t>Change in emissions per head over 5 years (% change from 2018)</t>
  </si>
  <si>
    <t>NDC emissions per head ambition (% change from 2023)</t>
  </si>
  <si>
    <t>Quartile</t>
  </si>
  <si>
    <t>NDC ambition (% below BAU)</t>
  </si>
  <si>
    <t>Argentina</t>
  </si>
  <si>
    <t>ARG</t>
  </si>
  <si>
    <t>Australia</t>
  </si>
  <si>
    <t>AUS</t>
  </si>
  <si>
    <t>Austria</t>
  </si>
  <si>
    <t>AUT</t>
  </si>
  <si>
    <t>Belgium</t>
  </si>
  <si>
    <t>BEL</t>
  </si>
  <si>
    <t>Brazil</t>
  </si>
  <si>
    <t>BRA</t>
  </si>
  <si>
    <t>Canada</t>
  </si>
  <si>
    <t>CAN</t>
  </si>
  <si>
    <t>Chile</t>
  </si>
  <si>
    <t>CHL</t>
  </si>
  <si>
    <t>China</t>
  </si>
  <si>
    <t>CHN</t>
  </si>
  <si>
    <t>Czechia</t>
  </si>
  <si>
    <t>CZE</t>
  </si>
  <si>
    <t>Denmark</t>
  </si>
  <si>
    <t>DNK</t>
  </si>
  <si>
    <t>Finland</t>
  </si>
  <si>
    <t>FIN</t>
  </si>
  <si>
    <t>France</t>
  </si>
  <si>
    <t>FRA</t>
  </si>
  <si>
    <t>Germany</t>
  </si>
  <si>
    <t>DEU</t>
  </si>
  <si>
    <t>Greece</t>
  </si>
  <si>
    <t>GRC</t>
  </si>
  <si>
    <t>Hungary</t>
  </si>
  <si>
    <t>HUN</t>
  </si>
  <si>
    <t>India</t>
  </si>
  <si>
    <t>IND</t>
  </si>
  <si>
    <t>Indonesia</t>
  </si>
  <si>
    <t>IDN</t>
  </si>
  <si>
    <t>Ireland</t>
  </si>
  <si>
    <t>IRL</t>
  </si>
  <si>
    <t>Israel</t>
  </si>
  <si>
    <t>ISR</t>
  </si>
  <si>
    <t>Italy</t>
  </si>
  <si>
    <t>ITA</t>
  </si>
  <si>
    <t>Japan</t>
  </si>
  <si>
    <t>JPN</t>
  </si>
  <si>
    <t>Luxembourg</t>
  </si>
  <si>
    <t>LUX</t>
  </si>
  <si>
    <t>Mexico</t>
  </si>
  <si>
    <t>MEX</t>
  </si>
  <si>
    <t>Netherlands</t>
  </si>
  <si>
    <t>NLD</t>
  </si>
  <si>
    <t>New Zealand</t>
  </si>
  <si>
    <t>NZL</t>
  </si>
  <si>
    <t>Norway</t>
  </si>
  <si>
    <t>NOR</t>
  </si>
  <si>
    <t>Poland</t>
  </si>
  <si>
    <t>POL</t>
  </si>
  <si>
    <t>Portugal</t>
  </si>
  <si>
    <t>PRT</t>
  </si>
  <si>
    <t>Russia</t>
  </si>
  <si>
    <t>RUS</t>
  </si>
  <si>
    <t>Saudi Arabia</t>
  </si>
  <si>
    <t>SAU</t>
  </si>
  <si>
    <t>Slovak Republic</t>
  </si>
  <si>
    <t>SVK</t>
  </si>
  <si>
    <t>South Africa</t>
  </si>
  <si>
    <t>ZAF</t>
  </si>
  <si>
    <t>South Korea</t>
  </si>
  <si>
    <t>KOR</t>
  </si>
  <si>
    <t>Spain</t>
  </si>
  <si>
    <t>ESP</t>
  </si>
  <si>
    <t>Sweden</t>
  </si>
  <si>
    <t>SWE</t>
  </si>
  <si>
    <t>Switzerland</t>
  </si>
  <si>
    <t>CHE</t>
  </si>
  <si>
    <t>Turkey</t>
  </si>
  <si>
    <t>TUR</t>
  </si>
  <si>
    <t>United Arab Emirates</t>
  </si>
  <si>
    <t>ARE</t>
  </si>
  <si>
    <t>United Kingdom</t>
  </si>
  <si>
    <t>GBR</t>
  </si>
  <si>
    <t>United States</t>
  </si>
  <si>
    <t>USA</t>
  </si>
  <si>
    <t>1st</t>
  </si>
  <si>
    <t>Min</t>
  </si>
  <si>
    <t>2nd</t>
  </si>
  <si>
    <t>Top quartiles</t>
  </si>
  <si>
    <t>Annex 2</t>
  </si>
  <si>
    <t>Other High Income</t>
  </si>
  <si>
    <t>Data Source</t>
  </si>
  <si>
    <t>World Development Indicators</t>
  </si>
  <si>
    <t>Data Link</t>
  </si>
  <si>
    <t>https://data.worldbank.org/indicator/NY.GNP.MKTP.CD</t>
  </si>
  <si>
    <t>Last Updated Date</t>
  </si>
  <si>
    <t>Country Name</t>
  </si>
  <si>
    <t>Country Code</t>
  </si>
  <si>
    <t>Indicator Name</t>
  </si>
  <si>
    <t>Indicator Code</t>
  </si>
  <si>
    <t>Aruba</t>
  </si>
  <si>
    <t>ABW</t>
  </si>
  <si>
    <t>GNI (current US$)</t>
  </si>
  <si>
    <t>NY.GNP.MKTP.CD</t>
  </si>
  <si>
    <t>Africa Eastern and Southern</t>
  </si>
  <si>
    <t>AFE</t>
  </si>
  <si>
    <t>Afghanistan</t>
  </si>
  <si>
    <t>AFG</t>
  </si>
  <si>
    <t>Africa Western and Central</t>
  </si>
  <si>
    <t>AFW</t>
  </si>
  <si>
    <t>Angola</t>
  </si>
  <si>
    <t>AGO</t>
  </si>
  <si>
    <t>Albania</t>
  </si>
  <si>
    <t>ALB</t>
  </si>
  <si>
    <t>Andorra</t>
  </si>
  <si>
    <t>AND</t>
  </si>
  <si>
    <t>Arab World</t>
  </si>
  <si>
    <t>ARB</t>
  </si>
  <si>
    <t>Armenia</t>
  </si>
  <si>
    <t>ARM</t>
  </si>
  <si>
    <t>American Samoa</t>
  </si>
  <si>
    <t>ASM</t>
  </si>
  <si>
    <t>Antigua and Barbuda</t>
  </si>
  <si>
    <t>ATG</t>
  </si>
  <si>
    <t>Azerbaijan</t>
  </si>
  <si>
    <t>AZE</t>
  </si>
  <si>
    <t>Burundi</t>
  </si>
  <si>
    <t>BDI</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</si>
  <si>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</si>
  <si>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</si>
  <si>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</si>
  <si>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</si>
  <si>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</si>
  <si>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</si>
  <si>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</si>
  <si>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</si>
  <si>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</si>
  <si>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</si>
  <si>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</si>
  <si>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</si>
  <si>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</si>
  <si>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</si>
  <si>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</si>
  <si>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</si>
  <si>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</si>
  <si>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</si>
  <si>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</si>
  <si>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</si>
  <si>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</si>
  <si>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</si>
  <si>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Barbados</t>
  </si>
  <si>
    <t>BRB</t>
  </si>
  <si>
    <t>Brunei Darussalam</t>
  </si>
  <si>
    <t>BRN</t>
  </si>
  <si>
    <t>Bhutan</t>
  </si>
  <si>
    <t>BTN</t>
  </si>
  <si>
    <t>Botswana</t>
  </si>
  <si>
    <t>BWA</t>
  </si>
  <si>
    <t>Central African Republic</t>
  </si>
  <si>
    <t>CAF</t>
  </si>
  <si>
    <t>Central Europe and the Baltics</t>
  </si>
  <si>
    <t>CEB</t>
  </si>
  <si>
    <t>Channel Islands</t>
  </si>
  <si>
    <t>CHI</t>
  </si>
  <si>
    <t>Cote d'Ivoire</t>
  </si>
  <si>
    <t>CIV</t>
  </si>
  <si>
    <t>Cameroon</t>
  </si>
  <si>
    <t>CMR</t>
  </si>
  <si>
    <t>Congo, Dem. Rep.</t>
  </si>
  <si>
    <t>COD</t>
  </si>
  <si>
    <t>Congo, Rep.</t>
  </si>
  <si>
    <t>COG</t>
  </si>
  <si>
    <t>Colombia</t>
  </si>
  <si>
    <t>COL</t>
  </si>
  <si>
    <t>Comoros</t>
  </si>
  <si>
    <t>COM</t>
  </si>
  <si>
    <t>Cabo Verde</t>
  </si>
  <si>
    <t>CPV</t>
  </si>
  <si>
    <t>Costa Rica</t>
  </si>
  <si>
    <t>CRI</t>
  </si>
  <si>
    <t>Caribbean small states</t>
  </si>
  <si>
    <t>CSS</t>
  </si>
  <si>
    <t>Cuba</t>
  </si>
  <si>
    <t>CUB</t>
  </si>
  <si>
    <t>Curacao</t>
  </si>
  <si>
    <t>CUW</t>
  </si>
  <si>
    <t>Cayman Islands</t>
  </si>
  <si>
    <t>CYM</t>
  </si>
  <si>
    <t>Cyprus</t>
  </si>
  <si>
    <t>CYP</t>
  </si>
  <si>
    <t>Djibouti</t>
  </si>
  <si>
    <t>DJI</t>
  </si>
  <si>
    <t>Dominica</t>
  </si>
  <si>
    <t>DMA</t>
  </si>
  <si>
    <t>Dominican Republic</t>
  </si>
  <si>
    <t>DOM</t>
  </si>
  <si>
    <t>Algeria</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</si>
  <si>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</si>
  <si>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</si>
  <si>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</si>
  <si>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</si>
  <si>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</si>
  <si>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</si>
  <si>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</si>
  <si>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</si>
  <si>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</si>
  <si>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</si>
  <si>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</si>
  <si>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Ecuador</t>
  </si>
  <si>
    <t>ECU</t>
  </si>
  <si>
    <t>Egypt, Arab Rep.</t>
  </si>
  <si>
    <t>EGY</t>
  </si>
  <si>
    <t>Euro area</t>
  </si>
  <si>
    <t>EMU</t>
  </si>
  <si>
    <t>Eritrea</t>
  </si>
  <si>
    <t>ERI</t>
  </si>
  <si>
    <t>Estonia</t>
  </si>
  <si>
    <t>EST</t>
  </si>
  <si>
    <t>Ethiopia</t>
  </si>
  <si>
    <t>ETH</t>
  </si>
  <si>
    <t>European Union</t>
  </si>
  <si>
    <t>EUU</t>
  </si>
  <si>
    <t>Fragile and conflict affected situations</t>
  </si>
  <si>
    <t>FCS</t>
  </si>
  <si>
    <t>Fiji</t>
  </si>
  <si>
    <t>FJI</t>
  </si>
  <si>
    <t>Faroe Islands</t>
  </si>
  <si>
    <t>FRO</t>
  </si>
  <si>
    <t>Micronesia, Fed. Sts.</t>
  </si>
  <si>
    <t>FSM</t>
  </si>
  <si>
    <t>Gabon</t>
  </si>
  <si>
    <t>GAB</t>
  </si>
  <si>
    <t>Georgia</t>
  </si>
  <si>
    <t>GEO</t>
  </si>
  <si>
    <t>Ghana</t>
  </si>
  <si>
    <t>GHA</t>
  </si>
  <si>
    <t>Gibraltar</t>
  </si>
  <si>
    <t>GIB</t>
  </si>
  <si>
    <t>Guinea</t>
  </si>
  <si>
    <t>GIN</t>
  </si>
  <si>
    <t>Gambia, The</t>
  </si>
  <si>
    <t>GMB</t>
  </si>
  <si>
    <t>Guinea-Bissau</t>
  </si>
  <si>
    <t>GNB</t>
  </si>
  <si>
    <t>Equatorial Guinea</t>
  </si>
  <si>
    <t>GNQ</t>
  </si>
  <si>
    <t>Grenada</t>
  </si>
  <si>
    <t>GRD</t>
  </si>
  <si>
    <t>Greenland</t>
  </si>
  <si>
    <t>GRL</t>
  </si>
  <si>
    <t>Guatemala</t>
  </si>
  <si>
    <t>GTM</t>
  </si>
  <si>
    <t>Guam</t>
  </si>
  <si>
    <t>GUM</t>
  </si>
  <si>
    <t>Guyana</t>
  </si>
  <si>
    <t>GUY</t>
  </si>
  <si>
    <t>High income</t>
  </si>
  <si>
    <t>HIC</t>
  </si>
  <si>
    <t>Hong Kong SAR, China</t>
  </si>
  <si>
    <t>HKG</t>
  </si>
  <si>
    <t>Honduras</t>
  </si>
  <si>
    <t>HND</t>
  </si>
  <si>
    <t>Heavily indebted poor countries (HIPC)</t>
  </si>
  <si>
    <t>HPC</t>
  </si>
  <si>
    <t>Croatia</t>
  </si>
  <si>
    <t>HRV</t>
  </si>
  <si>
    <t>Haiti</t>
  </si>
  <si>
    <t>HTI</t>
  </si>
  <si>
    <t>IBRD only</t>
  </si>
  <si>
    <t>IBD</t>
  </si>
  <si>
    <t>IDA &amp; IBRD total</t>
  </si>
  <si>
    <t>IBT</t>
  </si>
  <si>
    <t>IDA total</t>
  </si>
  <si>
    <t>IDA</t>
  </si>
  <si>
    <t>IDA blend</t>
  </si>
  <si>
    <t>IDB</t>
  </si>
  <si>
    <t>IDA only</t>
  </si>
  <si>
    <t>IDX</t>
  </si>
  <si>
    <t>Isle of Man</t>
  </si>
  <si>
    <t>IMN</t>
  </si>
  <si>
    <t>Not classified</t>
  </si>
  <si>
    <t>INX</t>
  </si>
  <si>
    <t>Iran, Islamic Rep.</t>
  </si>
  <si>
    <t>IRN</t>
  </si>
  <si>
    <t>Iraq</t>
  </si>
  <si>
    <t>IRQ</t>
  </si>
  <si>
    <t>Iceland</t>
  </si>
  <si>
    <t>ISL</t>
  </si>
  <si>
    <t>Jamaica</t>
  </si>
  <si>
    <t>JAM</t>
  </si>
  <si>
    <t>Jordan</t>
  </si>
  <si>
    <t>JOR</t>
  </si>
  <si>
    <t>Kazakhstan</t>
  </si>
  <si>
    <t>KAZ</t>
  </si>
  <si>
    <t>Kenya</t>
  </si>
  <si>
    <t>KEN</t>
  </si>
  <si>
    <t>Kyrgyz Republic</t>
  </si>
  <si>
    <t>KGZ</t>
  </si>
  <si>
    <t>Cambodia</t>
  </si>
  <si>
    <t>KHM</t>
  </si>
  <si>
    <t>Kiribati</t>
  </si>
  <si>
    <t>KIR</t>
  </si>
  <si>
    <t>St. Kitts and Nevis</t>
  </si>
  <si>
    <t>KNA</t>
  </si>
  <si>
    <t>Korea, Rep.</t>
  </si>
  <si>
    <t>Kuwait</t>
  </si>
  <si>
    <t>KWT</t>
  </si>
  <si>
    <t>Latin America &amp; Caribbean (excluding high income)</t>
  </si>
  <si>
    <t>LAC</t>
  </si>
  <si>
    <t>Lao PDR</t>
  </si>
  <si>
    <t>LAO</t>
  </si>
  <si>
    <t>Lebanon</t>
  </si>
  <si>
    <t>LBN</t>
  </si>
  <si>
    <t>Liberia</t>
  </si>
  <si>
    <t>LBR</t>
  </si>
  <si>
    <t>Libya</t>
  </si>
  <si>
    <t>LBY</t>
  </si>
  <si>
    <t>St. Lucia</t>
  </si>
  <si>
    <t>LCA</t>
  </si>
  <si>
    <t>Latin America &amp; Caribbean</t>
  </si>
  <si>
    <t>LCN</t>
  </si>
  <si>
    <t>Least developed countries: UN classification</t>
  </si>
  <si>
    <t>LDC</t>
  </si>
  <si>
    <t>Low income</t>
  </si>
  <si>
    <t>LIC</t>
  </si>
  <si>
    <t>Liechtenstein</t>
  </si>
  <si>
    <t>LIE</t>
  </si>
  <si>
    <t>Sri Lanka</t>
  </si>
  <si>
    <t>LKA</t>
  </si>
  <si>
    <t>Lower middle income</t>
  </si>
  <si>
    <t>LMC</t>
  </si>
  <si>
    <t>Low &amp; middle income</t>
  </si>
  <si>
    <t>LMY</t>
  </si>
  <si>
    <t>Lesotho</t>
  </si>
  <si>
    <t>LSO</t>
  </si>
  <si>
    <t>Late-demographic dividend</t>
  </si>
  <si>
    <t>LTE</t>
  </si>
  <si>
    <t>Lithuania</t>
  </si>
  <si>
    <t>LTU</t>
  </si>
  <si>
    <t>Latvia</t>
  </si>
  <si>
    <t>LVA</t>
  </si>
  <si>
    <t>Macao SAR, China</t>
  </si>
  <si>
    <t>MAC</t>
  </si>
  <si>
    <t>St. Martin (French part)</t>
  </si>
  <si>
    <t>MAF</t>
  </si>
  <si>
    <t>Morocco</t>
  </si>
  <si>
    <t>MAR</t>
  </si>
  <si>
    <t>Monaco</t>
  </si>
  <si>
    <t>MCO</t>
  </si>
  <si>
    <t>Moldova</t>
  </si>
  <si>
    <t>MDA</t>
  </si>
  <si>
    <t>Madagascar</t>
  </si>
  <si>
    <t>MDG</t>
  </si>
  <si>
    <t>Maldives</t>
  </si>
  <si>
    <t>MDV</t>
  </si>
  <si>
    <t>Middle East &amp; North Africa</t>
  </si>
  <si>
    <t>MEA</t>
  </si>
  <si>
    <t>Marshall Islands</t>
  </si>
  <si>
    <t>MHL</t>
  </si>
  <si>
    <t>MIC</t>
  </si>
  <si>
    <t>North Macedonia</t>
  </si>
  <si>
    <t>MKD</t>
  </si>
  <si>
    <t>Mali</t>
  </si>
  <si>
    <t>MLI</t>
  </si>
  <si>
    <t>Malta</t>
  </si>
  <si>
    <t>MLT</t>
  </si>
  <si>
    <t>Myanmar</t>
  </si>
  <si>
    <t>MMR</t>
  </si>
  <si>
    <t>Middle East &amp; North Africa (excluding high income)</t>
  </si>
  <si>
    <t>MNA</t>
  </si>
  <si>
    <t>Montenegro</t>
  </si>
  <si>
    <t>MNE</t>
  </si>
  <si>
    <t>Mongolia</t>
  </si>
  <si>
    <t>MNG</t>
  </si>
  <si>
    <t>Northern Mariana Islands</t>
  </si>
  <si>
    <t>MNP</t>
  </si>
  <si>
    <t>Mozambique</t>
  </si>
  <si>
    <t>MOZ</t>
  </si>
  <si>
    <t>Mauritania</t>
  </si>
  <si>
    <t>MRT</t>
  </si>
  <si>
    <t>Mauritius</t>
  </si>
  <si>
    <t>MUS</t>
  </si>
  <si>
    <t>Malawi</t>
  </si>
  <si>
    <t>MWI</t>
  </si>
  <si>
    <t>Malaysia</t>
  </si>
  <si>
    <t>MYS</t>
  </si>
  <si>
    <t>North America</t>
  </si>
  <si>
    <t>NAC</t>
  </si>
  <si>
    <t>Namibia</t>
  </si>
  <si>
    <t>NAM</t>
  </si>
  <si>
    <t>New Caledonia</t>
  </si>
  <si>
    <t>NCL</t>
  </si>
  <si>
    <t>Niger</t>
  </si>
  <si>
    <t>NER</t>
  </si>
  <si>
    <t>Nigeria</t>
  </si>
  <si>
    <t>NGA</t>
  </si>
  <si>
    <t>Nicaragua</t>
  </si>
  <si>
    <t>NIC</t>
  </si>
  <si>
    <t>Nepal</t>
  </si>
  <si>
    <t>NPL</t>
  </si>
  <si>
    <t>Nauru</t>
  </si>
  <si>
    <t>NRU</t>
  </si>
  <si>
    <t>OECD members</t>
  </si>
  <si>
    <t>OED</t>
  </si>
  <si>
    <t>Oman</t>
  </si>
  <si>
    <t>OMN</t>
  </si>
  <si>
    <t>Other small states</t>
  </si>
  <si>
    <t>OSS</t>
  </si>
  <si>
    <t>Pakistan</t>
  </si>
  <si>
    <t>PAK</t>
  </si>
  <si>
    <t>Panama</t>
  </si>
  <si>
    <t>PAN</t>
  </si>
  <si>
    <t>Peru</t>
  </si>
  <si>
    <t>PER</t>
  </si>
  <si>
    <t>Philippines</t>
  </si>
  <si>
    <t>PHL</t>
  </si>
  <si>
    <t>Palau</t>
  </si>
  <si>
    <t>PLW</t>
  </si>
  <si>
    <t>Papua New Guinea</t>
  </si>
  <si>
    <t>PNG</t>
  </si>
  <si>
    <t>Pre-demographic dividend</t>
  </si>
  <si>
    <t>PRE</t>
  </si>
  <si>
    <t>Puerto Rico</t>
  </si>
  <si>
    <t>PRI</t>
  </si>
  <si>
    <t>Korea, Dem. People's Rep.</t>
  </si>
  <si>
    <t>PRK</t>
  </si>
  <si>
    <t>Paraguay</t>
  </si>
  <si>
    <t>PRY</t>
  </si>
  <si>
    <t>West Bank and Gaza</t>
  </si>
  <si>
    <t>PSE</t>
  </si>
  <si>
    <t>Pacific island small states</t>
  </si>
  <si>
    <t>PSS</t>
  </si>
  <si>
    <t>Post-demographic dividend</t>
  </si>
  <si>
    <t>PST</t>
  </si>
  <si>
    <t>French Polynesia</t>
  </si>
  <si>
    <t>PYF</t>
  </si>
  <si>
    <t>Qatar</t>
  </si>
  <si>
    <t>QAT</t>
  </si>
  <si>
    <t>Romania</t>
  </si>
  <si>
    <t>ROU</t>
  </si>
  <si>
    <t>Russian Federation</t>
  </si>
  <si>
    <t>Rwanda</t>
  </si>
  <si>
    <t>RWA</t>
  </si>
  <si>
    <t>South Asia</t>
  </si>
  <si>
    <t>SAS</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</si>
  <si>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</si>
  <si>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</si>
  <si>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</si>
  <si>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</si>
  <si>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</si>
  <si>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</si>
  <si>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</si>
  <si>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</si>
  <si>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</si>
  <si>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</si>
  <si>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</si>
  <si>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</si>
  <si>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</si>
  <si>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</si>
  <si>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</si>
  <si>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</si>
  <si>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</si>
  <si>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</si>
  <si>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Sub-Saharan Africa (excluding high income)</t>
  </si>
  <si>
    <t>SSA</t>
  </si>
  <si>
    <t>South Sudan</t>
  </si>
  <si>
    <t>SSD</t>
  </si>
  <si>
    <t>Sub-Saharan Africa</t>
  </si>
  <si>
    <t>SSF</t>
  </si>
  <si>
    <t>Small states</t>
  </si>
  <si>
    <t>SST</t>
  </si>
  <si>
    <t>Sao Tome and Principe</t>
  </si>
  <si>
    <t>STP</t>
  </si>
  <si>
    <t>Suriname</t>
  </si>
  <si>
    <t>SUR</t>
  </si>
  <si>
    <t>Slovenia</t>
  </si>
  <si>
    <t>SVN</t>
  </si>
  <si>
    <t>Eswatini</t>
  </si>
  <si>
    <t>SWZ</t>
  </si>
  <si>
    <t>Sint Maarten (Dutch part)</t>
  </si>
  <si>
    <t>SXM</t>
  </si>
  <si>
    <t>Seychelles</t>
  </si>
  <si>
    <t>SYC</t>
  </si>
  <si>
    <t>Syrian Arab Republic</t>
  </si>
  <si>
    <t>SYR</t>
  </si>
  <si>
    <t>Turks and Caicos Islands</t>
  </si>
  <si>
    <t>TCA</t>
  </si>
  <si>
    <t>Chad</t>
  </si>
  <si>
    <t>TCD</t>
  </si>
  <si>
    <t>East Asia &amp; Pacific (IDA &amp; IBRD countries)</t>
  </si>
  <si>
    <t>TEA</t>
  </si>
  <si>
    <t>Europe &amp; Central Asia (IDA &amp; IBRD countries)</t>
  </si>
  <si>
    <t>TEC</t>
  </si>
  <si>
    <t>Togo</t>
  </si>
  <si>
    <t>TGO</t>
  </si>
  <si>
    <t>Thailand</t>
  </si>
  <si>
    <t>THA</t>
  </si>
  <si>
    <t>Tajikistan</t>
  </si>
  <si>
    <t>TJK</t>
  </si>
  <si>
    <t>Turkmenistan</t>
  </si>
  <si>
    <t>TKM</t>
  </si>
  <si>
    <t>Latin America &amp; the Caribbean (IDA &amp; IBRD countries)</t>
  </si>
  <si>
    <t>TLA</t>
  </si>
  <si>
    <t>Timor-Leste</t>
  </si>
  <si>
    <t>TLS</t>
  </si>
  <si>
    <t>Middle East &amp; North Africa (IDA &amp; IBRD countries)</t>
  </si>
  <si>
    <t>TMN</t>
  </si>
  <si>
    <t>Tonga</t>
  </si>
  <si>
    <t>TON</t>
  </si>
  <si>
    <t>South Asia (IDA &amp; IBRD)</t>
  </si>
  <si>
    <t>TSA</t>
  </si>
  <si>
    <t>Sub-Saharan Africa (IDA &amp; IBRD countries)</t>
  </si>
  <si>
    <t>TSS</t>
  </si>
  <si>
    <t>Trinidad and Tobago</t>
  </si>
  <si>
    <t>TTO</t>
  </si>
  <si>
    <t>Tunisia</t>
  </si>
  <si>
    <t>TUN</t>
  </si>
  <si>
    <t>Turkiye</t>
  </si>
  <si>
    <t>Tuvalu</t>
  </si>
  <si>
    <t>TUV</t>
  </si>
  <si>
    <t>Tanzania</t>
  </si>
  <si>
    <t>TZA</t>
  </si>
  <si>
    <t>Uganda</t>
  </si>
  <si>
    <t>UGA</t>
  </si>
  <si>
    <t>Ukraine</t>
  </si>
  <si>
    <t>UKR</t>
  </si>
  <si>
    <t>Upper middle income</t>
  </si>
  <si>
    <t>UMC</t>
  </si>
  <si>
    <t>Uruguay</t>
  </si>
  <si>
    <t>URY</t>
  </si>
  <si>
    <t>Uzbekistan</t>
  </si>
  <si>
    <t>UZB</t>
  </si>
  <si>
    <t>St. Vincent and the Grenadines</t>
  </si>
  <si>
    <t>VCT</t>
  </si>
  <si>
    <t>Venezuela, RB</t>
  </si>
  <si>
    <t>VEN</t>
  </si>
  <si>
    <t>British Virgin Islands</t>
  </si>
  <si>
    <t>VGB</t>
  </si>
  <si>
    <t>Virgin Islands (U.S.)</t>
  </si>
  <si>
    <t>VIR</t>
  </si>
  <si>
    <t>Viet Nam</t>
  </si>
  <si>
    <t>VNM</t>
  </si>
  <si>
    <t>Vanuatu</t>
  </si>
  <si>
    <t>VUT</t>
  </si>
  <si>
    <t>World</t>
  </si>
  <si>
    <t>WLD</t>
  </si>
  <si>
    <t>Samoa</t>
  </si>
  <si>
    <t>WSM</t>
  </si>
  <si>
    <t>Kosovo</t>
  </si>
  <si>
    <t>XKX</t>
  </si>
  <si>
    <t>Yemen, Rep.</t>
  </si>
  <si>
    <t>YEM</t>
  </si>
  <si>
    <t>Zambia</t>
  </si>
  <si>
    <t>ZMB</t>
  </si>
  <si>
    <t>Zimbabwe</t>
  </si>
  <si>
    <t>ZWE</t>
  </si>
  <si>
    <t>https://data.worldbank.org/indicator/SP.POP.TOTL</t>
  </si>
  <si>
    <t>Population, total</t>
  </si>
  <si>
    <t>SP.POP.TOTL</t>
  </si>
  <si>
    <t>Rio Marker coefficients (as used in reporting to the UNFCCC) are applied to bilateral FID data from the CRS. Where these are variable or not given, the averages are used (100% for principal, 42% for significant). Climate coefficients from the OECD's "Imputed multilateral shares for climate" dataset are applied to multilateral core contributions. The sum of these figures is expressed as a proportion of FID.</t>
  </si>
  <si>
    <t>As with the calculation of indicator 1.2, Rio Marker coefficients and imputed multilateral shares are given for adaptation-only finance. This is calculated in the same way and expressed as a percentage of non-cross-cutting climate finance (i.e. adaptation only + mitigation only finance).</t>
  </si>
  <si>
    <t>Source</t>
  </si>
  <si>
    <t>Finance for International Development, full methodology available right.</t>
  </si>
  <si>
    <r>
      <t>As per the CDI, we use the World Bank Carbon Pricing Dashboard to look at the average value paid per tonne of GHG (CO</t>
    </r>
    <r>
      <rPr>
        <vertAlign val="subscript"/>
        <sz val="11"/>
        <color theme="1"/>
        <rFont val="Sofia Pro"/>
        <family val="3"/>
        <scheme val="minor"/>
      </rPr>
      <t>2</t>
    </r>
    <r>
      <rPr>
        <sz val="11"/>
        <color theme="1"/>
        <rFont val="Sofia Pro"/>
        <family val="2"/>
        <scheme val="minor"/>
      </rPr>
      <t xml:space="preserve">e) emitted. Takes the total revenues generated from carbon pricing schemes ("2.1 Carbon pricing.xlsx") and divides that by GHG emissions ("3.1 + 3.2 Emissions.csv"), filtered with scenario = "HISTCR" (Country reported), entity = "KYOTOGHG (AR4GWP100)" (Kyoto Greenhouse Gases AR4), category = "M.0.EL" (National Total excluding LULUCF). </t>
    </r>
  </si>
  <si>
    <t>2022-2024</t>
  </si>
  <si>
    <t>https://climateactiontracker.org/</t>
  </si>
  <si>
    <t>CO2 equivalent tonnes per capita from the Potsdam Institute. Parameters for 3.1 are: scenario = "HISTCR"; entity = "KYOTOGHG (AR4GWP100)"; category = "M.0.EL". This is divided by population and multiplied by 1000 to get units. This differs from what we have in the CDI, for which domestic emissions data comes from the UNFCCC in the first instance with data gaps filled from the PIK. Emissions from LULUCF are sourced from the FAO. Emissions from trade come from the Global Carbon project. We have yet to decide if we are going to split out the elements of emissions (domestic, LULUCF, trade), combine into a single number, or just look at domestic emissions (as currently).</t>
  </si>
  <si>
    <t>Each country's 2030 NDC target is assessed against its current emissions on a per capita basis (using population projections from the World Bank). This is expressed as the % change from current (2023) emissions per capita.</t>
  </si>
  <si>
    <t>Ian Mitchell and Edward Wickstead</t>
  </si>
  <si>
    <t>Please direct inquiries about the data to ewickstead@cgdev.org</t>
  </si>
  <si>
    <t>This spreadsheet contains data behind the following CGD factsheet:</t>
  </si>
  <si>
    <t>Avg Quartile</t>
  </si>
  <si>
    <t>Climate and Development KPIs</t>
  </si>
  <si>
    <t>Climate and development KPIs: Notes and Sources</t>
  </si>
  <si>
    <t>Climate and development KPIs</t>
  </si>
  <si>
    <t>Change in emissions per capita, 2018-2023 (% change)</t>
  </si>
  <si>
    <t>Adaptation share</t>
  </si>
  <si>
    <t>Climate share</t>
  </si>
  <si>
    <t>International finance</t>
  </si>
  <si>
    <t>Trend, 5-year</t>
  </si>
  <si>
    <t>Climate share (% of Finance for Climate and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</si>
</sst>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0"/>
    <numFmt numFmtId="165" formatCode="0.0"/>
    <numFmt numFmtId="166" formatCode="0.0%"/>
    <numFmt numFmtId="167" formatCode="\+0%;\ \-0%"/>
    <numFmt numFmtId="168" formatCode=";;;"/>
    <numFmt numFmtId="169" formatCode="\+0%;\-0%"/>
  </numFmts>
  <fonts count="7" x14ac:knownFonts="1">
    <font>
      <sz val="11"/>
      <color theme="1"/>
      <name val="Sofia Pro"/>
      <family val="2"/>
      <scheme val="minor"/>
    </font>
    <font>
      <sz val="11"/>
      <color theme="0"/>
      <name val="Sofia Pro"/>
      <family val="2"/>
      <scheme val="minor"/>
    </font>
    <font>
      <sz val="18"/>
      <color theme="0"/>
      <name val="Sofia Pro"/>
      <family val="2"/>
      <scheme val="minor"/>
    </font>
    <font>
      <sz val="11"/>
      <color theme="1"/>
      <name val="Sofia Pro"/>
      <family val="2"/>
      <scheme val="minor"/>
    </font>
    <font>
      <u/>
      <sz val="11"/>
      <color theme="10"/>
      <name val="Sofia Pro"/>
      <family val="2"/>
      <scheme val="minor"/>
    </font>
    <font>
      <b/>
      <sz val="11"/>
      <color theme="1"/>
      <name val="Sofia Pro"/>
      <family val="3"/>
      <scheme val="minor"/>
    </font>
    <font>
      <vertAlign val="subscript"/>
      <sz val="11"/>
      <color theme="1"/>
      <name val="Sofia Pro"/>
      <family val="3"/>
      <scheme val="minor"/>
    </font>
  </fonts>
  <fills count="9">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0098A4"/>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148">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indent="1"/>
    </xf>
    <xf numFmtId="0" fontId="0" fillId="0" borderId="0" xfId="0" applyAlignment="1">
      <alignment wrapText="1"/>
    </xf>
    <xf numFmtId="0" fontId="0" fillId="3" borderId="0" xfId="0" applyFill="1"/>
    <xf numFmtId="0" fontId="0" fillId="4" borderId="0" xfId="0" applyFill="1"/>
    <xf numFmtId="0" fontId="0" fillId="5" borderId="0" xfId="0" applyFill="1"/>
    <xf numFmtId="0" fontId="0" fillId="0" borderId="0" xfId="0" applyAlignment="1">
      <alignment vertical="top"/>
    </xf>
    <xf numFmtId="0" fontId="0" fillId="0" borderId="0" xfId="0" applyAlignment="1">
      <alignment vertical="top" wrapText="1"/>
    </xf>
    <xf numFmtId="0" fontId="5" fillId="0" borderId="1" xfId="0" applyFont="1" applyBorder="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xf>
    <xf numFmtId="14" fontId="0" fillId="0" borderId="0" xfId="0" applyNumberFormat="1"/>
    <xf numFmtId="0" fontId="4" fillId="0" borderId="0" xfId="2"/>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6" borderId="3" xfId="0" applyFill="1" applyBorder="1" applyAlignment="1">
      <alignment horizontal="left" vertical="center"/>
    </xf>
    <xf numFmtId="0" fontId="0" fillId="7" borderId="3" xfId="0" applyFill="1" applyBorder="1" applyAlignment="1">
      <alignment horizontal="left" vertical="center"/>
    </xf>
    <xf numFmtId="0" fontId="0" fillId="8" borderId="3" xfId="0" applyFill="1" applyBorder="1" applyAlignment="1">
      <alignment horizontal="left" vertical="center"/>
    </xf>
    <xf numFmtId="0" fontId="0" fillId="8" borderId="5" xfId="0" applyFill="1" applyBorder="1" applyAlignment="1">
      <alignment horizontal="left" vertical="center"/>
    </xf>
    <xf numFmtId="0" fontId="0" fillId="0" borderId="6" xfId="0" applyBorder="1"/>
    <xf numFmtId="10" fontId="0" fillId="0" borderId="0" xfId="1" applyNumberFormat="1" applyFont="1" applyBorder="1"/>
    <xf numFmtId="164" fontId="0" fillId="0" borderId="0" xfId="0" applyNumberFormat="1"/>
    <xf numFmtId="166" fontId="0" fillId="0" borderId="0" xfId="1" applyNumberFormat="1" applyFont="1" applyBorder="1"/>
    <xf numFmtId="165" fontId="0" fillId="0" borderId="0" xfId="0" applyNumberFormat="1"/>
    <xf numFmtId="167" fontId="0" fillId="0" borderId="0" xfId="1" applyNumberFormat="1" applyFont="1" applyBorder="1"/>
    <xf numFmtId="9" fontId="0" fillId="0" borderId="7" xfId="1" applyFont="1" applyBorder="1"/>
    <xf numFmtId="0" fontId="0" fillId="0" borderId="8" xfId="0" applyBorder="1"/>
    <xf numFmtId="164" fontId="0" fillId="0" borderId="1" xfId="0" applyNumberFormat="1" applyBorder="1"/>
    <xf numFmtId="165" fontId="0" fillId="0" borderId="1" xfId="0" applyNumberFormat="1" applyBorder="1"/>
    <xf numFmtId="0" fontId="0" fillId="7" borderId="4" xfId="0" applyFill="1" applyBorder="1" applyAlignment="1">
      <alignment horizontal="left" vertical="center"/>
    </xf>
    <xf numFmtId="0" fontId="0" fillId="7" borderId="5" xfId="0" applyFill="1" applyBorder="1" applyAlignment="1">
      <alignment horizontal="left" vertical="center"/>
    </xf>
    <xf numFmtId="164" fontId="0" fillId="0" borderId="6" xfId="0" applyNumberFormat="1" applyBorder="1"/>
    <xf numFmtId="165" fontId="0" fillId="0" borderId="7" xfId="0" applyNumberFormat="1" applyBorder="1"/>
    <xf numFmtId="164" fontId="0" fillId="0" borderId="8" xfId="0" applyNumberFormat="1" applyBorder="1"/>
    <xf numFmtId="165" fontId="0" fillId="0" borderId="9" xfId="0" applyNumberFormat="1" applyBorder="1"/>
    <xf numFmtId="0" fontId="0" fillId="6" borderId="1" xfId="0" applyFill="1" applyBorder="1" applyAlignment="1">
      <alignment wrapText="1"/>
    </xf>
    <xf numFmtId="0" fontId="0" fillId="7" borderId="8" xfId="0" applyFill="1" applyBorder="1" applyAlignment="1">
      <alignment wrapText="1"/>
    </xf>
    <xf numFmtId="0" fontId="0" fillId="7" borderId="1" xfId="0" applyFill="1" applyBorder="1" applyAlignment="1">
      <alignment wrapText="1"/>
    </xf>
    <xf numFmtId="0" fontId="0" fillId="7" borderId="9" xfId="0" applyFill="1" applyBorder="1" applyAlignment="1">
      <alignment wrapText="1"/>
    </xf>
    <xf numFmtId="0" fontId="0" fillId="8" borderId="1" xfId="0" applyFill="1" applyBorder="1" applyAlignment="1">
      <alignment wrapText="1"/>
    </xf>
    <xf numFmtId="0" fontId="0" fillId="8" borderId="9" xfId="0" applyFill="1" applyBorder="1" applyAlignment="1">
      <alignment wrapText="1"/>
    </xf>
    <xf numFmtId="166" fontId="0" fillId="0" borderId="0" xfId="0" applyNumberFormat="1"/>
    <xf numFmtId="0" fontId="5" fillId="0" borderId="2" xfId="0" applyFont="1" applyBorder="1"/>
    <xf numFmtId="164" fontId="5" fillId="0" borderId="8" xfId="0" applyNumberFormat="1" applyFont="1" applyBorder="1"/>
    <xf numFmtId="165" fontId="5" fillId="0" borderId="9" xfId="0" applyNumberFormat="1" applyFont="1" applyBorder="1"/>
    <xf numFmtId="165" fontId="5" fillId="0" borderId="1" xfId="0" applyNumberFormat="1" applyFont="1" applyBorder="1"/>
    <xf numFmtId="0" fontId="0" fillId="0" borderId="11" xfId="0" applyBorder="1" applyAlignment="1">
      <alignment horizontal="center"/>
    </xf>
    <xf numFmtId="0" fontId="0" fillId="0" borderId="12" xfId="0" applyBorder="1" applyAlignment="1">
      <alignment horizontal="center"/>
    </xf>
    <xf numFmtId="164" fontId="5" fillId="0" borderId="1" xfId="0" applyNumberFormat="1" applyFont="1" applyBorder="1"/>
    <xf numFmtId="9" fontId="0" fillId="0" borderId="0" xfId="1" applyFont="1" applyAlignment="1">
      <alignment horizontal="right"/>
    </xf>
    <xf numFmtId="0" fontId="0" fillId="0" borderId="0" xfId="0" applyAlignment="1">
      <alignment horizontal="center"/>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0" fillId="0" borderId="11" xfId="0" applyBorder="1" applyAlignment="1">
      <alignment horizontal="left" indent="3"/>
    </xf>
    <xf numFmtId="0" fontId="0" fillId="0" borderId="12" xfId="0" applyBorder="1" applyAlignment="1">
      <alignment horizontal="left" indent="3"/>
    </xf>
    <xf numFmtId="0" fontId="5" fillId="0" borderId="15" xfId="0" applyFont="1" applyBorder="1" applyAlignment="1">
      <alignment horizontal="center"/>
    </xf>
    <xf numFmtId="0" fontId="0" fillId="0" borderId="2" xfId="0" applyBorder="1"/>
    <xf numFmtId="0" fontId="0" fillId="0" borderId="15" xfId="0" applyBorder="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left" indent="3"/>
    </xf>
    <xf numFmtId="0" fontId="0" fillId="0" borderId="8" xfId="0" applyBorder="1" applyAlignment="1">
      <alignment horizontal="left" indent="3"/>
    </xf>
    <xf numFmtId="0" fontId="5" fillId="0" borderId="4" xfId="0" applyFont="1" applyBorder="1" applyAlignment="1">
      <alignment horizontal="left" vertical="center" indent="1"/>
    </xf>
    <xf numFmtId="0" fontId="5" fillId="0" borderId="6" xfId="0" applyFont="1" applyBorder="1" applyAlignment="1">
      <alignment horizontal="left" vertical="center" indent="1"/>
    </xf>
    <xf numFmtId="0" fontId="0" fillId="0" borderId="10" xfId="0" applyBorder="1"/>
    <xf numFmtId="0" fontId="0" fillId="0" borderId="11" xfId="0" applyBorder="1"/>
    <xf numFmtId="0" fontId="0" fillId="0" borderId="12" xfId="0" applyBorder="1"/>
    <xf numFmtId="168" fontId="0" fillId="0" borderId="10" xfId="0" applyNumberFormat="1" applyBorder="1" applyAlignment="1">
      <alignment horizontal="center" vertical="center"/>
    </xf>
    <xf numFmtId="168" fontId="0" fillId="0" borderId="7" xfId="0" applyNumberFormat="1" applyBorder="1" applyAlignment="1">
      <alignment horizontal="center" vertical="center"/>
    </xf>
    <xf numFmtId="165" fontId="0" fillId="0" borderId="1" xfId="1" applyNumberFormat="1" applyFont="1" applyBorder="1"/>
    <xf numFmtId="1" fontId="0" fillId="0" borderId="0" xfId="1" applyNumberFormat="1" applyFont="1"/>
    <xf numFmtId="1" fontId="0" fillId="0" borderId="1" xfId="1" applyNumberFormat="1" applyFont="1" applyBorder="1"/>
    <xf numFmtId="165" fontId="0" fillId="0" borderId="0" xfId="1" applyNumberFormat="1" applyFont="1" applyBorder="1"/>
    <xf numFmtId="2" fontId="0" fillId="0" borderId="1" xfId="1" applyNumberFormat="1" applyFont="1" applyFill="1" applyBorder="1"/>
    <xf numFmtId="165" fontId="0" fillId="0" borderId="7" xfId="0" applyNumberFormat="1" applyBorder="1" applyAlignment="1">
      <alignment horizontal="center" vertical="center"/>
    </xf>
    <xf numFmtId="9" fontId="0" fillId="0" borderId="0" xfId="1" applyFont="1" applyBorder="1" applyAlignment="1">
      <alignment horizontal="center" vertical="center"/>
    </xf>
    <xf numFmtId="2" fontId="0" fillId="0" borderId="0" xfId="0" applyNumberFormat="1" applyAlignment="1">
      <alignment horizontal="center" vertical="center" wrapText="1"/>
    </xf>
    <xf numFmtId="0" fontId="0" fillId="0" borderId="7" xfId="0" applyBorder="1" applyAlignment="1">
      <alignment horizontal="center" vertical="center" wrapText="1"/>
    </xf>
    <xf numFmtId="165" fontId="5" fillId="0" borderId="1" xfId="1" applyNumberFormat="1" applyFont="1" applyBorder="1"/>
    <xf numFmtId="165" fontId="5" fillId="0" borderId="9" xfId="1" applyNumberFormat="1" applyFont="1" applyBorder="1"/>
    <xf numFmtId="165" fontId="5" fillId="0" borderId="14" xfId="0" applyNumberFormat="1" applyFont="1" applyBorder="1" applyAlignment="1">
      <alignment horizontal="center"/>
    </xf>
    <xf numFmtId="2" fontId="5" fillId="0" borderId="13" xfId="0" applyNumberFormat="1" applyFont="1" applyBorder="1" applyAlignment="1">
      <alignment horizontal="center"/>
    </xf>
    <xf numFmtId="0" fontId="0" fillId="0" borderId="3" xfId="0" applyBorder="1"/>
    <xf numFmtId="0" fontId="0" fillId="0" borderId="0" xfId="0" applyAlignment="1">
      <alignment horizontal="left" vertical="top" wrapText="1"/>
    </xf>
    <xf numFmtId="0" fontId="0" fillId="0" borderId="3" xfId="0" applyBorder="1" applyAlignment="1">
      <alignment horizontal="left" vertical="top" wrapText="1"/>
    </xf>
    <xf numFmtId="0" fontId="4" fillId="0" borderId="3" xfId="2" applyFill="1" applyBorder="1" applyAlignment="1">
      <alignment horizontal="left" vertical="top" wrapText="1"/>
    </xf>
    <xf numFmtId="0" fontId="0" fillId="0" borderId="0" xfId="0" quotePrefix="1" applyAlignment="1">
      <alignment horizontal="left" indent="2"/>
    </xf>
    <xf numFmtId="0" fontId="2" fillId="2" borderId="0" xfId="0" applyFont="1" applyFill="1" applyAlignment="1">
      <alignment horizontal="left" vertical="center"/>
    </xf>
    <xf numFmtId="0" fontId="4" fillId="0" borderId="0" xfId="2" applyFill="1"/>
    <xf numFmtId="165" fontId="0" fillId="0" borderId="0" xfId="1" applyNumberFormat="1" applyFont="1" applyBorder="1" applyAlignment="1">
      <alignment horizontal="center" vertical="center"/>
    </xf>
    <xf numFmtId="9" fontId="0" fillId="0" borderId="1" xfId="1" applyFont="1" applyBorder="1"/>
    <xf numFmtId="169" fontId="0" fillId="0" borderId="0" xfId="1" applyNumberFormat="1" applyFont="1" applyBorder="1"/>
    <xf numFmtId="169" fontId="0" fillId="0" borderId="7" xfId="1" applyNumberFormat="1" applyFont="1" applyBorder="1"/>
    <xf numFmtId="169" fontId="0" fillId="0" borderId="1" xfId="1" applyNumberFormat="1" applyFont="1" applyBorder="1"/>
    <xf numFmtId="169" fontId="0" fillId="0" borderId="9" xfId="1" applyNumberFormat="1" applyFont="1" applyBorder="1"/>
    <xf numFmtId="9" fontId="0" fillId="0" borderId="0" xfId="1" applyFont="1"/>
    <xf numFmtId="9" fontId="0" fillId="0" borderId="1" xfId="1" applyFont="1" applyBorder="1" applyAlignment="1">
      <alignment horizontal="right"/>
    </xf>
    <xf numFmtId="169" fontId="0" fillId="0" borderId="0" xfId="1" applyNumberFormat="1" applyFont="1" applyBorder="1" applyAlignment="1">
      <alignment horizontal="center" vertical="center"/>
    </xf>
    <xf numFmtId="9" fontId="0" fillId="0" borderId="7" xfId="1" applyFont="1" applyBorder="1" applyAlignment="1">
      <alignment horizontal="center" vertical="center"/>
    </xf>
    <xf numFmtId="9" fontId="0" fillId="0" borderId="7" xfId="1" applyFont="1" applyBorder="1" applyAlignment="1">
      <alignment horizontal="center" vertical="center" wrapText="1"/>
    </xf>
    <xf numFmtId="9" fontId="5" fillId="0" borderId="2" xfId="1" applyFont="1" applyBorder="1" applyAlignment="1">
      <alignment horizontal="center"/>
    </xf>
    <xf numFmtId="164" fontId="5" fillId="0" borderId="13" xfId="0" applyNumberFormat="1" applyFont="1" applyBorder="1" applyAlignment="1">
      <alignment horizontal="center"/>
    </xf>
    <xf numFmtId="10" fontId="0" fillId="0" borderId="1" xfId="1" applyNumberFormat="1" applyFont="1" applyBorder="1"/>
    <xf numFmtId="10" fontId="0" fillId="0" borderId="0" xfId="1" applyNumberFormat="1" applyFont="1" applyBorder="1" applyAlignment="1">
      <alignment horizontal="center" vertical="center"/>
    </xf>
    <xf numFmtId="10" fontId="5" fillId="0" borderId="13" xfId="1" applyNumberFormat="1" applyFont="1" applyBorder="1" applyAlignment="1">
      <alignment horizontal="center"/>
    </xf>
    <xf numFmtId="165" fontId="0" fillId="0" borderId="0" xfId="0" applyNumberFormat="1" applyAlignment="1">
      <alignment horizontal="center" vertical="center" wrapText="1"/>
    </xf>
    <xf numFmtId="169" fontId="0" fillId="0" borderId="0" xfId="1" applyNumberFormat="1" applyFont="1" applyBorder="1" applyAlignment="1">
      <alignment horizontal="center" vertical="center" wrapText="1"/>
    </xf>
    <xf numFmtId="9" fontId="0" fillId="0" borderId="0" xfId="1" applyFont="1" applyBorder="1" applyAlignment="1">
      <alignment horizontal="center" vertical="center" wrapText="1"/>
    </xf>
    <xf numFmtId="164" fontId="5" fillId="0" borderId="2" xfId="0" applyNumberFormat="1" applyFont="1" applyBorder="1" applyAlignment="1">
      <alignment horizontal="center"/>
    </xf>
    <xf numFmtId="0" fontId="0" fillId="0" borderId="4" xfId="0" applyBorder="1" applyAlignment="1">
      <alignment wrapText="1"/>
    </xf>
    <xf numFmtId="0" fontId="0" fillId="0" borderId="3" xfId="0" applyBorder="1" applyAlignment="1">
      <alignment wrapText="1"/>
    </xf>
    <xf numFmtId="0" fontId="0" fillId="0" borderId="5" xfId="0" applyBorder="1" applyAlignment="1">
      <alignment wrapText="1"/>
    </xf>
    <xf numFmtId="164" fontId="0" fillId="0" borderId="6" xfId="1" applyNumberFormat="1" applyFont="1" applyBorder="1" applyAlignment="1">
      <alignment horizontal="center" vertical="center"/>
    </xf>
    <xf numFmtId="164" fontId="0" fillId="0" borderId="0" xfId="0" applyNumberFormat="1" applyAlignment="1">
      <alignment horizontal="center" vertical="center"/>
    </xf>
    <xf numFmtId="1" fontId="0" fillId="0" borderId="6" xfId="0" applyNumberFormat="1" applyBorder="1" applyAlignment="1">
      <alignment horizontal="center" vertical="center" wrapText="1"/>
    </xf>
    <xf numFmtId="3" fontId="0" fillId="0" borderId="0" xfId="0" applyNumberFormat="1" applyAlignment="1">
      <alignment horizontal="center" vertical="center" wrapText="1"/>
    </xf>
    <xf numFmtId="164" fontId="0" fillId="0" borderId="8" xfId="1" applyNumberFormat="1" applyFont="1" applyBorder="1" applyAlignment="1">
      <alignment horizontal="center" vertical="center"/>
    </xf>
    <xf numFmtId="164" fontId="0" fillId="0" borderId="1" xfId="0" applyNumberFormat="1" applyBorder="1" applyAlignment="1">
      <alignment horizontal="center" vertical="center"/>
    </xf>
    <xf numFmtId="165" fontId="0" fillId="0" borderId="9" xfId="0" applyNumberFormat="1" applyBorder="1" applyAlignment="1">
      <alignment horizontal="center" vertical="center"/>
    </xf>
    <xf numFmtId="0" fontId="0" fillId="8" borderId="8" xfId="0" applyFill="1" applyBorder="1" applyAlignment="1">
      <alignment wrapText="1"/>
    </xf>
    <xf numFmtId="0" fontId="0" fillId="6" borderId="9" xfId="0" applyFill="1" applyBorder="1" applyAlignment="1">
      <alignment wrapText="1"/>
    </xf>
    <xf numFmtId="0" fontId="0" fillId="6" borderId="8" xfId="0" applyFill="1" applyBorder="1" applyAlignment="1">
      <alignment wrapText="1"/>
    </xf>
    <xf numFmtId="0" fontId="0" fillId="0" borderId="13"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center" vertical="center"/>
    </xf>
    <xf numFmtId="0" fontId="0" fillId="0" borderId="12" xfId="0"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0" fillId="5" borderId="13" xfId="0" applyFill="1" applyBorder="1" applyAlignment="1">
      <alignment horizontal="center"/>
    </xf>
    <xf numFmtId="0" fontId="0" fillId="5" borderId="2" xfId="0" applyFill="1" applyBorder="1" applyAlignment="1">
      <alignment horizontal="center"/>
    </xf>
    <xf numFmtId="0" fontId="0" fillId="3" borderId="2" xfId="0" applyFill="1" applyBorder="1" applyAlignment="1">
      <alignment horizontal="center"/>
    </xf>
    <xf numFmtId="0" fontId="0" fillId="4" borderId="2" xfId="0" applyFill="1" applyBorder="1" applyAlignment="1">
      <alignment horizontal="center"/>
    </xf>
    <xf numFmtId="0" fontId="0" fillId="4" borderId="14" xfId="0" applyFill="1" applyBorder="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cellXfs>
  <cellStyles count="3">
    <cellStyle name="Hyperlink" xfId="2" builtinId="8"/>
    <cellStyle name="Normal" xfId="0" builtinId="0"/>
    <cellStyle name="Percent" xfId="1" builtinId="5"/>
  </cellStyles>
  <dxfs count="9">
    <dxf>
      <font>
        <color rgb="FF006100"/>
      </font>
      <fill>
        <patternFill>
          <bgColor rgb="FFC6EFCE"/>
        </patternFill>
      </fill>
    </dxf>
    <dxf>
      <fill>
        <patternFill>
          <bgColor theme="0" tint="-0.34998626667073579"/>
        </patternFill>
      </fill>
    </dxf>
    <dxf>
      <fill>
        <patternFill>
          <bgColor rgb="FFA6A6A6"/>
        </patternFill>
      </fill>
    </dxf>
    <dxf>
      <fill>
        <patternFill>
          <bgColor rgb="FFFFD280"/>
        </patternFill>
      </fill>
    </dxf>
    <dxf>
      <fill>
        <patternFill>
          <bgColor theme="5" tint="0.39994506668294322"/>
        </patternFill>
      </fill>
    </dxf>
    <dxf>
      <fill>
        <patternFill>
          <bgColor theme="5" tint="0.39994506668294322"/>
        </patternFill>
      </fill>
    </dxf>
    <dxf>
      <fill>
        <patternFill>
          <bgColor rgb="FF0098A4"/>
        </patternFill>
      </fill>
    </dxf>
    <dxf>
      <fill>
        <patternFill>
          <bgColor rgb="FF0098A4"/>
        </patternFill>
      </fill>
    </dxf>
    <dxf>
      <fill>
        <patternFill>
          <bgColor rgb="FF0098A4"/>
        </patternFill>
      </fill>
    </dxf>
  </dxfs>
  <tableStyles count="0" defaultTableStyle="TableStyleMedium2" defaultPivotStyle="PivotStyleLight16"/>
  <colors>
    <mruColors>
      <color rgb="FFA6A6A6"/>
      <color rgb="FFFFD280"/>
      <color rgb="FF0098A4"/>
      <color rgb="FF6BEB7D"/>
      <color rgb="FFFF4B4B"/>
      <color rgb="FF00CC66"/>
      <color rgb="FFDF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934782</xdr:colOff>
      <xdr:row>1</xdr:row>
      <xdr:rowOff>0</xdr:rowOff>
    </xdr:from>
    <xdr:to>
      <xdr:col>11</xdr:col>
      <xdr:colOff>0</xdr:colOff>
      <xdr:row>9</xdr:row>
      <xdr:rowOff>54697</xdr:rowOff>
    </xdr:to>
    <xdr:pic>
      <xdr:nvPicPr>
        <xdr:cNvPr id="3" name="Picture 2">
          <a:extLst>
            <a:ext uri="{FF2B5EF4-FFF2-40B4-BE49-F238E27FC236}">
              <a16:creationId xmlns:a16="http://schemas.microsoft.com/office/drawing/2014/main" id="{AD28143C-2C96-44EE-B5AF-1862CACF8B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467" b="23423"/>
        <a:stretch/>
      </xdr:blipFill>
      <xdr:spPr>
        <a:xfrm>
          <a:off x="15707191" y="363682"/>
          <a:ext cx="4641673" cy="13708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ward Wickstead (ewickstead@CGDEV.ORG)" id="{8C7DCC35-D796-4210-BFDC-A41A6CC2720E}" userId="S::ewickstead@CGDEV.ORG::4da39b1c-54f9-41fc-9446-f76ef2f345e7" providerId="AD"/>
</personList>
</file>

<file path=xl/theme/theme1.xml><?xml version="1.0" encoding="utf-8"?>
<a:theme xmlns:a="http://schemas.openxmlformats.org/drawingml/2006/main" name="Office Theme">
  <a:themeElements>
    <a:clrScheme name="CGD primary palette">
      <a:dk1>
        <a:sysClr val="windowText" lastClr="000000"/>
      </a:dk1>
      <a:lt1>
        <a:sysClr val="window" lastClr="FFFFFF"/>
      </a:lt1>
      <a:dk2>
        <a:srgbClr val="44546A"/>
      </a:dk2>
      <a:lt2>
        <a:srgbClr val="E7E6E6"/>
      </a:lt2>
      <a:accent1>
        <a:srgbClr val="0B4C5B"/>
      </a:accent1>
      <a:accent2>
        <a:srgbClr val="FFB52C"/>
      </a:accent2>
      <a:accent3>
        <a:srgbClr val="85A5AD"/>
      </a:accent3>
      <a:accent4>
        <a:srgbClr val="006970"/>
      </a:accent4>
      <a:accent5>
        <a:srgbClr val="F3F6F7"/>
      </a:accent5>
      <a:accent6>
        <a:srgbClr val="394649"/>
      </a:accent6>
      <a:hlink>
        <a:srgbClr val="0563C1"/>
      </a:hlink>
      <a:folHlink>
        <a:srgbClr val="954F72"/>
      </a:folHlink>
    </a:clrScheme>
    <a:fontScheme name="CGD fonts">
      <a:majorFont>
        <a:latin typeface="Sofia Pro Light"/>
        <a:ea typeface=""/>
        <a:cs typeface=""/>
      </a:majorFont>
      <a:minorFont>
        <a:latin typeface="Sofia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 dT="2024-10-22T08:31:18.99" personId="{8C7DCC35-D796-4210-BFDC-A41A6CC2720E}" id="{E379C63E-064A-409E-93E4-C0108CDF2750}">
    <text>Data year for some non-DAC donors (and Russia) is earlier than 2022.</text>
  </threadedComment>
</ThreadedComments>
</file>

<file path=xl/threadedComments/threadedComment2.xml><?xml version="1.0" encoding="utf-8"?>
<ThreadedComments xmlns="http://schemas.microsoft.com/office/spreadsheetml/2018/threadedcomments" xmlns:x="http://schemas.openxmlformats.org/spreadsheetml/2006/main">
  <threadedComment ref="F34" dT="2024-11-05T18:01:41.23" personId="{8C7DCC35-D796-4210-BFDC-A41A6CC2720E}" id="{DE47FB36-9BDD-4411-B2CA-7645928E535D}">
    <text>Israel’s NDC is not assessed by the Climate Action Tracker, so this is based on its stated NDC target of 58MtCO2e (https://unfccc.int/sites/default/files/NDC/2022-06/NDC%20update%20as%20submitted%20to%20the%20UNFCCC.docx) and its projected emissions from the IMF (https://climatedata.imf.org/datasets/72e94bc71f4441d29710a9bea4d35f1d_0/about). In this case, LULUCF is negligible.</text>
    <extLst>
      <x:ext xmlns:xltc2="http://schemas.microsoft.com/office/spreadsheetml/2020/threadedcomments2" uri="{F7C98A9C-CBB3-438F-8F68-D28B6AF4A901}">
        <xltc2:checksum>3082775975</xltc2:checksum>
        <xltc2:hyperlink startIndex="115" length="105" url="https://unfccc.int/sites/default/files/NDC/2022-06/NDC%20update%20as%20submitted%20to%20the%20UNFCCC.docx"/>
        <xltc2:hyperlink startIndex="264" length="77" url="https://climatedata.imf.org/datasets/72e94bc71f4441d29710a9bea4d35f1d_0/about"/>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O24" dT="2024-10-07T18:52:06.48" personId="{8C7DCC35-D796-4210-BFDC-A41A6CC2720E}" id="{4680B754-141F-4B8F-AF3F-ADF92AE1FC08}">
    <text>Israel’s NDC is not assessed by the Climate Action Tracker, so this is based on its stated NDC target of 58MtCO2e (https://unfccc.int/sites/default/files/NDC/2022-06/NDC%20update%20as%20submitted%20to%20the%20UNFCCC.docx) and its projected emissions from the IMF (https://climatedata.imf.org/datasets/72e94bc71f4441d29710a9bea4d35f1d_0/about). In this case, LULUCF is negligible.</text>
    <extLst>
      <x:ext xmlns:xltc2="http://schemas.microsoft.com/office/spreadsheetml/2020/threadedcomments2" uri="{F7C98A9C-CBB3-438F-8F68-D28B6AF4A901}">
        <xltc2:checksum>3082775975</xltc2:checksum>
        <xltc2:hyperlink startIndex="115" length="105" url="https://unfccc.int/sites/default/files/NDC/2022-06/NDC%20update%20as%20submitted%20to%20the%20UNFCCC.docx"/>
        <xltc2:hyperlink startIndex="264" length="77" url="https://climatedata.imf.org/datasets/72e94bc71f4441d29710a9bea4d35f1d_0/about"/>
      </x:ext>
    </extLst>
  </threadedComment>
  <threadedComment ref="B31" dT="2024-08-28T10:29:50.16" personId="{8C7DCC35-D796-4210-BFDC-A41A6CC2720E}" id="{A8AB816D-13ED-452E-B244-DBBECB6537AD}">
    <text>Norway’s GNI is very spiky year-to-year, hence the large difference between ODA/GNI and TDF/GNI</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cgdev.org/publication/climate-and-development-key-performance-indicators" TargetMode="External"/><Relationship Id="rId7" Type="http://schemas.microsoft.com/office/2017/10/relationships/threadedComment" Target="../threadedComments/threadedComment1.xml"/><Relationship Id="rId2" Type="http://schemas.openxmlformats.org/officeDocument/2006/relationships/hyperlink" Target="https://www.cgdev.org/page/finance-international-development" TargetMode="External"/><Relationship Id="rId1" Type="http://schemas.openxmlformats.org/officeDocument/2006/relationships/hyperlink" Target="https://doi.org/10.5281/zenodo.10705513%20(Guetschow_et_al_2024a-PRIMAP-hist_v2.6_final_13-Sep-2024.cs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hyperlink" Target="https://data.worldbank.org/indicator/NY.GNP.MKTP.C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A1:T21"/>
  <sheetViews>
    <sheetView showGridLines="0" zoomScaleNormal="100" workbookViewId="0"/>
  </sheetViews>
  <sheetFormatPr defaultRowHeight="14.5" x14ac:dyDescent="0.35"/>
  <cols>
    <col min="1" max="1" width="5.3828125" customWidth="1"/>
    <col min="3" max="3" width="12.765625" customWidth="1"/>
    <col min="4" max="4" width="18" bestFit="1" customWidth="1"/>
    <col min="5" max="5" width="20.4609375" customWidth="1"/>
    <col min="6" max="6" width="15.23046875" customWidth="1"/>
    <col min="7" max="10" width="21.765625" customWidth="1"/>
    <col min="11" max="11" width="67.4609375" customWidth="1"/>
    <col min="12" max="15" width="18.4609375" customWidth="1"/>
  </cols>
  <sheetData>
    <row r="1" spans="1:11" s="1" customFormat="1" ht="29.15" customHeight="1" x14ac:dyDescent="0.35">
      <c r="A1" s="2"/>
      <c r="B1" s="97" t="s">
        <v>619</v>
      </c>
    </row>
    <row r="3" spans="1:11" x14ac:dyDescent="0.35">
      <c r="B3" t="s">
        <v>616</v>
      </c>
    </row>
    <row r="4" spans="1:11" ht="8.15" customHeight="1" x14ac:dyDescent="0.35"/>
    <row r="5" spans="1:11" x14ac:dyDescent="0.35">
      <c r="B5" s="98" t="s">
        <v>618</v>
      </c>
    </row>
    <row r="6" spans="1:11" x14ac:dyDescent="0.35">
      <c r="B6" t="s">
        <v>614</v>
      </c>
    </row>
    <row r="7" spans="1:11" x14ac:dyDescent="0.35">
      <c r="B7" t="s">
        <v>615</v>
      </c>
    </row>
    <row r="8" spans="1:11" x14ac:dyDescent="0.35">
      <c r="A8" s="96"/>
    </row>
    <row r="10" spans="1:11" x14ac:dyDescent="0.35">
      <c r="C10" s="10" t="s">
        <v>8</v>
      </c>
      <c r="D10" s="10" t="s">
        <v>10</v>
      </c>
      <c r="E10" s="10" t="s">
        <v>11</v>
      </c>
      <c r="F10" s="10" t="s">
        <v>12</v>
      </c>
      <c r="G10" s="10" t="s">
        <v>13</v>
      </c>
      <c r="H10" s="10"/>
      <c r="I10" s="10"/>
      <c r="J10" s="10"/>
      <c r="K10" s="10" t="s">
        <v>607</v>
      </c>
    </row>
    <row r="11" spans="1:11" ht="58" customHeight="1" x14ac:dyDescent="0.35">
      <c r="C11" s="8" t="s">
        <v>2</v>
      </c>
      <c r="D11" s="9" t="s">
        <v>2</v>
      </c>
      <c r="E11" s="9" t="s">
        <v>37</v>
      </c>
      <c r="F11" s="17">
        <v>2023</v>
      </c>
      <c r="G11" s="136" t="s">
        <v>612</v>
      </c>
      <c r="H11" s="136"/>
      <c r="I11" s="136"/>
      <c r="J11" s="136"/>
      <c r="K11" s="95" t="s">
        <v>26</v>
      </c>
    </row>
    <row r="12" spans="1:11" ht="58" customHeight="1" x14ac:dyDescent="0.35">
      <c r="C12" s="8"/>
      <c r="D12" s="9" t="s">
        <v>625</v>
      </c>
      <c r="E12" s="9" t="s">
        <v>621</v>
      </c>
      <c r="F12" s="17" t="s">
        <v>27</v>
      </c>
      <c r="G12" s="136" t="s">
        <v>28</v>
      </c>
      <c r="H12" s="136"/>
      <c r="I12" s="136"/>
      <c r="J12" s="136"/>
      <c r="K12" s="93" t="s">
        <v>17</v>
      </c>
    </row>
    <row r="13" spans="1:11" ht="58" customHeight="1" x14ac:dyDescent="0.35">
      <c r="C13" s="11"/>
      <c r="D13" s="12" t="s">
        <v>7</v>
      </c>
      <c r="E13" s="12" t="s">
        <v>39</v>
      </c>
      <c r="F13" s="19" t="s">
        <v>610</v>
      </c>
      <c r="G13" s="135" t="s">
        <v>613</v>
      </c>
      <c r="H13" s="135"/>
      <c r="I13" s="135"/>
      <c r="J13" s="135"/>
      <c r="K13" s="13" t="s">
        <v>611</v>
      </c>
    </row>
    <row r="14" spans="1:11" ht="14.5" customHeight="1" x14ac:dyDescent="0.35">
      <c r="C14" s="11"/>
      <c r="D14" s="12"/>
      <c r="E14" s="12"/>
      <c r="F14" s="18"/>
      <c r="G14" s="13"/>
      <c r="H14" s="13"/>
      <c r="I14" s="14"/>
      <c r="J14" s="14"/>
      <c r="K14" s="13"/>
    </row>
    <row r="15" spans="1:11" ht="58" customHeight="1" x14ac:dyDescent="0.35">
      <c r="C15" s="8" t="s">
        <v>1</v>
      </c>
      <c r="D15" s="9" t="s">
        <v>5</v>
      </c>
      <c r="E15" s="9" t="s">
        <v>18</v>
      </c>
      <c r="F15" s="20">
        <v>2023</v>
      </c>
      <c r="G15" s="136" t="s">
        <v>609</v>
      </c>
      <c r="H15" s="136"/>
      <c r="I15" s="136"/>
      <c r="J15" s="136"/>
      <c r="K15" s="94" t="s">
        <v>19</v>
      </c>
    </row>
    <row r="16" spans="1:11" ht="58" customHeight="1" x14ac:dyDescent="0.35">
      <c r="C16" s="8"/>
      <c r="D16" s="9" t="s">
        <v>6</v>
      </c>
      <c r="E16" s="9" t="s">
        <v>35</v>
      </c>
      <c r="F16" s="20">
        <v>2022</v>
      </c>
      <c r="G16" s="136" t="s">
        <v>20</v>
      </c>
      <c r="H16" s="136"/>
      <c r="I16" s="136"/>
      <c r="J16" s="136"/>
      <c r="K16" s="93" t="s">
        <v>21</v>
      </c>
    </row>
    <row r="17" spans="3:20" ht="58" customHeight="1" x14ac:dyDescent="0.35">
      <c r="C17" s="11"/>
      <c r="D17" s="12" t="s">
        <v>22</v>
      </c>
      <c r="E17" s="12" t="s">
        <v>36</v>
      </c>
      <c r="F17" s="21" t="s">
        <v>23</v>
      </c>
      <c r="G17" s="135" t="s">
        <v>24</v>
      </c>
      <c r="H17" s="135"/>
      <c r="I17" s="135"/>
      <c r="J17" s="135"/>
      <c r="K17" s="13" t="s">
        <v>25</v>
      </c>
    </row>
    <row r="18" spans="3:20" ht="14.5" customHeight="1" x14ac:dyDescent="0.35">
      <c r="C18" s="11"/>
      <c r="D18" s="12"/>
      <c r="E18" s="12"/>
      <c r="F18" s="12"/>
      <c r="G18" s="13"/>
      <c r="H18" s="13"/>
      <c r="I18" s="14"/>
      <c r="J18" s="14"/>
      <c r="K18" s="13"/>
    </row>
    <row r="19" spans="3:20" ht="58" customHeight="1" x14ac:dyDescent="0.35">
      <c r="C19" s="8" t="s">
        <v>0</v>
      </c>
      <c r="D19" s="9" t="s">
        <v>624</v>
      </c>
      <c r="E19" s="9" t="s">
        <v>30</v>
      </c>
      <c r="F19" s="17">
        <v>2022</v>
      </c>
      <c r="G19" s="136" t="s">
        <v>608</v>
      </c>
      <c r="H19" s="136"/>
      <c r="I19" s="136"/>
      <c r="J19" s="136"/>
      <c r="K19" s="95" t="s">
        <v>15</v>
      </c>
      <c r="N19" s="16"/>
    </row>
    <row r="20" spans="3:20" ht="58" customHeight="1" x14ac:dyDescent="0.35">
      <c r="C20" s="8"/>
      <c r="D20" s="9" t="s">
        <v>623</v>
      </c>
      <c r="E20" s="9" t="s">
        <v>626</v>
      </c>
      <c r="F20" s="17">
        <v>2022</v>
      </c>
      <c r="G20" s="136" t="s">
        <v>605</v>
      </c>
      <c r="H20" s="136"/>
      <c r="I20" s="136"/>
      <c r="J20" s="136"/>
      <c r="K20" s="93" t="s">
        <v>16</v>
      </c>
      <c r="T20" s="16"/>
    </row>
    <row r="21" spans="3:20" ht="58" customHeight="1" x14ac:dyDescent="0.35">
      <c r="C21" s="11"/>
      <c r="D21" s="12" t="s">
        <v>622</v>
      </c>
      <c r="E21" s="12" t="s">
        <v>31</v>
      </c>
      <c r="F21" s="19">
        <v>2022</v>
      </c>
      <c r="G21" s="135" t="s">
        <v>606</v>
      </c>
      <c r="H21" s="135"/>
      <c r="I21" s="135"/>
      <c r="J21" s="135"/>
      <c r="K21" s="13" t="s">
        <v>17</v>
      </c>
    </row>
  </sheetData>
  <dataConsolidate/>
  <mergeCells count="9">
    <mergeCell ref="G20:J20"/>
    <mergeCell ref="G21:J21"/>
    <mergeCell ref="G16:J16"/>
    <mergeCell ref="G15:J15"/>
    <mergeCell ref="G17:J17"/>
    <mergeCell ref="G11:J11"/>
    <mergeCell ref="G13:J13"/>
    <mergeCell ref="G12:J12"/>
    <mergeCell ref="G19:J19"/>
  </mergeCells>
  <hyperlinks>
    <hyperlink ref="K11" r:id="rId1" xr:uid="{7AA3823A-DCA2-45EA-9B22-500789198E8D}"/>
    <hyperlink ref="K19" r:id="rId2" xr:uid="{2CC02E7B-DE19-4D84-AE7C-8276313C4F8E}"/>
    <hyperlink ref="B5" r:id="rId3" xr:uid="{E708B6EF-A8FD-4A33-94AF-9BBBB246F615}"/>
  </hyperlinks>
  <pageMargins left="0.7" right="0.7" top="0.75" bottom="0.75" header="0.3" footer="0.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38FA-698A-4B25-AA6B-3AA5B074FEE1}">
  <sheetPr>
    <tabColor theme="7"/>
  </sheetPr>
  <dimension ref="A1:N51"/>
  <sheetViews>
    <sheetView showGridLines="0" tabSelected="1" zoomScale="50" zoomScaleNormal="50" workbookViewId="0">
      <selection activeCell="K30" sqref="K30"/>
    </sheetView>
  </sheetViews>
  <sheetFormatPr defaultRowHeight="14.25" customHeight="1" x14ac:dyDescent="0.35"/>
  <cols>
    <col min="2" max="2" width="42.3046875" bestFit="1" customWidth="1"/>
    <col min="3" max="3" width="5.07421875" hidden="1" customWidth="1"/>
    <col min="4" max="12" width="19.4609375" customWidth="1"/>
    <col min="13" max="13" width="21.61328125" bestFit="1" customWidth="1"/>
  </cols>
  <sheetData>
    <row r="1" spans="1:14" s="1" customFormat="1" ht="29.15" customHeight="1" x14ac:dyDescent="0.35">
      <c r="A1" s="2"/>
      <c r="B1" s="3" t="s">
        <v>620</v>
      </c>
      <c r="D1" s="3"/>
    </row>
    <row r="3" spans="1:14" ht="14.5" x14ac:dyDescent="0.35">
      <c r="D3" s="141" t="s">
        <v>2</v>
      </c>
      <c r="E3" s="142"/>
      <c r="F3" s="142"/>
      <c r="G3" s="143" t="s">
        <v>1</v>
      </c>
      <c r="H3" s="143"/>
      <c r="I3" s="143"/>
      <c r="J3" s="144" t="s">
        <v>0</v>
      </c>
      <c r="K3" s="144"/>
      <c r="L3" s="145"/>
    </row>
    <row r="4" spans="1:14" ht="24.5" customHeight="1" x14ac:dyDescent="0.35">
      <c r="B4" s="137" t="s">
        <v>29</v>
      </c>
      <c r="C4" s="137"/>
      <c r="D4" s="24" t="s">
        <v>2</v>
      </c>
      <c r="E4" s="24" t="s">
        <v>625</v>
      </c>
      <c r="F4" s="25" t="s">
        <v>7</v>
      </c>
      <c r="G4" s="36" t="s">
        <v>5</v>
      </c>
      <c r="H4" s="23" t="s">
        <v>6</v>
      </c>
      <c r="I4" s="37" t="s">
        <v>22</v>
      </c>
      <c r="J4" s="22" t="s">
        <v>624</v>
      </c>
      <c r="K4" s="22" t="s">
        <v>623</v>
      </c>
      <c r="L4" s="22" t="s">
        <v>622</v>
      </c>
      <c r="M4" s="137" t="s">
        <v>29</v>
      </c>
      <c r="N4" s="26"/>
    </row>
    <row r="5" spans="1:14" ht="52.5" customHeight="1" x14ac:dyDescent="0.35">
      <c r="B5" s="138"/>
      <c r="C5" s="138"/>
      <c r="D5" s="129" t="s">
        <v>37</v>
      </c>
      <c r="E5" s="46" t="s">
        <v>621</v>
      </c>
      <c r="F5" s="47" t="s">
        <v>39</v>
      </c>
      <c r="G5" s="43" t="s">
        <v>18</v>
      </c>
      <c r="H5" s="44" t="s">
        <v>35</v>
      </c>
      <c r="I5" s="44" t="s">
        <v>36</v>
      </c>
      <c r="J5" s="131" t="s">
        <v>30</v>
      </c>
      <c r="K5" s="42" t="s">
        <v>626</v>
      </c>
      <c r="L5" s="130" t="s">
        <v>31</v>
      </c>
      <c r="M5" s="138"/>
      <c r="N5" s="26"/>
    </row>
    <row r="6" spans="1:14" ht="21" customHeight="1" x14ac:dyDescent="0.35">
      <c r="B6" s="59" t="s">
        <v>40</v>
      </c>
      <c r="C6" s="77"/>
      <c r="D6" s="119"/>
      <c r="E6" s="120"/>
      <c r="F6" s="120"/>
      <c r="G6" s="119"/>
      <c r="H6" s="120"/>
      <c r="I6" s="121"/>
      <c r="J6" s="120"/>
      <c r="K6" s="120"/>
      <c r="L6" s="121"/>
      <c r="M6" s="59" t="s">
        <v>40</v>
      </c>
    </row>
    <row r="7" spans="1:14" ht="14.5" x14ac:dyDescent="0.35">
      <c r="B7" s="60" t="str">
        <f>_xlfn.XLOOKUP(C7,Data!$C$6:$C$45,Data!$B$6:$B$45)</f>
        <v>Sweden</v>
      </c>
      <c r="C7" s="53" t="str" cm="1">
        <f t="array" ref="C7:C28">_xlfn.ANCHORARRAY('Country ordering'!J4)</f>
        <v>SWE</v>
      </c>
      <c r="D7" s="99" cm="1">
        <f t="array" ref="D7:F7">_xlfn.LET(_xlpm.x,_xlfn.XLOOKUP($C7,Data!$C$6:$C$45,Data!$M$6:$O$45),IF(_xlpm.x="","",_xlpm.x))</f>
        <v>4.1474353474620731</v>
      </c>
      <c r="E7" s="107">
        <v>-0.1837322589634246</v>
      </c>
      <c r="F7" s="107">
        <v>-0.25092850530552463</v>
      </c>
      <c r="G7" s="122" cm="1">
        <f t="array" ref="G7:I7">_xlfn.LET(_xlpm.x,_xlfn.XLOOKUP($C7,Data!$C$6:$C$45,Data!$J$6:$L$45),IF(_xlpm.x="","",_xlpm.x))</f>
        <v>72.324933119722601</v>
      </c>
      <c r="H7" s="123">
        <v>644.38597160396216</v>
      </c>
      <c r="I7" s="84">
        <v>0.19393749817340938</v>
      </c>
      <c r="J7" s="113" cm="1">
        <f t="array" ref="J7:L7">_xlfn.LET(_xlpm.x,_xlfn.XLOOKUP($C7,Data!$C$6:$C$45,Data!$D$6:$F$45),IF(_xlpm.x="","",_xlpm.x))</f>
        <v>7.7685667103867748E-3</v>
      </c>
      <c r="K7" s="85">
        <v>0.24881026161609968</v>
      </c>
      <c r="L7" s="108">
        <v>0.34233373174438209</v>
      </c>
      <c r="M7" s="60" t="str">
        <f>_xlfn.XLOOKUP(C7,Data!$C$6:$C$45,Data!$B$6:$B$45)</f>
        <v>Sweden</v>
      </c>
    </row>
    <row r="8" spans="1:14" ht="14.5" x14ac:dyDescent="0.35">
      <c r="B8" s="60" t="str">
        <f>_xlfn.XLOOKUP(C8,Data!$C$6:$C$45,Data!$B$6:$B$45)</f>
        <v>France</v>
      </c>
      <c r="C8" s="53" t="str">
        <v>FRA</v>
      </c>
      <c r="D8" s="99" cm="1">
        <f t="array" ref="D8:F8">_xlfn.LET(_xlpm.x,_xlfn.XLOOKUP($C8,Data!$C$6:$C$45,Data!$M$6:$O$45),IF(_xlpm.x="","",_xlpm.x))</f>
        <v>5.4129201386857622</v>
      </c>
      <c r="E8" s="107">
        <v>-0.16238992080629802</v>
      </c>
      <c r="F8" s="107">
        <v>-0.25092850530552463</v>
      </c>
      <c r="G8" s="122" cm="1">
        <f t="array" ref="G8:I8">_xlfn.LET(_xlpm.x,_xlfn.XLOOKUP($C8,Data!$C$6:$C$45,Data!$J$6:$L$45),IF(_xlpm.x="","",_xlpm.x))</f>
        <v>32.116446446136891</v>
      </c>
      <c r="H8" s="123">
        <v>587.88187488560675</v>
      </c>
      <c r="I8" s="84">
        <v>0.24050909086124289</v>
      </c>
      <c r="J8" s="113" cm="1">
        <f t="array" ref="J8:L8">_xlfn.LET(_xlpm.x,_xlfn.XLOOKUP($C8,Data!$C$6:$C$45,Data!$D$6:$F$45),IF(_xlpm.x="","",_xlpm.x))</f>
        <v>4.4051467000598542E-3</v>
      </c>
      <c r="K8" s="85">
        <v>0.32711776737341963</v>
      </c>
      <c r="L8" s="108">
        <v>0.31299141217321352</v>
      </c>
      <c r="M8" s="60" t="str">
        <f>_xlfn.XLOOKUP(C8,Data!$C$6:$C$45,Data!$B$6:$B$45)</f>
        <v>France</v>
      </c>
    </row>
    <row r="9" spans="1:14" ht="14.5" x14ac:dyDescent="0.35">
      <c r="B9" s="60" t="str">
        <f>_xlfn.XLOOKUP(C9,Data!$C$6:$C$45,Data!$B$6:$B$45)</f>
        <v>Germany</v>
      </c>
      <c r="C9" s="53" t="str">
        <v>DEU</v>
      </c>
      <c r="D9" s="99" cm="1">
        <f t="array" ref="D9:F9">_xlfn.LET(_xlpm.x,_xlfn.XLOOKUP($C9,Data!$C$6:$C$45,Data!$M$6:$O$45),IF(_xlpm.x="","",_xlpm.x))</f>
        <v>8.060863234174338</v>
      </c>
      <c r="E9" s="107">
        <v>-0.21191961082043323</v>
      </c>
      <c r="F9" s="107">
        <v>-0.35624496363841973</v>
      </c>
      <c r="G9" s="122" cm="1">
        <f t="array" ref="G9:I9">_xlfn.LET(_xlpm.x,_xlfn.XLOOKUP($C9,Data!$C$6:$C$45,Data!$J$6:$L$45),IF(_xlpm.x="","",_xlpm.x))</f>
        <v>31.280523410533636</v>
      </c>
      <c r="H9" s="123">
        <v>319.60090997230708</v>
      </c>
      <c r="I9" s="84">
        <v>1.7829733972729951</v>
      </c>
      <c r="J9" s="113" cm="1">
        <f t="array" ref="J9:L9">_xlfn.LET(_xlpm.x,_xlfn.XLOOKUP($C9,Data!$C$6:$C$45,Data!$D$6:$F$45),IF(_xlpm.x="","",_xlpm.x))</f>
        <v>6.5281964604097138E-3</v>
      </c>
      <c r="K9" s="85">
        <v>0.26367491392218401</v>
      </c>
      <c r="L9" s="108">
        <v>0.31062130981528929</v>
      </c>
      <c r="M9" s="60" t="str">
        <f>_xlfn.XLOOKUP(C9,Data!$C$6:$C$45,Data!$B$6:$B$45)</f>
        <v>Germany</v>
      </c>
    </row>
    <row r="10" spans="1:14" ht="14.5" x14ac:dyDescent="0.35">
      <c r="B10" s="60" t="str">
        <f>_xlfn.XLOOKUP(C10,Data!$C$6:$C$45,Data!$B$6:$B$45)</f>
        <v>Luxembourg</v>
      </c>
      <c r="C10" s="53" t="str">
        <v>LUX</v>
      </c>
      <c r="D10" s="99" cm="1">
        <f t="array" ref="D10:F10">_xlfn.LET(_xlpm.x,_xlfn.XLOOKUP($C10,Data!$C$6:$C$45,Data!$M$6:$O$45),IF(_xlpm.x="","",_xlpm.x))</f>
        <v>11.770758862469078</v>
      </c>
      <c r="E10" s="107">
        <v>-0.31847306186304031</v>
      </c>
      <c r="F10" s="107">
        <v>-0.25092850530552463</v>
      </c>
      <c r="G10" s="122" cm="1">
        <f t="array" ref="G10:I10">_xlfn.LET(_xlpm.x,_xlfn.XLOOKUP($C10,Data!$C$6:$C$45,Data!$J$6:$L$45),IF(_xlpm.x="","",_xlpm.x))</f>
        <v>44.272842815398903</v>
      </c>
      <c r="H10" s="123">
        <v>302.36547570830965</v>
      </c>
      <c r="I10" s="84">
        <v>0</v>
      </c>
      <c r="J10" s="113" cm="1">
        <f t="array" ref="J10:L10">_xlfn.LET(_xlpm.x,_xlfn.XLOOKUP($C10,Data!$C$6:$C$45,Data!$D$6:$F$45),IF(_xlpm.x="","",_xlpm.x))</f>
        <v>9.0984314885918342E-3</v>
      </c>
      <c r="K10" s="85">
        <v>0.18303647240330431</v>
      </c>
      <c r="L10" s="108">
        <v>0.35911326734614613</v>
      </c>
      <c r="M10" s="60" t="str">
        <f>_xlfn.XLOOKUP(C10,Data!$C$6:$C$45,Data!$B$6:$B$45)</f>
        <v>Luxembourg</v>
      </c>
    </row>
    <row r="11" spans="1:14" ht="14.5" x14ac:dyDescent="0.35">
      <c r="B11" s="60" t="str">
        <f>_xlfn.XLOOKUP(C11,Data!$C$6:$C$45,Data!$B$6:$B$45)</f>
        <v>Portugal</v>
      </c>
      <c r="C11" s="53" t="str">
        <v>PRT</v>
      </c>
      <c r="D11" s="99" cm="1">
        <f t="array" ref="D11:F11">_xlfn.LET(_xlpm.x,_xlfn.XLOOKUP($C11,Data!$C$6:$C$45,Data!$M$6:$O$45),IF(_xlpm.x="","",_xlpm.x))</f>
        <v>5.0734669365295035</v>
      </c>
      <c r="E11" s="107">
        <v>-0.21305232431139204</v>
      </c>
      <c r="F11" s="107">
        <v>-0.25092850530552463</v>
      </c>
      <c r="G11" s="122" cm="1">
        <f t="array" ref="G11:I11">_xlfn.LET(_xlpm.x,_xlfn.XLOOKUP($C11,Data!$C$6:$C$45,Data!$J$6:$L$45),IF(_xlpm.x="","",_xlpm.x))</f>
        <v>23.530109296616594</v>
      </c>
      <c r="H11" s="123">
        <v>400.27481222960756</v>
      </c>
      <c r="I11" s="84">
        <v>0.17956710839951354</v>
      </c>
      <c r="J11" s="113" cm="1">
        <f t="array" ref="J11:L11">_xlfn.LET(_xlpm.x,_xlfn.XLOOKUP($C11,Data!$C$6:$C$45,Data!$D$6:$F$45),IF(_xlpm.x="","",_xlpm.x))</f>
        <v>1.862441573815325E-3</v>
      </c>
      <c r="K11" s="85">
        <v>0.22976249183069899</v>
      </c>
      <c r="L11" s="108">
        <v>0.36799605201340385</v>
      </c>
      <c r="M11" s="60" t="str">
        <f>_xlfn.XLOOKUP(C11,Data!$C$6:$C$45,Data!$B$6:$B$45)</f>
        <v>Portugal</v>
      </c>
    </row>
    <row r="12" spans="1:14" ht="14.5" x14ac:dyDescent="0.35">
      <c r="B12" s="60" t="str">
        <f>_xlfn.XLOOKUP(C12,Data!$C$6:$C$45,Data!$B$6:$B$45)</f>
        <v>Switzerland</v>
      </c>
      <c r="C12" s="53" t="str">
        <v>CHE</v>
      </c>
      <c r="D12" s="99" cm="1">
        <f t="array" ref="D12:F12">_xlfn.LET(_xlpm.x,_xlfn.XLOOKUP($C12,Data!$C$6:$C$45,Data!$M$6:$O$45),IF(_xlpm.x="","",_xlpm.x))</f>
        <v>4.6441454614156257</v>
      </c>
      <c r="E12" s="107">
        <v>-0.14596582327539004</v>
      </c>
      <c r="F12" s="107">
        <v>-0.35565084860915586</v>
      </c>
      <c r="G12" s="122" cm="1">
        <f t="array" ref="G12:I12">_xlfn.LET(_xlpm.x,_xlfn.XLOOKUP($C12,Data!$C$6:$C$45,Data!$J$6:$L$45),IF(_xlpm.x="","",_xlpm.x))</f>
        <v>29.332309305723925</v>
      </c>
      <c r="H12" s="123">
        <v>445.55135649237411</v>
      </c>
      <c r="I12" s="84">
        <v>2.1324960800555189E-2</v>
      </c>
      <c r="J12" s="113" cm="1">
        <f t="array" ref="J12:L12">_xlfn.LET(_xlpm.x,_xlfn.XLOOKUP($C12,Data!$C$6:$C$45,Data!$D$6:$F$45),IF(_xlpm.x="","",_xlpm.x))</f>
        <v>3.7019770251459864E-3</v>
      </c>
      <c r="K12" s="85">
        <v>0.22295905995329104</v>
      </c>
      <c r="L12" s="108">
        <v>0.33188885259690937</v>
      </c>
      <c r="M12" s="60" t="str">
        <f>_xlfn.XLOOKUP(C12,Data!$C$6:$C$45,Data!$B$6:$B$45)</f>
        <v>Switzerland</v>
      </c>
    </row>
    <row r="13" spans="1:14" ht="14.5" x14ac:dyDescent="0.35">
      <c r="B13" s="60" t="str">
        <f>_xlfn.XLOOKUP(C13,Data!$C$6:$C$45,Data!$B$6:$B$45)</f>
        <v>Belgium</v>
      </c>
      <c r="C13" s="53" t="str">
        <v>BEL</v>
      </c>
      <c r="D13" s="99" cm="1">
        <f t="array" ref="D13:F13">_xlfn.LET(_xlpm.x,_xlfn.XLOOKUP($C13,Data!$C$6:$C$45,Data!$M$6:$O$45),IF(_xlpm.x="","",_xlpm.x))</f>
        <v>8.2638392663808418</v>
      </c>
      <c r="E13" s="107">
        <v>-0.19289455090380975</v>
      </c>
      <c r="F13" s="107">
        <v>-0.25092850530552463</v>
      </c>
      <c r="G13" s="122" cm="1">
        <f t="array" ref="G13:I13">_xlfn.LET(_xlpm.x,_xlfn.XLOOKUP($C13,Data!$C$6:$C$45,Data!$J$6:$L$45),IF(_xlpm.x="","",_xlpm.x))</f>
        <v>17.21150479801144</v>
      </c>
      <c r="H13" s="123">
        <v>820.68764433472552</v>
      </c>
      <c r="I13" s="84">
        <v>0.32497859370795756</v>
      </c>
      <c r="J13" s="113" cm="1">
        <f t="array" ref="J13:L13">_xlfn.LET(_xlpm.x,_xlfn.XLOOKUP($C13,Data!$C$6:$C$45,Data!$D$6:$F$45),IF(_xlpm.x="","",_xlpm.x))</f>
        <v>3.7913912769995022E-3</v>
      </c>
      <c r="K13" s="85">
        <v>0.29821827673570678</v>
      </c>
      <c r="L13" s="108">
        <v>0.30719411389969981</v>
      </c>
      <c r="M13" s="60" t="str">
        <f>_xlfn.XLOOKUP(C13,Data!$C$6:$C$45,Data!$B$6:$B$45)</f>
        <v>Belgium</v>
      </c>
    </row>
    <row r="14" spans="1:14" ht="14.5" x14ac:dyDescent="0.35">
      <c r="B14" s="60" t="str">
        <f>_xlfn.XLOOKUP(C14,Data!$C$6:$C$45,Data!$B$6:$B$45)</f>
        <v>Finland</v>
      </c>
      <c r="C14" s="53" t="str">
        <v>FIN</v>
      </c>
      <c r="D14" s="99" cm="1">
        <f t="array" ref="D14:F14">_xlfn.LET(_xlpm.x,_xlfn.XLOOKUP($C14,Data!$C$6:$C$45,Data!$M$6:$O$45),IF(_xlpm.x="","",_xlpm.x))</f>
        <v>7.4674119991461723</v>
      </c>
      <c r="E14" s="107">
        <v>-0.26188714038367933</v>
      </c>
      <c r="F14" s="107">
        <v>-0.25092850530552463</v>
      </c>
      <c r="G14" s="122" cm="1">
        <f t="array" ref="G14:I14">_xlfn.LET(_xlpm.x,_xlfn.XLOOKUP($C14,Data!$C$6:$C$45,Data!$J$6:$L$45),IF(_xlpm.x="","",_xlpm.x))</f>
        <v>55.281994766272049</v>
      </c>
      <c r="H14" s="123">
        <v>365.00332622828404</v>
      </c>
      <c r="I14" s="84">
        <v>0.46070491247644463</v>
      </c>
      <c r="J14" s="113" cm="1">
        <f t="array" ref="J14:L14">_xlfn.LET(_xlpm.x,_xlfn.XLOOKUP($C14,Data!$C$6:$C$45,Data!$D$6:$F$45),IF(_xlpm.x="","",_xlpm.x))</f>
        <v>4.0125721168267825E-3</v>
      </c>
      <c r="K14" s="85">
        <v>0.26964627549878778</v>
      </c>
      <c r="L14" s="108">
        <v>0.30974254744895408</v>
      </c>
      <c r="M14" s="60" t="str">
        <f>_xlfn.XLOOKUP(C14,Data!$C$6:$C$45,Data!$B$6:$B$45)</f>
        <v>Finland</v>
      </c>
    </row>
    <row r="15" spans="1:14" ht="14.5" x14ac:dyDescent="0.35">
      <c r="B15" s="60" t="str">
        <f>_xlfn.XLOOKUP(C15,Data!$C$6:$C$45,Data!$B$6:$B$45)</f>
        <v>Netherlands</v>
      </c>
      <c r="C15" s="53" t="str">
        <v>NLD</v>
      </c>
      <c r="D15" s="99" cm="1">
        <f t="array" ref="D15:F15">_xlfn.LET(_xlpm.x,_xlfn.XLOOKUP($C15,Data!$C$6:$C$45,Data!$M$6:$O$45),IF(_xlpm.x="","",_xlpm.x))</f>
        <v>8.1098519152226292</v>
      </c>
      <c r="E15" s="107">
        <v>-0.24461665460110152</v>
      </c>
      <c r="F15" s="107">
        <v>-0.25092850530552463</v>
      </c>
      <c r="G15" s="122" cm="1">
        <f t="array" ref="G15:I15">_xlfn.LET(_xlpm.x,_xlfn.XLOOKUP($C15,Data!$C$6:$C$45,Data!$J$6:$L$45),IF(_xlpm.x="","",_xlpm.x))</f>
        <v>16.004060262013294</v>
      </c>
      <c r="H15" s="123">
        <v>1146.5603778045327</v>
      </c>
      <c r="I15" s="84">
        <v>2.5910399364358385</v>
      </c>
      <c r="J15" s="113" cm="1">
        <f t="array" ref="J15:L15">_xlfn.LET(_xlpm.x,_xlfn.XLOOKUP($C15,Data!$C$6:$C$45,Data!$D$6:$F$45),IF(_xlpm.x="","",_xlpm.x))</f>
        <v>5.1421470782928511E-3</v>
      </c>
      <c r="K15" s="85">
        <v>0.29468418244901595</v>
      </c>
      <c r="L15" s="108">
        <v>0.37976902032008064</v>
      </c>
      <c r="M15" s="60" t="str">
        <f>_xlfn.XLOOKUP(C15,Data!$C$6:$C$45,Data!$B$6:$B$45)</f>
        <v>Netherlands</v>
      </c>
    </row>
    <row r="16" spans="1:14" ht="14.5" x14ac:dyDescent="0.35">
      <c r="B16" s="60" t="str">
        <f>_xlfn.XLOOKUP(C16,Data!$C$6:$C$45,Data!$B$6:$B$45)</f>
        <v>New Zealand</v>
      </c>
      <c r="C16" s="53" t="str">
        <v>NZL</v>
      </c>
      <c r="D16" s="99" cm="1">
        <f t="array" ref="D16:F16">_xlfn.LET(_xlpm.x,_xlfn.XLOOKUP($C16,Data!$C$6:$C$45,Data!$M$6:$O$45),IF(_xlpm.x="","",_xlpm.x))</f>
        <v>14.60818287989891</v>
      </c>
      <c r="E16" s="107">
        <v>-0.10737081020906974</v>
      </c>
      <c r="F16" s="107">
        <v>-0.35673458967357013</v>
      </c>
      <c r="G16" s="122" cm="1">
        <f t="array" ref="G16:I16">_xlfn.LET(_xlpm.x,_xlfn.XLOOKUP($C16,Data!$C$6:$C$45,Data!$J$6:$L$45),IF(_xlpm.x="","",_xlpm.x))</f>
        <v>0.28553795363695933</v>
      </c>
      <c r="H16" s="123">
        <v>92.165915473074108</v>
      </c>
      <c r="I16" s="84">
        <v>3.4253468205320825</v>
      </c>
      <c r="J16" s="113" cm="1">
        <f t="array" ref="J16:L16">_xlfn.LET(_xlpm.x,_xlfn.XLOOKUP($C16,Data!$C$6:$C$45,Data!$D$6:$F$45),IF(_xlpm.x="","",_xlpm.x))</f>
        <v>1.7740751974704044E-3</v>
      </c>
      <c r="K16" s="85">
        <v>0.46347787371661975</v>
      </c>
      <c r="L16" s="108">
        <v>0.44792776721965238</v>
      </c>
      <c r="M16" s="60" t="str">
        <f>_xlfn.XLOOKUP(C16,Data!$C$6:$C$45,Data!$B$6:$B$45)</f>
        <v>New Zealand</v>
      </c>
    </row>
    <row r="17" spans="2:13" ht="14.5" x14ac:dyDescent="0.35">
      <c r="B17" s="60" t="str">
        <f>_xlfn.XLOOKUP(C17,Data!$C$6:$C$45,Data!$B$6:$B$45)</f>
        <v>Norway</v>
      </c>
      <c r="C17" s="53" t="str">
        <v>NOR</v>
      </c>
      <c r="D17" s="99" cm="1">
        <f t="array" ref="D17:F17">_xlfn.LET(_xlpm.x,_xlfn.XLOOKUP($C17,Data!$C$6:$C$45,Data!$M$6:$O$45),IF(_xlpm.x="","",_xlpm.x))</f>
        <v>8.6600572433407237</v>
      </c>
      <c r="E17" s="107">
        <v>-0.12378101653680978</v>
      </c>
      <c r="F17" s="107">
        <v>-0.50519299079726154</v>
      </c>
      <c r="G17" s="122" cm="1">
        <f t="array" ref="G17:I17">_xlfn.LET(_xlpm.x,_xlfn.XLOOKUP($C17,Data!$C$6:$C$45,Data!$J$6:$L$45),IF(_xlpm.x="","",_xlpm.x))</f>
        <v>45.815483682027363</v>
      </c>
      <c r="H17" s="123">
        <v>120.7306473022642</v>
      </c>
      <c r="I17" s="84">
        <v>105.52314354121212</v>
      </c>
      <c r="J17" s="113" cm="1">
        <f t="array" ref="J17:L17">_xlfn.LET(_xlpm.x,_xlfn.XLOOKUP($C17,Data!$C$6:$C$45,Data!$D$6:$F$45),IF(_xlpm.x="","",_xlpm.x))</f>
        <v>7.1603551487037396E-3</v>
      </c>
      <c r="K17" s="85">
        <v>0.23379367911321594</v>
      </c>
      <c r="L17" s="108">
        <v>0.21373067642370913</v>
      </c>
      <c r="M17" s="60" t="str">
        <f>_xlfn.XLOOKUP(C17,Data!$C$6:$C$45,Data!$B$6:$B$45)</f>
        <v>Norway</v>
      </c>
    </row>
    <row r="18" spans="2:13" ht="14.5" x14ac:dyDescent="0.35">
      <c r="B18" s="60" t="str">
        <f>_xlfn.XLOOKUP(C18,Data!$C$6:$C$45,Data!$B$6:$B$45)</f>
        <v>United Kingdom</v>
      </c>
      <c r="C18" s="53" t="str">
        <v>GBR</v>
      </c>
      <c r="D18" s="99" cm="1">
        <f t="array" ref="D18:F18">_xlfn.LET(_xlpm.x,_xlfn.XLOOKUP($C18,Data!$C$6:$C$45,Data!$M$6:$O$45),IF(_xlpm.x="","",_xlpm.x))</f>
        <v>5.6620336503291879</v>
      </c>
      <c r="E18" s="107">
        <v>-0.17658489247165526</v>
      </c>
      <c r="F18" s="107">
        <v>-0.35671818778676095</v>
      </c>
      <c r="G18" s="122" cm="1">
        <f t="array" ref="G18:I18">_xlfn.LET(_xlpm.x,_xlfn.XLOOKUP($C18,Data!$C$6:$C$45,Data!$J$6:$L$45),IF(_xlpm.x="","",_xlpm.x))</f>
        <v>16.009710163690567</v>
      </c>
      <c r="H18" s="123">
        <v>726.61017090507585</v>
      </c>
      <c r="I18" s="84">
        <v>3.0737575048323049</v>
      </c>
      <c r="J18" s="113" cm="1">
        <f t="array" ref="J18:L18">_xlfn.LET(_xlpm.x,_xlfn.XLOOKUP($C18,Data!$C$6:$C$45,Data!$D$6:$F$45),IF(_xlpm.x="","",_xlpm.x))</f>
        <v>3.3095908821361088E-3</v>
      </c>
      <c r="K18" s="85">
        <v>0.26274582742381591</v>
      </c>
      <c r="L18" s="108">
        <v>0.2645443505064245</v>
      </c>
      <c r="M18" s="60" t="str">
        <f>_xlfn.XLOOKUP(C18,Data!$C$6:$C$45,Data!$B$6:$B$45)</f>
        <v>United Kingdom</v>
      </c>
    </row>
    <row r="19" spans="2:13" ht="14.5" x14ac:dyDescent="0.35">
      <c r="B19" s="60" t="str">
        <f>_xlfn.XLOOKUP(C19,Data!$C$6:$C$45,Data!$B$6:$B$45)</f>
        <v>Denmark</v>
      </c>
      <c r="C19" s="53" t="str">
        <v>DNK</v>
      </c>
      <c r="D19" s="99" cm="1">
        <f t="array" ref="D19:F19">_xlfn.LET(_xlpm.x,_xlfn.XLOOKUP($C19,Data!$C$6:$C$45,Data!$M$6:$O$45),IF(_xlpm.x="","",_xlpm.x))</f>
        <v>6.8102113486034526</v>
      </c>
      <c r="E19" s="107">
        <v>-0.19147775334267386</v>
      </c>
      <c r="F19" s="107">
        <v>-0.25092850530552463</v>
      </c>
      <c r="G19" s="122" cm="1">
        <f t="array" ref="G19:I19">_xlfn.LET(_xlpm.x,_xlfn.XLOOKUP($C19,Data!$C$6:$C$45,Data!$J$6:$L$45),IF(_xlpm.x="","",_xlpm.x))</f>
        <v>22.68212661504997</v>
      </c>
      <c r="H19" s="123">
        <v>440.57156052903861</v>
      </c>
      <c r="I19" s="84">
        <v>2.412307667113494</v>
      </c>
      <c r="J19" s="113" cm="1">
        <f t="array" ref="J19:L19">_xlfn.LET(_xlpm.x,_xlfn.XLOOKUP($C19,Data!$C$6:$C$45,Data!$D$6:$F$45),IF(_xlpm.x="","",_xlpm.x))</f>
        <v>5.386338849149094E-3</v>
      </c>
      <c r="K19" s="85">
        <v>0.2475184514000173</v>
      </c>
      <c r="L19" s="108">
        <v>0.30175688344937984</v>
      </c>
      <c r="M19" s="60" t="str">
        <f>_xlfn.XLOOKUP(C19,Data!$C$6:$C$45,Data!$B$6:$B$45)</f>
        <v>Denmark</v>
      </c>
    </row>
    <row r="20" spans="2:13" ht="14.5" x14ac:dyDescent="0.35">
      <c r="B20" s="60" t="str">
        <f>_xlfn.XLOOKUP(C20,Data!$C$6:$C$45,Data!$B$6:$B$45)</f>
        <v>Ireland</v>
      </c>
      <c r="C20" s="53" t="str">
        <v>IRL</v>
      </c>
      <c r="D20" s="99" cm="1">
        <f t="array" ref="D20:F20">_xlfn.LET(_xlpm.x,_xlfn.XLOOKUP($C20,Data!$C$6:$C$45,Data!$M$6:$O$45),IF(_xlpm.x="","",_xlpm.x))</f>
        <v>10.869602396785334</v>
      </c>
      <c r="E20" s="107">
        <v>-0.15078989310575275</v>
      </c>
      <c r="F20" s="107">
        <v>-0.25092850530552463</v>
      </c>
      <c r="G20" s="122" cm="1">
        <f t="array" ref="G20:I20">_xlfn.LET(_xlpm.x,_xlfn.XLOOKUP($C20,Data!$C$6:$C$45,Data!$J$6:$L$45),IF(_xlpm.x="","",_xlpm.x))</f>
        <v>25.306927533118071</v>
      </c>
      <c r="H20" s="123">
        <v>1376.2196423447856</v>
      </c>
      <c r="I20" s="84">
        <v>0.60573809427400505</v>
      </c>
      <c r="J20" s="113" cm="1">
        <f t="array" ref="J20:L20">_xlfn.LET(_xlpm.x,_xlfn.XLOOKUP($C20,Data!$C$6:$C$45,Data!$D$6:$F$45),IF(_xlpm.x="","",_xlpm.x))</f>
        <v>2.9876448228475759E-3</v>
      </c>
      <c r="K20" s="85">
        <v>0.24782876042430899</v>
      </c>
      <c r="L20" s="108">
        <v>0.39359838774005107</v>
      </c>
      <c r="M20" s="60" t="str">
        <f>_xlfn.XLOOKUP(C20,Data!$C$6:$C$45,Data!$B$6:$B$45)</f>
        <v>Ireland</v>
      </c>
    </row>
    <row r="21" spans="2:13" ht="14.5" x14ac:dyDescent="0.35">
      <c r="B21" s="60" t="str">
        <f>_xlfn.XLOOKUP(C21,Data!$C$6:$C$45,Data!$B$6:$B$45)</f>
        <v>United States</v>
      </c>
      <c r="C21" s="53" t="str">
        <v>USA</v>
      </c>
      <c r="D21" s="99" cm="1">
        <f t="array" ref="D21:F21">_xlfn.LET(_xlpm.x,_xlfn.XLOOKUP($C21,Data!$C$6:$C$45,Data!$M$6:$O$45),IF(_xlpm.x="","",_xlpm.x))</f>
        <v>18.303157284181104</v>
      </c>
      <c r="E21" s="107">
        <v>-0.1097959876822197</v>
      </c>
      <c r="F21" s="107">
        <v>-0.37237197426410085</v>
      </c>
      <c r="G21" s="122" cm="1">
        <f t="array" ref="G21:I21">_xlfn.LET(_xlpm.x,_xlfn.XLOOKUP($C21,Data!$C$6:$C$45,Data!$J$6:$L$45),IF(_xlpm.x="","",_xlpm.x))</f>
        <v>1.2810215732978192</v>
      </c>
      <c r="H21" s="123">
        <v>61.096302760899981</v>
      </c>
      <c r="I21" s="84">
        <v>20.120847802792401</v>
      </c>
      <c r="J21" s="113" cm="1">
        <f t="array" ref="J21:L21">_xlfn.LET(_xlpm.x,_xlfn.XLOOKUP($C21,Data!$C$6:$C$45,Data!$D$6:$F$45),IF(_xlpm.x="","",_xlpm.x))</f>
        <v>1.8968302090565457E-3</v>
      </c>
      <c r="K21" s="85">
        <v>0.10978357449545233</v>
      </c>
      <c r="L21" s="108">
        <v>0.32181021942115784</v>
      </c>
      <c r="M21" s="60" t="str">
        <f>_xlfn.XLOOKUP(C21,Data!$C$6:$C$45,Data!$B$6:$B$45)</f>
        <v>United States</v>
      </c>
    </row>
    <row r="22" spans="2:13" ht="14.5" x14ac:dyDescent="0.35">
      <c r="B22" s="60" t="str">
        <f>_xlfn.XLOOKUP(C22,Data!$C$6:$C$45,Data!$B$6:$B$45)</f>
        <v>Austria</v>
      </c>
      <c r="C22" s="53" t="str">
        <v>AUT</v>
      </c>
      <c r="D22" s="99" cm="1">
        <f t="array" ref="D22:F22">_xlfn.LET(_xlpm.x,_xlfn.XLOOKUP($C22,Data!$C$6:$C$45,Data!$M$6:$O$45),IF(_xlpm.x="","",_xlpm.x))</f>
        <v>7.7307313983655748</v>
      </c>
      <c r="E22" s="107">
        <v>-0.1282692184616043</v>
      </c>
      <c r="F22" s="107">
        <v>-0.25092850530552463</v>
      </c>
      <c r="G22" s="122" cm="1">
        <f t="array" ref="G22:I22">_xlfn.LET(_xlpm.x,_xlfn.XLOOKUP($C22,Data!$C$6:$C$45,Data!$J$6:$L$45),IF(_xlpm.x="","",_xlpm.x))</f>
        <v>29.246639851091558</v>
      </c>
      <c r="H22" s="123">
        <v>286.28831543214773</v>
      </c>
      <c r="I22" s="84">
        <v>0.53196989535516703</v>
      </c>
      <c r="J22" s="113" cm="1">
        <f t="array" ref="J22:L22">_xlfn.LET(_xlpm.x,_xlfn.XLOOKUP($C22,Data!$C$6:$C$45,Data!$D$6:$F$45),IF(_xlpm.x="","",_xlpm.x))</f>
        <v>2.529972208048758E-3</v>
      </c>
      <c r="K22" s="85">
        <v>0.3352279725141693</v>
      </c>
      <c r="L22" s="108">
        <v>0.27904840691517369</v>
      </c>
      <c r="M22" s="60" t="str">
        <f>_xlfn.XLOOKUP(C22,Data!$C$6:$C$45,Data!$B$6:$B$45)</f>
        <v>Austria</v>
      </c>
    </row>
    <row r="23" spans="2:13" ht="14.5" x14ac:dyDescent="0.35">
      <c r="B23" s="60" t="str">
        <f>_xlfn.XLOOKUP(C23,Data!$C$6:$C$45,Data!$B$6:$B$45)</f>
        <v>Canada</v>
      </c>
      <c r="C23" s="53" t="str">
        <v>CAN</v>
      </c>
      <c r="D23" s="99" cm="1">
        <f t="array" ref="D23:F23">_xlfn.LET(_xlpm.x,_xlfn.XLOOKUP($C23,Data!$C$6:$C$45,Data!$M$6:$O$45),IF(_xlpm.x="","",_xlpm.x))</f>
        <v>17.257821452923519</v>
      </c>
      <c r="E23" s="107">
        <v>-0.14121791039989062</v>
      </c>
      <c r="F23" s="107">
        <v>-0.40164045994971354</v>
      </c>
      <c r="G23" s="122" cm="1">
        <f t="array" ref="G23:I23">_xlfn.LET(_xlpm.x,_xlfn.XLOOKUP($C23,Data!$C$6:$C$45,Data!$J$6:$L$45),IF(_xlpm.x="","",_xlpm.x))</f>
        <v>14.047453351811296</v>
      </c>
      <c r="H23" s="123">
        <v>170.08429243373254</v>
      </c>
      <c r="I23" s="84">
        <v>34.870157095305757</v>
      </c>
      <c r="J23" s="113" cm="1">
        <f t="array" ref="J23:L23">_xlfn.LET(_xlpm.x,_xlfn.XLOOKUP($C23,Data!$C$6:$C$45,Data!$D$6:$F$45),IF(_xlpm.x="","",_xlpm.x))</f>
        <v>2.9842114647608189E-3</v>
      </c>
      <c r="K23" s="85">
        <v>0.19873481129918391</v>
      </c>
      <c r="L23" s="108">
        <v>0.2369629505422855</v>
      </c>
      <c r="M23" s="60" t="str">
        <f>_xlfn.XLOOKUP(C23,Data!$C$6:$C$45,Data!$B$6:$B$45)</f>
        <v>Canada</v>
      </c>
    </row>
    <row r="24" spans="2:13" ht="14.5" x14ac:dyDescent="0.35">
      <c r="B24" s="60" t="str">
        <f>_xlfn.XLOOKUP(C24,Data!$C$6:$C$45,Data!$B$6:$B$45)</f>
        <v>Japan</v>
      </c>
      <c r="C24" s="53" t="str">
        <v>JPN</v>
      </c>
      <c r="D24" s="99" cm="1">
        <f t="array" ref="D24:F24">_xlfn.LET(_xlpm.x,_xlfn.XLOOKUP($C24,Data!$C$6:$C$45,Data!$M$6:$O$45),IF(_xlpm.x="","",_xlpm.x))</f>
        <v>8.5932282951717696</v>
      </c>
      <c r="E24" s="107">
        <v>-0.12119687633949412</v>
      </c>
      <c r="F24" s="107">
        <v>-0.20588915012097839</v>
      </c>
      <c r="G24" s="122" cm="1">
        <f t="array" ref="G24:I24">_xlfn.LET(_xlpm.x,_xlfn.XLOOKUP($C24,Data!$C$6:$C$45,Data!$J$6:$L$45),IF(_xlpm.x="","",_xlpm.x))</f>
        <v>1.5636981563271057</v>
      </c>
      <c r="H24" s="123">
        <v>403.60084886186354</v>
      </c>
      <c r="I24" s="84">
        <v>0.18138536739023436</v>
      </c>
      <c r="J24" s="113" cm="1">
        <f t="array" ref="J24:L24">_xlfn.LET(_xlpm.x,_xlfn.XLOOKUP($C24,Data!$C$6:$C$45,Data!$D$6:$F$45),IF(_xlpm.x="","",_xlpm.x))</f>
        <v>3.6587456639286405E-3</v>
      </c>
      <c r="K24" s="85">
        <v>0.38565969565864239</v>
      </c>
      <c r="L24" s="108">
        <v>0.27465547060801987</v>
      </c>
      <c r="M24" s="60" t="str">
        <f>_xlfn.XLOOKUP(C24,Data!$C$6:$C$45,Data!$B$6:$B$45)</f>
        <v>Japan</v>
      </c>
    </row>
    <row r="25" spans="2:13" ht="14.5" x14ac:dyDescent="0.35">
      <c r="B25" s="60" t="str">
        <f>_xlfn.XLOOKUP(C25,Data!$C$6:$C$45,Data!$B$6:$B$45)</f>
        <v>Spain</v>
      </c>
      <c r="C25" s="53" t="str">
        <v>ESP</v>
      </c>
      <c r="D25" s="99" cm="1">
        <f t="array" ref="D25:F25">_xlfn.LET(_xlpm.x,_xlfn.XLOOKUP($C25,Data!$C$6:$C$45,Data!$M$6:$O$45),IF(_xlpm.x="","",_xlpm.x))</f>
        <v>5.7676402553671302</v>
      </c>
      <c r="E25" s="107">
        <v>-0.1694996620579442</v>
      </c>
      <c r="F25" s="107">
        <v>-0.25092850530552463</v>
      </c>
      <c r="G25" s="122" cm="1">
        <f t="array" ref="G25:I25">_xlfn.LET(_xlpm.x,_xlfn.XLOOKUP($C25,Data!$C$6:$C$45,Data!$J$6:$L$45),IF(_xlpm.x="","",_xlpm.x))</f>
        <v>14.892228448294519</v>
      </c>
      <c r="H25" s="123">
        <v>357.63150569075407</v>
      </c>
      <c r="I25" s="84">
        <v>0.24501927058905751</v>
      </c>
      <c r="J25" s="113" cm="1">
        <f t="array" ref="J25:L25">_xlfn.LET(_xlpm.x,_xlfn.XLOOKUP($C25,Data!$C$6:$C$45,Data!$D$6:$F$45),IF(_xlpm.x="","",_xlpm.x))</f>
        <v>2.2082754269379759E-3</v>
      </c>
      <c r="K25" s="85">
        <v>0.25341524971674417</v>
      </c>
      <c r="L25" s="108">
        <v>0.32966941231816899</v>
      </c>
      <c r="M25" s="60" t="str">
        <f>_xlfn.XLOOKUP(C25,Data!$C$6:$C$45,Data!$B$6:$B$45)</f>
        <v>Spain</v>
      </c>
    </row>
    <row r="26" spans="2:13" ht="14.5" x14ac:dyDescent="0.35">
      <c r="B26" s="60" t="str">
        <f>_xlfn.XLOOKUP(C26,Data!$C$6:$C$45,Data!$B$6:$B$45)</f>
        <v>Australia</v>
      </c>
      <c r="C26" s="53" t="str">
        <v>AUS</v>
      </c>
      <c r="D26" s="99" cm="1">
        <f t="array" ref="D26:F26">_xlfn.LET(_xlpm.x,_xlfn.XLOOKUP($C26,Data!$C$6:$C$45,Data!$M$6:$O$45),IF(_xlpm.x="","",_xlpm.x))</f>
        <v>19.070111339418549</v>
      </c>
      <c r="E26" s="107">
        <v>-0.13445071008248943</v>
      </c>
      <c r="F26" s="107">
        <v>-0.25680945578508718</v>
      </c>
      <c r="G26" s="122" cm="1">
        <f t="array" ref="G26:I26">_xlfn.LET(_xlpm.x,_xlfn.XLOOKUP($C26,Data!$C$6:$C$45,Data!$J$6:$L$45),IF(_xlpm.x="","",_xlpm.x))</f>
        <v>0</v>
      </c>
      <c r="H26" s="123">
        <v>537.78884226770481</v>
      </c>
      <c r="I26" s="84">
        <v>56.500591919537968</v>
      </c>
      <c r="J26" s="113" cm="1">
        <f t="array" ref="J26:L26">_xlfn.LET(_xlpm.x,_xlfn.XLOOKUP($C26,Data!$C$6:$C$45,Data!$D$6:$F$45),IF(_xlpm.x="","",_xlpm.x))</f>
        <v>1.7095738850214422E-3</v>
      </c>
      <c r="K26" s="85">
        <v>0.25897161856043782</v>
      </c>
      <c r="L26" s="108">
        <v>0.31623766370977113</v>
      </c>
      <c r="M26" s="60" t="str">
        <f>_xlfn.XLOOKUP(C26,Data!$C$6:$C$45,Data!$B$6:$B$45)</f>
        <v>Australia</v>
      </c>
    </row>
    <row r="27" spans="2:13" ht="14.5" x14ac:dyDescent="0.35">
      <c r="B27" s="60" t="str">
        <f>_xlfn.XLOOKUP(C27,Data!$C$6:$C$45,Data!$B$6:$B$45)</f>
        <v>Greece</v>
      </c>
      <c r="C27" s="53" t="str">
        <v>GRC</v>
      </c>
      <c r="D27" s="99" cm="1">
        <f t="array" ref="D27:F27">_xlfn.LET(_xlpm.x,_xlfn.XLOOKUP($C27,Data!$C$6:$C$45,Data!$M$6:$O$45),IF(_xlpm.x="","",_xlpm.x))</f>
        <v>7.1033591843490607</v>
      </c>
      <c r="E27" s="107">
        <v>-0.16859851767464876</v>
      </c>
      <c r="F27" s="107">
        <v>-0.25092850530552463</v>
      </c>
      <c r="G27" s="122" cm="1">
        <f t="array" ref="G27:I27">_xlfn.LET(_xlpm.x,_xlfn.XLOOKUP($C27,Data!$C$6:$C$45,Data!$J$6:$L$45),IF(_xlpm.x="","",_xlpm.x))</f>
        <v>17.15280611853288</v>
      </c>
      <c r="H27" s="123">
        <v>657.66886143434454</v>
      </c>
      <c r="I27" s="84">
        <v>0.78500867732397306</v>
      </c>
      <c r="J27" s="113" cm="1">
        <f t="array" ref="J27:L27">_xlfn.LET(_xlpm.x,_xlfn.XLOOKUP($C27,Data!$C$6:$C$45,Data!$D$6:$F$45),IF(_xlpm.x="","",_xlpm.x))</f>
        <v>1.3194283018107848E-3</v>
      </c>
      <c r="K27" s="85">
        <v>0.30662013981436492</v>
      </c>
      <c r="L27" s="108" t="str">
        <v/>
      </c>
      <c r="M27" s="60" t="str">
        <f>_xlfn.XLOOKUP(C27,Data!$C$6:$C$45,Data!$B$6:$B$45)</f>
        <v>Greece</v>
      </c>
    </row>
    <row r="28" spans="2:13" ht="14.5" x14ac:dyDescent="0.35">
      <c r="B28" s="60" t="str">
        <f>_xlfn.XLOOKUP(C28,Data!$C$6:$C$45,Data!$B$6:$B$45)</f>
        <v>Italy</v>
      </c>
      <c r="C28" s="53" t="str">
        <v>ITA</v>
      </c>
      <c r="D28" s="99" cm="1">
        <f t="array" ref="D28:F28">_xlfn.LET(_xlpm.x,_xlfn.XLOOKUP($C28,Data!$C$6:$C$45,Data!$M$6:$O$45),IF(_xlpm.x="","",_xlpm.x))</f>
        <v>6.5008943154376189</v>
      </c>
      <c r="E28" s="107">
        <v>-7.1405493823318969E-2</v>
      </c>
      <c r="F28" s="107">
        <v>-0.25092850530552463</v>
      </c>
      <c r="G28" s="122" cm="1">
        <f t="array" ref="G28:I28">_xlfn.LET(_xlpm.x,_xlfn.XLOOKUP($C28,Data!$C$6:$C$45,Data!$J$6:$L$45),IF(_xlpm.x="","",_xlpm.x))</f>
        <v>10.299786862780314</v>
      </c>
      <c r="H28" s="123">
        <v>998.32742890274608</v>
      </c>
      <c r="I28" s="84">
        <v>0.49708688100800258</v>
      </c>
      <c r="J28" s="113" cm="1">
        <f t="array" ref="J28:L28">_xlfn.LET(_xlpm.x,_xlfn.XLOOKUP($C28,Data!$C$6:$C$45,Data!$D$6:$F$45),IF(_xlpm.x="","",_xlpm.x))</f>
        <v>2.3062393967484074E-3</v>
      </c>
      <c r="K28" s="85">
        <v>0.25847383930867218</v>
      </c>
      <c r="L28" s="108">
        <v>0.35262275057161507</v>
      </c>
      <c r="M28" s="60" t="str">
        <f>_xlfn.XLOOKUP(C28,Data!$C$6:$C$45,Data!$B$6:$B$45)</f>
        <v>Italy</v>
      </c>
    </row>
    <row r="29" spans="2:13" ht="21" customHeight="1" x14ac:dyDescent="0.35">
      <c r="B29" s="58" t="s">
        <v>41</v>
      </c>
      <c r="C29" s="78"/>
      <c r="D29" s="115"/>
      <c r="E29" s="116"/>
      <c r="F29" s="116"/>
      <c r="G29" s="124"/>
      <c r="H29" s="125"/>
      <c r="I29" s="87"/>
      <c r="J29" s="86"/>
      <c r="K29" s="117"/>
      <c r="L29" s="109"/>
      <c r="M29" s="58" t="s">
        <v>41</v>
      </c>
    </row>
    <row r="30" spans="2:13" ht="14.5" x14ac:dyDescent="0.35">
      <c r="B30" s="60" t="str">
        <f>_xlfn.XLOOKUP(C30,Data!$C$6:$C$45,Data!$B$6:$B$45)</f>
        <v>Chile</v>
      </c>
      <c r="C30" s="53" t="str" cm="1">
        <f t="array" ref="C30:C39">_xlfn.ANCHORARRAY('Country ordering'!J27)</f>
        <v>CHL</v>
      </c>
      <c r="D30" s="99" cm="1">
        <f t="array" ref="D30:F30">_xlfn.LET(_xlpm.x,_xlfn.XLOOKUP($C30,Data!$C$6:$C$45,Data!$M$6:$O$45),IF(_xlpm.x="","",_xlpm.x))</f>
        <v>5.5528413991326362</v>
      </c>
      <c r="E30" s="107">
        <v>-5.5943765601735966E-2</v>
      </c>
      <c r="F30" s="107">
        <v>-0.14173991597470939</v>
      </c>
      <c r="G30" s="122" cm="1">
        <f t="array" ref="G30:I30">_xlfn.LET(_xlpm.x,_xlfn.XLOOKUP($C30,Data!$C$6:$C$45,Data!$J$6:$L$45),IF(_xlpm.x="","",_xlpm.x))</f>
        <v>1.9875428716484328E-3</v>
      </c>
      <c r="H30" s="123">
        <v>0.25102812089085874</v>
      </c>
      <c r="I30" s="84">
        <v>0.27929003686093573</v>
      </c>
      <c r="J30" s="113" cm="1">
        <f t="array" ref="J30:L30">_xlfn.LET(_xlpm.x,_xlfn.XLOOKUP($C30,Data!$C$6:$C$45,Data!$D$6:$F$45),IF(_xlpm.x="","",_xlpm.x))</f>
        <v>7.8420355744390961E-5</v>
      </c>
      <c r="K30" t="str">
        <v/>
      </c>
      <c r="L30" s="108" t="str">
        <v/>
      </c>
      <c r="M30" s="60" t="str">
        <f>_xlfn.XLOOKUP(C30,Data!$C$6:$C$45,Data!$B$6:$B$45)</f>
        <v>Chile</v>
      </c>
    </row>
    <row r="31" spans="2:13" ht="14.5" x14ac:dyDescent="0.35">
      <c r="B31" s="60" t="str">
        <f>_xlfn.XLOOKUP(C31,Data!$C$6:$C$45,Data!$B$6:$B$45)</f>
        <v>Hungary</v>
      </c>
      <c r="C31" s="53" t="str">
        <v>HUN</v>
      </c>
      <c r="D31" s="99" cm="1">
        <f t="array" ref="D31:F31">_xlfn.LET(_xlpm.x,_xlfn.XLOOKUP($C31,Data!$C$6:$C$45,Data!$M$6:$O$45),IF(_xlpm.x="","",_xlpm.x))</f>
        <v>5.7665003245090238</v>
      </c>
      <c r="E31" s="107">
        <v>-0.12331581682334795</v>
      </c>
      <c r="F31" s="107">
        <v>-0.25092850530552463</v>
      </c>
      <c r="G31" s="122" cm="1">
        <f t="array" ref="G31:I31">_xlfn.LET(_xlpm.x,_xlfn.XLOOKUP($C31,Data!$C$6:$C$45,Data!$J$6:$L$45),IF(_xlpm.x="","",_xlpm.x))</f>
        <v>12.348702055054424</v>
      </c>
      <c r="H31" s="123">
        <v>28.294933160295226</v>
      </c>
      <c r="I31" s="84">
        <v>1.3048390235545635</v>
      </c>
      <c r="J31" s="113" cm="1">
        <f t="array" ref="J31:L31">_xlfn.LET(_xlpm.x,_xlfn.XLOOKUP($C31,Data!$C$6:$C$45,Data!$D$6:$F$45),IF(_xlpm.x="","",_xlpm.x))</f>
        <v>1.3286148563782351E-3</v>
      </c>
      <c r="K31" s="85">
        <v>0.11348985819008928</v>
      </c>
      <c r="L31" s="108">
        <v>0.37528983556544943</v>
      </c>
      <c r="M31" s="60" t="str">
        <f>_xlfn.XLOOKUP(C31,Data!$C$6:$C$45,Data!$B$6:$B$45)</f>
        <v>Hungary</v>
      </c>
    </row>
    <row r="32" spans="2:13" ht="14.5" x14ac:dyDescent="0.35">
      <c r="B32" s="60" t="str">
        <f>_xlfn.XLOOKUP(C32,Data!$C$6:$C$45,Data!$B$6:$B$45)</f>
        <v>Czechia</v>
      </c>
      <c r="C32" s="53" t="str">
        <v>CZE</v>
      </c>
      <c r="D32" s="99" cm="1">
        <f t="array" ref="D32:F32">_xlfn.LET(_xlpm.x,_xlfn.XLOOKUP($C32,Data!$C$6:$C$45,Data!$M$6:$O$45),IF(_xlpm.x="","",_xlpm.x))</f>
        <v>9.8402667208892947</v>
      </c>
      <c r="E32" s="107">
        <v>-0.18913700198566441</v>
      </c>
      <c r="F32" s="107">
        <v>-0.25092850530552463</v>
      </c>
      <c r="G32" s="122" cm="1">
        <f t="array" ref="G32:I32">_xlfn.LET(_xlpm.x,_xlfn.XLOOKUP($C32,Data!$C$6:$C$45,Data!$J$6:$L$45),IF(_xlpm.x="","",_xlpm.x))</f>
        <v>10.358086648612041</v>
      </c>
      <c r="H32" s="123">
        <v>109.52673629480246</v>
      </c>
      <c r="I32" s="84">
        <v>4.0781516679065168</v>
      </c>
      <c r="J32" s="113" cm="1">
        <f t="array" ref="J32:L32">_xlfn.LET(_xlpm.x,_xlfn.XLOOKUP($C32,Data!$C$6:$C$45,Data!$D$6:$F$45),IF(_xlpm.x="","",_xlpm.x))</f>
        <v>1.4373572215119592E-3</v>
      </c>
      <c r="K32" s="85">
        <v>0.27918134472701384</v>
      </c>
      <c r="L32" s="108">
        <v>0.3821813499466174</v>
      </c>
      <c r="M32" s="60" t="str">
        <f>_xlfn.XLOOKUP(C32,Data!$C$6:$C$45,Data!$B$6:$B$45)</f>
        <v>Czechia</v>
      </c>
    </row>
    <row r="33" spans="2:13" ht="14.5" x14ac:dyDescent="0.35">
      <c r="B33" s="60" t="str">
        <f>_xlfn.XLOOKUP(C33,Data!$C$6:$C$45,Data!$B$6:$B$45)</f>
        <v>South Korea</v>
      </c>
      <c r="C33" s="53" t="str">
        <v>KOR</v>
      </c>
      <c r="D33" s="99" cm="1">
        <f t="array" ref="D33:F33">_xlfn.LET(_xlpm.x,_xlfn.XLOOKUP($C33,Data!$C$6:$C$45,Data!$M$6:$O$45),IF(_xlpm.x="","",_xlpm.x))</f>
        <v>12.5501282385253</v>
      </c>
      <c r="E33" s="107">
        <v>-0.11678159196212079</v>
      </c>
      <c r="F33" s="107">
        <v>-0.26909142388913393</v>
      </c>
      <c r="G33" s="122" cm="1">
        <f t="array" ref="G33:I33">_xlfn.LET(_xlpm.x,_xlfn.XLOOKUP($C33,Data!$C$6:$C$45,Data!$J$6:$L$45),IF(_xlpm.x="","",_xlpm.x))</f>
        <v>9.9484273893237524E-2</v>
      </c>
      <c r="H33" s="123">
        <v>250.74377480873267</v>
      </c>
      <c r="I33" s="84">
        <v>0.36826202545920372</v>
      </c>
      <c r="J33" s="113" cm="1">
        <f t="array" ref="J33:L33">_xlfn.LET(_xlpm.x,_xlfn.XLOOKUP($C33,Data!$C$6:$C$45,Data!$D$6:$F$45),IF(_xlpm.x="","",_xlpm.x))</f>
        <v>1.5242323827243142E-3</v>
      </c>
      <c r="K33" s="85">
        <v>0.17663390383498015</v>
      </c>
      <c r="L33" s="108">
        <v>0.35135707546501727</v>
      </c>
      <c r="M33" s="60" t="str">
        <f>_xlfn.XLOOKUP(C33,Data!$C$6:$C$45,Data!$B$6:$B$45)</f>
        <v>South Korea</v>
      </c>
    </row>
    <row r="34" spans="2:13" ht="14.5" x14ac:dyDescent="0.35">
      <c r="B34" s="60" t="str">
        <f>_xlfn.XLOOKUP(C34,Data!$C$6:$C$45,Data!$B$6:$B$45)</f>
        <v>Israel</v>
      </c>
      <c r="C34" s="53" t="str">
        <v>ISR</v>
      </c>
      <c r="D34" s="99" cm="1">
        <f t="array" ref="D34:F34">_xlfn.LET(_xlpm.x,_xlfn.XLOOKUP($C34,Data!$C$6:$C$45,Data!$M$6:$O$45),IF(_xlpm.x="","",_xlpm.x))</f>
        <v>9.4294177334549598</v>
      </c>
      <c r="E34" s="107">
        <v>-6.4100611775360613E-3</v>
      </c>
      <c r="F34" s="107">
        <v>-0.42812870207973669</v>
      </c>
      <c r="G34" s="122" cm="1">
        <f t="array" ref="G34:I34">_xlfn.LET(_xlpm.x,_xlfn.XLOOKUP($C34,Data!$C$6:$C$45,Data!$J$6:$L$45),IF(_xlpm.x="","",_xlpm.x))</f>
        <v>0</v>
      </c>
      <c r="H34" s="123">
        <v>343.310405109773</v>
      </c>
      <c r="I34" s="84">
        <v>5.3777708172576322</v>
      </c>
      <c r="J34" s="113" cm="1">
        <f t="array" ref="J34:L34">_xlfn.LET(_xlpm.x,_xlfn.XLOOKUP($C34,Data!$C$6:$C$45,Data!$D$6:$F$45),IF(_xlpm.x="","",_xlpm.x))</f>
        <v>4.4802792615282786E-4</v>
      </c>
      <c r="K34" s="85" t="str">
        <v/>
      </c>
      <c r="L34" s="108" t="str">
        <v/>
      </c>
      <c r="M34" s="60" t="str">
        <f>_xlfn.XLOOKUP(C34,Data!$C$6:$C$45,Data!$B$6:$B$45)</f>
        <v>Israel</v>
      </c>
    </row>
    <row r="35" spans="2:13" ht="14.5" x14ac:dyDescent="0.35">
      <c r="B35" s="60" t="str">
        <f>_xlfn.XLOOKUP(C35,Data!$C$6:$C$45,Data!$B$6:$B$45)</f>
        <v>Poland</v>
      </c>
      <c r="C35" s="53" t="str">
        <v>POL</v>
      </c>
      <c r="D35" s="99" cm="1">
        <f t="array" ref="D35:F35">_xlfn.LET(_xlpm.x,_xlfn.XLOOKUP($C35,Data!$C$6:$C$45,Data!$M$6:$O$45),IF(_xlpm.x="","",_xlpm.x))</f>
        <v>9.5677218755384406</v>
      </c>
      <c r="E35" s="107">
        <v>-0.10509397464752858</v>
      </c>
      <c r="F35" s="107">
        <v>-0.25092850530552463</v>
      </c>
      <c r="G35" s="122" cm="1">
        <f t="array" ref="G35:I35">_xlfn.LET(_xlpm.x,_xlfn.XLOOKUP($C35,Data!$C$6:$C$45,Data!$J$6:$L$45),IF(_xlpm.x="","",_xlpm.x))</f>
        <v>13.435027227924181</v>
      </c>
      <c r="H35" s="123">
        <v>543.6675081061519</v>
      </c>
      <c r="I35" s="84">
        <v>5.1767393047697112</v>
      </c>
      <c r="J35" s="113" cm="1">
        <f t="array" ref="J35:L35">_xlfn.LET(_xlpm.x,_xlfn.XLOOKUP($C35,Data!$C$6:$C$45,Data!$D$6:$F$45),IF(_xlpm.x="","",_xlpm.x))</f>
        <v>1.7689026253786594E-3</v>
      </c>
      <c r="K35" s="85">
        <v>0.24624984231719574</v>
      </c>
      <c r="L35" s="108">
        <v>0.38302329097068077</v>
      </c>
      <c r="M35" s="60" t="str">
        <f>_xlfn.XLOOKUP(C35,Data!$C$6:$C$45,Data!$B$6:$B$45)</f>
        <v>Poland</v>
      </c>
    </row>
    <row r="36" spans="2:13" ht="14.5" x14ac:dyDescent="0.35">
      <c r="B36" s="60" t="str">
        <f>_xlfn.XLOOKUP(C36,Data!$C$6:$C$45,Data!$B$6:$B$45)</f>
        <v>Saudi Arabia</v>
      </c>
      <c r="C36" s="53" t="str">
        <v>SAU</v>
      </c>
      <c r="D36" s="99" cm="1">
        <f t="array" ref="D36:F36">_xlfn.LET(_xlpm.x,_xlfn.XLOOKUP($C36,Data!$C$6:$C$45,Data!$M$6:$O$45),IF(_xlpm.x="","",_xlpm.x))</f>
        <v>19.730952627444292</v>
      </c>
      <c r="E36" s="107">
        <v>-1.575338557757305E-2</v>
      </c>
      <c r="F36" s="107">
        <v>-0.17104129432821258</v>
      </c>
      <c r="G36" s="122" cm="1">
        <f t="array" ref="G36:I36">_xlfn.LET(_xlpm.x,_xlfn.XLOOKUP($C36,Data!$C$6:$C$45,Data!$J$6:$L$45),IF(_xlpm.x="","",_xlpm.x))</f>
        <v>0</v>
      </c>
      <c r="H36" s="123">
        <v>2929.3458863075925</v>
      </c>
      <c r="I36" s="84">
        <v>53.291965807051788</v>
      </c>
      <c r="J36" s="113" cm="1">
        <f t="array" ref="J36:L36">_xlfn.LET(_xlpm.x,_xlfn.XLOOKUP($C36,Data!$C$6:$C$45,Data!$D$6:$F$45),IF(_xlpm.x="","",_xlpm.x))</f>
        <v>5.6934223470282066E-3</v>
      </c>
      <c r="K36" s="85" t="str">
        <v/>
      </c>
      <c r="L36" s="108" t="str">
        <v/>
      </c>
      <c r="M36" s="60" t="str">
        <f>_xlfn.XLOOKUP(C36,Data!$C$6:$C$45,Data!$B$6:$B$45)</f>
        <v>Saudi Arabia</v>
      </c>
    </row>
    <row r="37" spans="2:13" ht="14.5" x14ac:dyDescent="0.35">
      <c r="B37" s="60" t="str">
        <f>_xlfn.XLOOKUP(C37,Data!$C$6:$C$45,Data!$B$6:$B$45)</f>
        <v>Russia</v>
      </c>
      <c r="C37" s="53" t="str">
        <v>RUS</v>
      </c>
      <c r="D37" s="99" cm="1">
        <f t="array" ref="D37:F37">_xlfn.LET(_xlpm.x,_xlfn.XLOOKUP($C37,Data!$C$6:$C$45,Data!$M$6:$O$45),IF(_xlpm.x="","",_xlpm.x))</f>
        <v>15.782945699783482</v>
      </c>
      <c r="E37" s="107">
        <v>6.7353679929936225E-2</v>
      </c>
      <c r="F37" s="107">
        <v>8.1228529669424454E-2</v>
      </c>
      <c r="G37" s="122" cm="1">
        <f t="array" ref="G37:I37">_xlfn.LET(_xlpm.x,_xlfn.XLOOKUP($C37,Data!$C$6:$C$45,Data!$J$6:$L$45),IF(_xlpm.x="","",_xlpm.x))</f>
        <v>0</v>
      </c>
      <c r="H37" s="123">
        <v>342.63346114144275</v>
      </c>
      <c r="I37" s="84">
        <v>28.345774326494134</v>
      </c>
      <c r="J37" s="113" cm="1">
        <f t="array" ref="J37:L37">_xlfn.LET(_xlpm.x,_xlfn.XLOOKUP($C37,Data!$C$6:$C$45,Data!$D$6:$F$45),IF(_xlpm.x="","",_xlpm.x))</f>
        <v>3.6613514190909891E-4</v>
      </c>
      <c r="K37" s="85" t="str">
        <v/>
      </c>
      <c r="L37" s="108" t="str">
        <v/>
      </c>
      <c r="M37" s="60" t="str">
        <f>_xlfn.XLOOKUP(C37,Data!$C$6:$C$45,Data!$B$6:$B$45)</f>
        <v>Russia</v>
      </c>
    </row>
    <row r="38" spans="2:13" ht="14.5" x14ac:dyDescent="0.35">
      <c r="B38" s="60" t="str">
        <f>_xlfn.XLOOKUP(C38,Data!$C$6:$C$45,Data!$B$6:$B$45)</f>
        <v>Slovak Republic</v>
      </c>
      <c r="C38" s="53" t="str">
        <v>SVK</v>
      </c>
      <c r="D38" s="99" cm="1">
        <f t="array" ref="D38:F38">_xlfn.LET(_xlpm.x,_xlfn.XLOOKUP($C38,Data!$C$6:$C$45,Data!$M$6:$O$45),IF(_xlpm.x="","",_xlpm.x))</f>
        <v>6.6890987959622166</v>
      </c>
      <c r="E38" s="107">
        <v>-0.12837346081382975</v>
      </c>
      <c r="F38" s="107">
        <v>-0.25092850530552463</v>
      </c>
      <c r="G38" s="122" cm="1">
        <f t="array" ref="G38:I38">_xlfn.LET(_xlpm.x,_xlfn.XLOOKUP($C38,Data!$C$6:$C$45,Data!$J$6:$L$45),IF(_xlpm.x="","",_xlpm.x))</f>
        <v>0</v>
      </c>
      <c r="H38" s="123">
        <v>534.73113348808351</v>
      </c>
      <c r="I38" s="84">
        <v>0.48993056007742564</v>
      </c>
      <c r="J38" s="113" cm="1">
        <f t="array" ref="J38:L38">_xlfn.LET(_xlpm.x,_xlfn.XLOOKUP($C38,Data!$C$6:$C$45,Data!$D$6:$F$45),IF(_xlpm.x="","",_xlpm.x))</f>
        <v>1.460939317415049E-3</v>
      </c>
      <c r="K38" s="85">
        <v>0.27025846960841682</v>
      </c>
      <c r="L38" s="108">
        <v>0.36528329793988656</v>
      </c>
      <c r="M38" s="60" t="str">
        <f>_xlfn.XLOOKUP(C38,Data!$C$6:$C$45,Data!$B$6:$B$45)</f>
        <v>Slovak Republic</v>
      </c>
    </row>
    <row r="39" spans="2:13" ht="14.5" x14ac:dyDescent="0.35">
      <c r="B39" s="60" t="str">
        <f>_xlfn.XLOOKUP(C39,Data!$C$6:$C$45,Data!$B$6:$B$45)</f>
        <v>United Arab Emirates</v>
      </c>
      <c r="C39" s="53" t="str">
        <v>ARE</v>
      </c>
      <c r="D39" s="99" cm="1">
        <f t="array" ref="D39:F39">_xlfn.LET(_xlpm.x,_xlfn.XLOOKUP($C39,Data!$C$6:$C$45,Data!$M$6:$O$45),IF(_xlpm.x="","",_xlpm.x))</f>
        <v>25.323449272350125</v>
      </c>
      <c r="E39" s="107">
        <v>2.8713804498698516E-2</v>
      </c>
      <c r="F39" s="107">
        <v>-0.18608646693128097</v>
      </c>
      <c r="G39" s="122" cm="1">
        <f t="array" ref="G39:I39">_xlfn.LET(_xlpm.x,_xlfn.XLOOKUP($C39,Data!$C$6:$C$45,Data!$J$6:$L$45),IF(_xlpm.x="","",_xlpm.x))</f>
        <v>0</v>
      </c>
      <c r="H39" s="123">
        <v>5097.6164593926769</v>
      </c>
      <c r="I39" s="84">
        <v>79.915514358832397</v>
      </c>
      <c r="J39" s="113" cm="1">
        <f t="array" ref="J39:L39">_xlfn.LET(_xlpm.x,_xlfn.XLOOKUP($C39,Data!$C$6:$C$45,Data!$D$6:$F$45),IF(_xlpm.x="","",_xlpm.x))</f>
        <v>2.3359490382078517E-3</v>
      </c>
      <c r="K39" s="85" t="str">
        <v/>
      </c>
      <c r="L39" s="108" t="str">
        <v/>
      </c>
      <c r="M39" s="60" t="str">
        <f>_xlfn.XLOOKUP(C39,Data!$C$6:$C$45,Data!$B$6:$B$45)</f>
        <v>United Arab Emirates</v>
      </c>
    </row>
    <row r="40" spans="2:13" ht="21" customHeight="1" x14ac:dyDescent="0.35">
      <c r="B40" s="58" t="s">
        <v>42</v>
      </c>
      <c r="C40" s="78"/>
      <c r="D40" s="115"/>
      <c r="E40" s="116"/>
      <c r="F40" s="116"/>
      <c r="G40" s="124"/>
      <c r="H40" s="125"/>
      <c r="I40" s="87"/>
      <c r="J40" s="86"/>
      <c r="K40" s="117"/>
      <c r="L40" s="109"/>
      <c r="M40" s="58" t="s">
        <v>42</v>
      </c>
    </row>
    <row r="41" spans="2:13" ht="14.5" x14ac:dyDescent="0.35">
      <c r="B41" s="60" t="str">
        <f>_xlfn.XLOOKUP(C41,Data!$C$6:$C$45,Data!$B$6:$B$45)</f>
        <v>Brazil</v>
      </c>
      <c r="C41" s="53" t="str" cm="1">
        <f t="array" ref="C41:C48">_xlfn.ANCHORARRAY('Country ordering'!J38)</f>
        <v>BRA</v>
      </c>
      <c r="D41" s="99" cm="1">
        <f t="array" ref="D41:F41">_xlfn.LET(_xlpm.x,_xlfn.XLOOKUP($C41,Data!$C$6:$C$45,Data!$M$6:$O$45),IF(_xlpm.x="","",_xlpm.x))</f>
        <v>5.4060935989975825</v>
      </c>
      <c r="E41" s="107">
        <v>6.1850717508725735E-2</v>
      </c>
      <c r="F41" s="107">
        <v>-0.2698166653629227</v>
      </c>
      <c r="G41" s="122" cm="1">
        <f t="array" ref="G41:I41">_xlfn.LET(_xlpm.x,_xlfn.XLOOKUP($C41,Data!$C$6:$C$45,Data!$J$6:$L$45),IF(_xlpm.x="","",_xlpm.x))</f>
        <v>0</v>
      </c>
      <c r="H41" s="123">
        <v>35.435363983170078</v>
      </c>
      <c r="I41" s="84">
        <v>3.2838445937251497</v>
      </c>
      <c r="J41" s="113" cm="1">
        <f t="array" ref="J41:L41">_xlfn.LET(_xlpm.x,_xlfn.XLOOKUP($C41,Data!$C$6:$C$45,Data!$D$6:$F$45),IF(_xlpm.x="","",_xlpm.x))</f>
        <v>2.5620880967362975E-4</v>
      </c>
      <c r="K41" s="85" t="str">
        <v/>
      </c>
      <c r="L41" s="108" t="str">
        <v/>
      </c>
      <c r="M41" s="60" t="str">
        <f>_xlfn.XLOOKUP(C41,Data!$C$6:$C$45,Data!$B$6:$B$45)</f>
        <v>Brazil</v>
      </c>
    </row>
    <row r="42" spans="2:13" ht="14.5" x14ac:dyDescent="0.35">
      <c r="B42" s="60" t="str">
        <f>_xlfn.XLOOKUP(C42,Data!$C$6:$C$45,Data!$B$6:$B$45)</f>
        <v>India</v>
      </c>
      <c r="C42" s="53" t="str">
        <v>IND</v>
      </c>
      <c r="D42" s="99" cm="1">
        <f t="array" ref="D42:F42">_xlfn.LET(_xlpm.x,_xlfn.XLOOKUP($C42,Data!$C$6:$C$45,Data!$M$6:$O$45),IF(_xlpm.x="","",_xlpm.x))</f>
        <v>2.5828983265319847</v>
      </c>
      <c r="E42" s="107">
        <v>8.1344448955398913E-2</v>
      </c>
      <c r="F42" s="107">
        <v>0.18370644930955174</v>
      </c>
      <c r="G42" s="122" cm="1">
        <f t="array" ref="G42:I42">_xlfn.LET(_xlpm.x,_xlfn.XLOOKUP($C42,Data!$C$6:$C$45,Data!$J$6:$L$45),IF(_xlpm.x="","",_xlpm.x))</f>
        <v>0</v>
      </c>
      <c r="H42" s="123">
        <v>11.286047019304942</v>
      </c>
      <c r="I42" s="84">
        <v>1.0467442183969538</v>
      </c>
      <c r="J42" s="113" cm="1">
        <f t="array" ref="J42:L42">_xlfn.LET(_xlpm.x,_xlfn.XLOOKUP($C42,Data!$C$6:$C$45,Data!$D$6:$F$45),IF(_xlpm.x="","",_xlpm.x))</f>
        <v>6.0104452201213752E-4</v>
      </c>
      <c r="K42" s="85" t="str">
        <v/>
      </c>
      <c r="L42" s="108" t="str">
        <v/>
      </c>
      <c r="M42" s="60" t="str">
        <f>_xlfn.XLOOKUP(C42,Data!$C$6:$C$45,Data!$B$6:$B$45)</f>
        <v>India</v>
      </c>
    </row>
    <row r="43" spans="2:13" ht="14.5" x14ac:dyDescent="0.35">
      <c r="B43" s="60" t="str">
        <f>_xlfn.XLOOKUP(C43,Data!$C$6:$C$45,Data!$B$6:$B$45)</f>
        <v>Indonesia</v>
      </c>
      <c r="C43" s="53" t="str">
        <v>IDN</v>
      </c>
      <c r="D43" s="99" cm="1">
        <f t="array" ref="D43:F43">_xlfn.LET(_xlpm.x,_xlfn.XLOOKUP($C43,Data!$C$6:$C$45,Data!$M$6:$O$45),IF(_xlpm.x="","",_xlpm.x))</f>
        <v>4.2156978448941853</v>
      </c>
      <c r="E43" s="107">
        <v>0.19392695066574103</v>
      </c>
      <c r="F43" s="107">
        <v>0.46585391218749467</v>
      </c>
      <c r="G43" s="122" cm="1">
        <f t="array" ref="G43:I43">_xlfn.LET(_xlpm.x,_xlfn.XLOOKUP($C43,Data!$C$6:$C$45,Data!$J$6:$L$45),IF(_xlpm.x="","",_xlpm.x))</f>
        <v>0</v>
      </c>
      <c r="H43" s="123">
        <v>101.14523373876266</v>
      </c>
      <c r="I43" s="84">
        <v>5.3061312895672934</v>
      </c>
      <c r="J43" s="113" cm="1">
        <f t="array" ref="J43:L43">_xlfn.LET(_xlpm.x,_xlfn.XLOOKUP($C43,Data!$C$6:$C$45,Data!$D$6:$F$45),IF(_xlpm.x="","",_xlpm.x))</f>
        <v>1.8015006153172247E-4</v>
      </c>
      <c r="K43" s="85" t="str">
        <v/>
      </c>
      <c r="L43" s="108" t="str">
        <v/>
      </c>
      <c r="M43" s="60" t="str">
        <f>_xlfn.XLOOKUP(C43,Data!$C$6:$C$45,Data!$B$6:$B$45)</f>
        <v>Indonesia</v>
      </c>
    </row>
    <row r="44" spans="2:13" ht="14.5" x14ac:dyDescent="0.35">
      <c r="B44" s="60" t="str">
        <f>_xlfn.XLOOKUP(C44,Data!$C$6:$C$45,Data!$B$6:$B$45)</f>
        <v>Argentina</v>
      </c>
      <c r="C44" s="53" t="str">
        <v>ARG</v>
      </c>
      <c r="D44" s="99" cm="1">
        <f t="array" ref="D44:F44">_xlfn.LET(_xlpm.x,_xlfn.XLOOKUP($C44,Data!$C$6:$C$45,Data!$M$6:$O$45),IF(_xlpm.x="","",_xlpm.x))</f>
        <v>7.5448110872542182</v>
      </c>
      <c r="E44" s="107">
        <v>-2.9761236961112724E-2</v>
      </c>
      <c r="F44" s="107">
        <v>4.6152608420100966E-3</v>
      </c>
      <c r="G44" s="122" cm="1">
        <f t="array" ref="G44:I44">_xlfn.LET(_xlpm.x,_xlfn.XLOOKUP($C44,Data!$C$6:$C$45,Data!$J$6:$L$45),IF(_xlpm.x="","",_xlpm.x))</f>
        <v>0.56280589855061725</v>
      </c>
      <c r="H44" s="123">
        <v>96.455496777348415</v>
      </c>
      <c r="I44" s="84">
        <v>4.7125417845823554</v>
      </c>
      <c r="J44" s="113" cm="1">
        <f t="array" ref="J44:L44">_xlfn.LET(_xlpm.x,_xlfn.XLOOKUP($C44,Data!$C$6:$C$45,Data!$D$6:$F$45),IF(_xlpm.x="","",_xlpm.x))</f>
        <v>1.8717988869249047E-4</v>
      </c>
      <c r="K44" s="85" t="str">
        <v/>
      </c>
      <c r="L44" s="108" t="str">
        <v/>
      </c>
      <c r="M44" s="60" t="str">
        <f>_xlfn.XLOOKUP(C44,Data!$C$6:$C$45,Data!$B$6:$B$45)</f>
        <v>Argentina</v>
      </c>
    </row>
    <row r="45" spans="2:13" ht="14.5" x14ac:dyDescent="0.35">
      <c r="B45" s="60" t="str">
        <f>_xlfn.XLOOKUP(C45,Data!$C$6:$C$45,Data!$B$6:$B$45)</f>
        <v>China</v>
      </c>
      <c r="C45" s="53" t="str">
        <v>CHN</v>
      </c>
      <c r="D45" s="99" cm="1">
        <f t="array" ref="D45:F45">_xlfn.LET(_xlpm.x,_xlfn.XLOOKUP($C45,Data!$C$6:$C$45,Data!$M$6:$O$45),IF(_xlpm.x="","",_xlpm.x))</f>
        <v>11.129147734119698</v>
      </c>
      <c r="E45" s="107">
        <v>0.13952724638786482</v>
      </c>
      <c r="F45" s="107">
        <v>-9.901437117877343E-2</v>
      </c>
      <c r="G45" s="122" cm="1">
        <f t="array" ref="G45:I45">_xlfn.LET(_xlpm.x,_xlfn.XLOOKUP($C45,Data!$C$6:$C$45,Data!$J$6:$L$45),IF(_xlpm.x="","",_xlpm.x))</f>
        <v>3.7089843831504387E-3</v>
      </c>
      <c r="H45" s="123">
        <v>32.304432413732044</v>
      </c>
      <c r="I45" s="84">
        <v>7.9298819668804681</v>
      </c>
      <c r="J45" s="113" cm="1">
        <f t="array" ref="J45:L45">_xlfn.LET(_xlpm.x,_xlfn.XLOOKUP($C45,Data!$C$6:$C$45,Data!$D$6:$F$45),IF(_xlpm.x="","",_xlpm.x))</f>
        <v>4.0750407644125452E-4</v>
      </c>
      <c r="K45" s="85" t="str">
        <v/>
      </c>
      <c r="L45" s="108" t="str">
        <v/>
      </c>
      <c r="M45" s="60" t="str">
        <f>_xlfn.XLOOKUP(C45,Data!$C$6:$C$45,Data!$B$6:$B$45)</f>
        <v>China</v>
      </c>
    </row>
    <row r="46" spans="2:13" ht="14.5" x14ac:dyDescent="0.35">
      <c r="B46" s="60" t="str">
        <f>_xlfn.XLOOKUP(C46,Data!$C$6:$C$45,Data!$B$6:$B$45)</f>
        <v>Turkey</v>
      </c>
      <c r="C46" s="53" t="str">
        <v>TUR</v>
      </c>
      <c r="D46" s="99" cm="1">
        <f t="array" ref="D46:F46">_xlfn.LET(_xlpm.x,_xlfn.XLOOKUP($C46,Data!$C$6:$C$45,Data!$M$6:$O$45),IF(_xlpm.x="","",_xlpm.x))</f>
        <v>6.5396244989803813</v>
      </c>
      <c r="E46" s="107">
        <v>2.5848317738111555E-3</v>
      </c>
      <c r="F46" s="107">
        <v>0.32364154549066548</v>
      </c>
      <c r="G46" s="122" cm="1">
        <f t="array" ref="G46:I46">_xlfn.LET(_xlpm.x,_xlfn.XLOOKUP($C46,Data!$C$6:$C$45,Data!$J$6:$L$45),IF(_xlpm.x="","",_xlpm.x))</f>
        <v>0</v>
      </c>
      <c r="H46" s="123">
        <v>26.788932149977978</v>
      </c>
      <c r="I46" s="84">
        <v>1.0751742438544645</v>
      </c>
      <c r="J46" s="113" cm="1">
        <f t="array" ref="J46:L46">_xlfn.LET(_xlpm.x,_xlfn.XLOOKUP($C46,Data!$C$6:$C$45,Data!$D$6:$F$45),IF(_xlpm.x="","",_xlpm.x))</f>
        <v>3.6673576478552738E-3</v>
      </c>
      <c r="K46" s="85" t="str">
        <v/>
      </c>
      <c r="L46" s="108" t="str">
        <v/>
      </c>
      <c r="M46" s="60" t="str">
        <f>_xlfn.XLOOKUP(C46,Data!$C$6:$C$45,Data!$B$6:$B$45)</f>
        <v>Turkey</v>
      </c>
    </row>
    <row r="47" spans="2:13" ht="14.5" x14ac:dyDescent="0.35">
      <c r="B47" s="60" t="str">
        <f>_xlfn.XLOOKUP(C47,Data!$C$6:$C$45,Data!$B$6:$B$45)</f>
        <v>Mexico</v>
      </c>
      <c r="C47" s="53" t="str">
        <v>MEX</v>
      </c>
      <c r="D47" s="99" cm="1">
        <f t="array" ref="D47:F47">_xlfn.LET(_xlpm.x,_xlfn.XLOOKUP($C47,Data!$C$6:$C$45,Data!$M$6:$O$45),IF(_xlpm.x="","",_xlpm.x))</f>
        <v>6.1889104424722987</v>
      </c>
      <c r="E47" s="107">
        <v>6.7469651396673297E-2</v>
      </c>
      <c r="F47" s="107">
        <v>-1.0074734490729898E-2</v>
      </c>
      <c r="G47" s="122" cm="1">
        <f t="array" ref="G47:I47">_xlfn.LET(_xlpm.x,_xlfn.XLOOKUP($C47,Data!$C$6:$C$45,Data!$J$6:$L$45),IF(_xlpm.x="","",_xlpm.x))</f>
        <v>0.5845647622000778</v>
      </c>
      <c r="H47" s="123">
        <v>575.62083452720844</v>
      </c>
      <c r="I47" s="84">
        <v>3.2177689006872727</v>
      </c>
      <c r="J47" s="113" cm="1">
        <f t="array" ref="J47:L47">_xlfn.LET(_xlpm.x,_xlfn.XLOOKUP($C47,Data!$C$6:$C$45,Data!$D$6:$F$45),IF(_xlpm.x="","",_xlpm.x))</f>
        <v>7.3059326958883206E-5</v>
      </c>
      <c r="K47" s="85" t="str">
        <v/>
      </c>
      <c r="L47" s="108" t="str">
        <v/>
      </c>
      <c r="M47" s="60" t="str">
        <f>_xlfn.XLOOKUP(C47,Data!$C$6:$C$45,Data!$B$6:$B$45)</f>
        <v>Mexico</v>
      </c>
    </row>
    <row r="48" spans="2:13" ht="14.5" x14ac:dyDescent="0.35">
      <c r="B48" s="61" t="str">
        <f>_xlfn.XLOOKUP(C48,Data!$C$6:$C$45,Data!$B$6:$B$45)</f>
        <v>South Africa</v>
      </c>
      <c r="C48" s="53" t="str">
        <v>ZAF</v>
      </c>
      <c r="D48" s="99" cm="1">
        <f t="array" ref="D48:F48">_xlfn.LET(_xlpm.x,_xlfn.XLOOKUP($C48,Data!$C$6:$C$45,Data!$M$6:$O$45),IF(_xlpm.x="","",_xlpm.x))</f>
        <v>7.8126946190645139</v>
      </c>
      <c r="E48" s="107">
        <v>-0.1434473081766286</v>
      </c>
      <c r="F48" s="107">
        <v>-0.2038125989147456</v>
      </c>
      <c r="G48" s="126" cm="1">
        <f t="array" ref="G48:I48">_xlfn.LET(_xlpm.x,_xlfn.XLOOKUP($C48,Data!$C$6:$C$45,Data!$J$6:$L$45),IF(_xlpm.x="","",_xlpm.x))</f>
        <v>0.2697379431658824</v>
      </c>
      <c r="H48" s="127">
        <v>124.37310112888427</v>
      </c>
      <c r="I48" s="128">
        <v>8.7763791370519435</v>
      </c>
      <c r="J48" s="113" cm="1">
        <f t="array" ref="J48:L48">_xlfn.LET(_xlpm.x,_xlfn.XLOOKUP($C48,Data!$C$6:$C$45,Data!$D$6:$F$45),IF(_xlpm.x="","",_xlpm.x))</f>
        <v>1.2484000580861231E-3</v>
      </c>
      <c r="K48" s="85" t="str">
        <v/>
      </c>
      <c r="L48" s="108" t="str">
        <v/>
      </c>
      <c r="M48" s="60" t="str">
        <f>_xlfn.XLOOKUP(C48,Data!$C$6:$C$45,Data!$B$6:$B$45)</f>
        <v>South Africa</v>
      </c>
    </row>
    <row r="49" spans="2:13" ht="14.5" x14ac:dyDescent="0.35">
      <c r="B49" s="139" t="s">
        <v>43</v>
      </c>
      <c r="C49" s="140"/>
      <c r="D49" s="91">
        <f>AVERAGE(D7:D48)</f>
        <v>9.2885231261390651</v>
      </c>
      <c r="E49" s="110">
        <f>AVERAGE(E7:E48)</f>
        <v>-0.10001540901815917</v>
      </c>
      <c r="F49" s="110">
        <f>AVERAGE(F7:F48)</f>
        <v>-0.2038199421617517</v>
      </c>
      <c r="G49" s="111">
        <f t="shared" ref="G49:L49" si="0">AVERAGE(G7:G48)</f>
        <v>13.940056246668579</v>
      </c>
      <c r="H49" s="118">
        <f t="shared" si="0"/>
        <v>561.11567128167428</v>
      </c>
      <c r="I49" s="90">
        <f t="shared" si="0"/>
        <v>11.213602502460121</v>
      </c>
      <c r="J49" s="114">
        <f t="shared" si="0"/>
        <v>2.7151264372712756E-3</v>
      </c>
      <c r="K49" s="110">
        <f t="shared" si="0"/>
        <v>0.25873980051503148</v>
      </c>
      <c r="L49" s="110">
        <f t="shared" si="0"/>
        <v>0.33120577294888992</v>
      </c>
      <c r="M49" s="62" t="s">
        <v>43</v>
      </c>
    </row>
    <row r="50" spans="2:13" ht="14.25" customHeight="1" x14ac:dyDescent="0.35">
      <c r="D50" s="92"/>
    </row>
    <row r="51" spans="2:13" ht="14.5" x14ac:dyDescent="0.35">
      <c r="H51" s="48"/>
      <c r="K51" s="48"/>
    </row>
  </sheetData>
  <mergeCells count="7">
    <mergeCell ref="C4:C5"/>
    <mergeCell ref="B49:C49"/>
    <mergeCell ref="B4:B5"/>
    <mergeCell ref="M4:M5"/>
    <mergeCell ref="D3:F3"/>
    <mergeCell ref="G3:I3"/>
    <mergeCell ref="J3:L3"/>
  </mergeCells>
  <conditionalFormatting sqref="D7:D48">
    <cfRule type="expression" dxfId="8" priority="2">
      <formula>D7&lt;QUARTILE($D$7:$D$48,1)</formula>
    </cfRule>
  </conditionalFormatting>
  <conditionalFormatting sqref="D29:L29 D40:L40">
    <cfRule type="expression" priority="1" stopIfTrue="1">
      <formula>TRUE</formula>
    </cfRule>
  </conditionalFormatting>
  <conditionalFormatting sqref="E7:E48">
    <cfRule type="expression" dxfId="7" priority="3">
      <formula>E7&lt;QUARTILE(E$7:E$48,1)</formula>
    </cfRule>
  </conditionalFormatting>
  <conditionalFormatting sqref="F7:F48">
    <cfRule type="expression" dxfId="6" priority="4">
      <formula>F7&lt;QUARTILE($F$7:$F$48,1)</formula>
    </cfRule>
  </conditionalFormatting>
  <conditionalFormatting sqref="G7:G48">
    <cfRule type="expression" dxfId="5" priority="5">
      <formula>G7&gt;QUARTILE(G$7:G$48,3)</formula>
    </cfRule>
  </conditionalFormatting>
  <conditionalFormatting sqref="H7:H48">
    <cfRule type="expression" dxfId="4" priority="6">
      <formula>H7&lt;QUARTILE(H$7:H$48,1)</formula>
    </cfRule>
  </conditionalFormatting>
  <conditionalFormatting sqref="I7:I48">
    <cfRule type="expression" dxfId="3" priority="7">
      <formula>I7&lt;QUARTILE($I$7:$I$48,1)</formula>
    </cfRule>
  </conditionalFormatting>
  <conditionalFormatting sqref="J7:J48">
    <cfRule type="expression" dxfId="2" priority="10">
      <formula>J7&gt;QUARTILE(J$7:J$48,3)</formula>
    </cfRule>
  </conditionalFormatting>
  <conditionalFormatting sqref="L7:L48">
    <cfRule type="expression" dxfId="1" priority="16">
      <formula>AND(L7&gt;QUARTILE(L$7:L$48,3),NOT(L7=""))</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5655-346A-4AF4-AFCF-085EE87B4497}">
  <sheetPr codeName="Sheet2">
    <tabColor theme="7"/>
  </sheetPr>
  <dimension ref="A1:AH79"/>
  <sheetViews>
    <sheetView showGridLines="0" zoomScale="70" zoomScaleNormal="70" workbookViewId="0">
      <selection activeCell="U66" sqref="U66"/>
    </sheetView>
  </sheetViews>
  <sheetFormatPr defaultRowHeight="14.25" customHeight="1" x14ac:dyDescent="0.35"/>
  <cols>
    <col min="2" max="2" width="17.23046875" customWidth="1"/>
    <col min="3" max="3" width="10.23046875" customWidth="1"/>
    <col min="4" max="6" width="18.4609375" customWidth="1"/>
    <col min="7" max="9" width="18.4609375" hidden="1" customWidth="1"/>
    <col min="10" max="10" width="18.4609375" customWidth="1"/>
    <col min="11" max="11" width="18.84375" bestFit="1" customWidth="1"/>
    <col min="12" max="12" width="17.765625" customWidth="1"/>
    <col min="13" max="15" width="18.4609375" customWidth="1"/>
    <col min="18" max="18" width="3.84375" bestFit="1" customWidth="1"/>
    <col min="19" max="19" width="7.15234375" bestFit="1" customWidth="1"/>
    <col min="20" max="20" width="9.61328125" bestFit="1" customWidth="1"/>
    <col min="21" max="21" width="17.15234375" bestFit="1" customWidth="1"/>
    <col min="22" max="22" width="17.4609375" bestFit="1" customWidth="1"/>
    <col min="23" max="23" width="16" hidden="1" customWidth="1"/>
    <col min="24" max="24" width="13.69140625" bestFit="1" customWidth="1"/>
    <col min="25" max="25" width="15.921875" bestFit="1" customWidth="1"/>
    <col min="26" max="26" width="17.4609375" bestFit="1" customWidth="1"/>
    <col min="27" max="27" width="15.84375" bestFit="1" customWidth="1"/>
    <col min="28" max="28" width="18" bestFit="1" customWidth="1"/>
    <col min="29" max="29" width="13.84375" bestFit="1" customWidth="1"/>
    <col min="30" max="30" width="1.84375" bestFit="1" customWidth="1"/>
    <col min="31" max="32" width="0" hidden="1" customWidth="1"/>
  </cols>
  <sheetData>
    <row r="1" spans="1:34" s="1" customFormat="1" ht="29.15" customHeight="1" x14ac:dyDescent="0.35">
      <c r="A1" s="2"/>
      <c r="B1" s="3" t="s">
        <v>620</v>
      </c>
      <c r="D1" s="3"/>
    </row>
    <row r="3" spans="1:34" ht="14.5" x14ac:dyDescent="0.35">
      <c r="D3" s="6" t="s">
        <v>0</v>
      </c>
      <c r="J3" s="5" t="s">
        <v>1</v>
      </c>
      <c r="M3" s="7" t="s">
        <v>2</v>
      </c>
    </row>
    <row r="4" spans="1:34" ht="14.5" x14ac:dyDescent="0.35">
      <c r="B4" s="146" t="s">
        <v>29</v>
      </c>
      <c r="C4" s="137" t="s">
        <v>9</v>
      </c>
      <c r="D4" s="22">
        <v>1.1000000000000001</v>
      </c>
      <c r="E4" s="22">
        <v>1.2</v>
      </c>
      <c r="F4" s="22">
        <v>1.3</v>
      </c>
      <c r="G4" s="22"/>
      <c r="H4" s="22"/>
      <c r="I4" s="22"/>
      <c r="J4" s="36">
        <v>2.1</v>
      </c>
      <c r="K4" s="23">
        <v>2.2000000000000002</v>
      </c>
      <c r="L4" s="37">
        <v>2.2999999999999998</v>
      </c>
      <c r="M4" s="24">
        <v>3.1</v>
      </c>
      <c r="N4" s="24">
        <v>3.2</v>
      </c>
      <c r="O4" s="25">
        <v>3.3</v>
      </c>
    </row>
    <row r="5" spans="1:34" ht="90" customHeight="1" x14ac:dyDescent="0.35">
      <c r="B5" s="147"/>
      <c r="C5" s="138"/>
      <c r="D5" s="42" t="s">
        <v>14</v>
      </c>
      <c r="E5" s="42" t="s">
        <v>44</v>
      </c>
      <c r="F5" s="42" t="s">
        <v>45</v>
      </c>
      <c r="G5" s="42" t="s">
        <v>32</v>
      </c>
      <c r="H5" s="42" t="s">
        <v>33</v>
      </c>
      <c r="I5" s="42" t="s">
        <v>4</v>
      </c>
      <c r="J5" s="43" t="s">
        <v>34</v>
      </c>
      <c r="K5" s="44" t="s">
        <v>46</v>
      </c>
      <c r="L5" s="45" t="s">
        <v>36</v>
      </c>
      <c r="M5" s="46" t="s">
        <v>37</v>
      </c>
      <c r="N5" s="46" t="s">
        <v>47</v>
      </c>
      <c r="O5" s="47" t="s">
        <v>48</v>
      </c>
      <c r="S5" s="4" t="s">
        <v>49</v>
      </c>
      <c r="T5" s="42" t="s">
        <v>14</v>
      </c>
      <c r="U5" s="42" t="s">
        <v>3</v>
      </c>
      <c r="V5" s="42" t="s">
        <v>45</v>
      </c>
      <c r="W5" s="42" t="s">
        <v>4</v>
      </c>
      <c r="X5" s="43" t="s">
        <v>34</v>
      </c>
      <c r="Y5" s="44" t="s">
        <v>46</v>
      </c>
      <c r="Z5" s="45" t="s">
        <v>36</v>
      </c>
      <c r="AA5" s="46" t="s">
        <v>37</v>
      </c>
      <c r="AB5" s="46" t="s">
        <v>38</v>
      </c>
      <c r="AC5" s="47" t="s">
        <v>50</v>
      </c>
      <c r="AG5" t="s">
        <v>617</v>
      </c>
    </row>
    <row r="6" spans="1:34" ht="14.5" x14ac:dyDescent="0.35">
      <c r="B6" s="26" t="s">
        <v>51</v>
      </c>
      <c r="C6" s="53" t="s">
        <v>52</v>
      </c>
      <c r="D6" s="27">
        <v>1.8717988869249047E-4</v>
      </c>
      <c r="E6" s="56"/>
      <c r="F6" s="105"/>
      <c r="G6" s="80"/>
      <c r="H6" s="80"/>
      <c r="I6" s="82">
        <v>0.43156458776714735</v>
      </c>
      <c r="J6" s="38">
        <v>0.56280589855061725</v>
      </c>
      <c r="K6" s="28">
        <v>96.455496777348415</v>
      </c>
      <c r="L6" s="39">
        <v>4.7125417845823554</v>
      </c>
      <c r="M6" s="30">
        <v>7.5448110872542182</v>
      </c>
      <c r="N6" s="101">
        <v>-2.9761236961112724E-2</v>
      </c>
      <c r="O6" s="102">
        <v>4.6152608420100966E-3</v>
      </c>
      <c r="T6">
        <f t="shared" ref="T6:T45" si="0">IF(D6&gt;_xlfn.QUARTILE.EXC(D$6:D$45,3),1,IF(D6&gt;=_xlfn.QUARTILE.EXC(D$6:D$45,2),2,IF(D6&gt;=_xlfn.QUARTILE.EXC(D$6:D$45,1),3,4)))</f>
        <v>4</v>
      </c>
      <c r="U6" t="str">
        <f t="shared" ref="U6:U45" si="1">IF(E6="","",IF(E6&gt;_xlfn.QUARTILE.EXC(E$6:E$45,3),1,IF(E6&gt;=_xlfn.QUARTILE.EXC(E$6:E$45,2),2,IF(E6&gt;=_xlfn.QUARTILE.EXC(E$6:E$45,1),3,4))))</f>
        <v/>
      </c>
      <c r="V6" t="str">
        <f t="shared" ref="V6:V45" si="2">IF(F6="","",IF(F6&gt;_xlfn.QUARTILE.EXC(F$6:F$45,3),1,IF(F6&gt;=_xlfn.QUARTILE.EXC(F$6:F$45,2),2,IF(F6&gt;=_xlfn.QUARTILE.EXC(F$6:F$45,1),3,4))))</f>
        <v/>
      </c>
      <c r="W6">
        <f t="shared" ref="W6:W45" si="3">IF(I6&gt;_xlfn.QUARTILE.EXC(I$6:I$45,3),4,IF(I6&gt;=_xlfn.QUARTILE.EXC(I$6:I$45,2),3,IF(I6&gt;=_xlfn.QUARTILE.EXC(I$6:I$45,1),2,1)))</f>
        <v>2</v>
      </c>
      <c r="X6">
        <f t="shared" ref="X6:X45" si="4">IF(J6&gt;_xlfn.QUARTILE.EXC(J$6:J$45,3),1,IF(J6&gt;=_xlfn.QUARTILE.EXC(J$6:J$45,2),2,IF(J6&gt;=_xlfn.QUARTILE.EXC(J$6:J$45,1),3,4)))</f>
        <v>3</v>
      </c>
      <c r="Y6">
        <f t="shared" ref="Y6:Y45" si="5">IF(K6&gt;_xlfn.QUARTILE.EXC(K$6:K$45,3),4,IF(K6&gt;=_xlfn.QUARTILE.EXC(K$6:K$45,2),3,IF(K6&gt;=_xlfn.QUARTILE.EXC(K$6:K$45,1),2,1)))</f>
        <v>1</v>
      </c>
      <c r="Z6">
        <f t="shared" ref="Z6:Z45" si="6">IF(L6&gt;_xlfn.QUARTILE.EXC(L$6:L$45,3),4,IF(L6&gt;=_xlfn.QUARTILE.EXC(L$6:L$45,2),3,IF(L6&gt;=_xlfn.QUARTILE.EXC(L$6:L$45,1),2,1)))</f>
        <v>3</v>
      </c>
      <c r="AA6">
        <f t="shared" ref="AA6:AA45" si="7">IF(M6&gt;_xlfn.QUARTILE.EXC(M$6:M$45,3),4,IF(M6&gt;=_xlfn.QUARTILE.EXC(M$6:M$45,2),3,IF(M6&gt;=_xlfn.QUARTILE.EXC(M$6:M$45,1),2,1)))</f>
        <v>2</v>
      </c>
      <c r="AB6">
        <f t="shared" ref="AB6:AB45" si="8">IF(N6&gt;_xlfn.QUARTILE.EXC(N$6:N$45,3),4,IF(N6&gt;=_xlfn.QUARTILE.EXC(N$6:N$45,2),3,IF(N6&gt;=_xlfn.QUARTILE.EXC(N$6:N$45,1),2,1)))</f>
        <v>3</v>
      </c>
      <c r="AC6">
        <f t="shared" ref="AC6:AC45" si="9">IF(O6&gt;_xlfn.QUARTILE.EXC(O$6:O$45,3),4,IF(O6&gt;=_xlfn.QUARTILE.EXC(O$6:O$45,2),3,IF(O6&gt;=_xlfn.QUARTILE.EXC(O$6:O$45,1),2,1)))</f>
        <v>4</v>
      </c>
      <c r="AD6">
        <f>COUNTIF(X6:AC6,1)+COUNTIF(T6,1)+COUNTIF(V6,1)</f>
        <v>1</v>
      </c>
      <c r="AG6" s="30">
        <f t="shared" ref="AG6:AG44" si="10">AVERAGE(X6:AC6,T6:V6)</f>
        <v>2.8571428571428572</v>
      </c>
      <c r="AH6">
        <f t="shared" ref="AH6:AH45" si="11">RANK(AG6,$AG$6:$AG$45,1)</f>
        <v>29</v>
      </c>
    </row>
    <row r="7" spans="1:34" ht="14.5" x14ac:dyDescent="0.35">
      <c r="B7" s="26" t="s">
        <v>53</v>
      </c>
      <c r="C7" s="53" t="s">
        <v>54</v>
      </c>
      <c r="D7" s="27">
        <v>1.7095738850214422E-3</v>
      </c>
      <c r="E7" s="56">
        <v>0.25897161856043782</v>
      </c>
      <c r="F7" s="105">
        <v>0.31623766370977113</v>
      </c>
      <c r="G7" s="80">
        <v>1.9034215435851467</v>
      </c>
      <c r="H7" s="80">
        <v>5.1191068035449261</v>
      </c>
      <c r="I7" s="82">
        <v>3.8130020716367055</v>
      </c>
      <c r="J7" s="38">
        <v>0</v>
      </c>
      <c r="K7" s="28">
        <v>537.78884226770481</v>
      </c>
      <c r="L7" s="39">
        <v>56.500591919537968</v>
      </c>
      <c r="M7" s="30">
        <v>19.070111339418549</v>
      </c>
      <c r="N7" s="101">
        <v>-0.13445071008248943</v>
      </c>
      <c r="O7" s="102">
        <v>-0.25680945578508718</v>
      </c>
      <c r="T7">
        <f t="shared" si="0"/>
        <v>3</v>
      </c>
      <c r="U7">
        <f t="shared" si="1"/>
        <v>2</v>
      </c>
      <c r="V7">
        <f t="shared" si="2"/>
        <v>3</v>
      </c>
      <c r="W7">
        <f t="shared" si="3"/>
        <v>4</v>
      </c>
      <c r="X7">
        <f t="shared" si="4"/>
        <v>4</v>
      </c>
      <c r="Y7">
        <f t="shared" si="5"/>
        <v>3</v>
      </c>
      <c r="Z7">
        <f t="shared" si="6"/>
        <v>4</v>
      </c>
      <c r="AA7">
        <f t="shared" si="7"/>
        <v>4</v>
      </c>
      <c r="AB7">
        <f t="shared" si="8"/>
        <v>2</v>
      </c>
      <c r="AC7">
        <f t="shared" si="9"/>
        <v>2</v>
      </c>
      <c r="AD7">
        <f t="shared" ref="AD7:AD45" si="12">COUNTIF(X7:AC7,1)+COUNTIF(T7,1)+COUNTIF(V7,1)</f>
        <v>0</v>
      </c>
      <c r="AG7" s="30">
        <f t="shared" si="10"/>
        <v>3</v>
      </c>
      <c r="AH7">
        <f t="shared" si="11"/>
        <v>32</v>
      </c>
    </row>
    <row r="8" spans="1:34" ht="14.5" x14ac:dyDescent="0.35">
      <c r="B8" s="26" t="s">
        <v>55</v>
      </c>
      <c r="C8" s="53" t="s">
        <v>56</v>
      </c>
      <c r="D8" s="27">
        <v>2.529972208048758E-3</v>
      </c>
      <c r="E8" s="56">
        <v>0.3352279725141693</v>
      </c>
      <c r="F8" s="105">
        <v>0.27904840691517369</v>
      </c>
      <c r="G8" s="80">
        <v>1.0534602300034726</v>
      </c>
      <c r="H8" s="80">
        <v>0.46810185101354895</v>
      </c>
      <c r="I8" s="82">
        <v>0.3486688979443901</v>
      </c>
      <c r="J8" s="38">
        <v>29.246639851091558</v>
      </c>
      <c r="K8" s="28">
        <v>286.28831543214773</v>
      </c>
      <c r="L8" s="39">
        <v>0.53196989535516703</v>
      </c>
      <c r="M8" s="30">
        <v>7.7307313983655748</v>
      </c>
      <c r="N8" s="101">
        <v>-0.1282692184616043</v>
      </c>
      <c r="O8" s="102">
        <v>-0.25092850530552463</v>
      </c>
      <c r="T8">
        <f t="shared" si="0"/>
        <v>2</v>
      </c>
      <c r="U8">
        <f t="shared" si="1"/>
        <v>1</v>
      </c>
      <c r="V8">
        <f t="shared" si="2"/>
        <v>4</v>
      </c>
      <c r="W8">
        <f t="shared" si="3"/>
        <v>1</v>
      </c>
      <c r="X8">
        <f t="shared" si="4"/>
        <v>1</v>
      </c>
      <c r="Y8">
        <f t="shared" si="5"/>
        <v>2</v>
      </c>
      <c r="Z8">
        <f t="shared" si="6"/>
        <v>2</v>
      </c>
      <c r="AA8">
        <f t="shared" si="7"/>
        <v>2</v>
      </c>
      <c r="AB8">
        <f t="shared" si="8"/>
        <v>2</v>
      </c>
      <c r="AC8">
        <f t="shared" si="9"/>
        <v>3</v>
      </c>
      <c r="AD8">
        <f t="shared" si="12"/>
        <v>1</v>
      </c>
      <c r="AG8" s="30">
        <f t="shared" si="10"/>
        <v>2.1111111111111112</v>
      </c>
      <c r="AH8">
        <f t="shared" si="11"/>
        <v>7</v>
      </c>
    </row>
    <row r="9" spans="1:34" ht="14.5" x14ac:dyDescent="0.35">
      <c r="B9" s="26" t="s">
        <v>57</v>
      </c>
      <c r="C9" s="53" t="s">
        <v>58</v>
      </c>
      <c r="D9" s="27">
        <v>3.7913912769995022E-3</v>
      </c>
      <c r="E9" s="56">
        <v>0.29821827673570678</v>
      </c>
      <c r="F9" s="105">
        <v>0.30719411389969981</v>
      </c>
      <c r="G9" s="80">
        <v>1.7679108383637825</v>
      </c>
      <c r="H9" s="80">
        <v>0.85873414065531484</v>
      </c>
      <c r="I9" s="82">
        <v>0.63963405784704985</v>
      </c>
      <c r="J9" s="38">
        <v>17.21150479801144</v>
      </c>
      <c r="K9" s="28">
        <v>820.68764433472552</v>
      </c>
      <c r="L9" s="39">
        <v>0.32497859370795756</v>
      </c>
      <c r="M9" s="30">
        <v>8.2638392663808418</v>
      </c>
      <c r="N9" s="101">
        <v>-0.19289455090380975</v>
      </c>
      <c r="O9" s="102">
        <v>-0.25092850530552463</v>
      </c>
      <c r="T9">
        <f t="shared" si="0"/>
        <v>1</v>
      </c>
      <c r="U9">
        <f t="shared" si="1"/>
        <v>1</v>
      </c>
      <c r="V9">
        <f t="shared" si="2"/>
        <v>3</v>
      </c>
      <c r="W9">
        <f t="shared" si="3"/>
        <v>3</v>
      </c>
      <c r="X9">
        <f t="shared" si="4"/>
        <v>2</v>
      </c>
      <c r="Y9">
        <f t="shared" si="5"/>
        <v>4</v>
      </c>
      <c r="Z9">
        <f t="shared" si="6"/>
        <v>1</v>
      </c>
      <c r="AA9">
        <f t="shared" si="7"/>
        <v>3</v>
      </c>
      <c r="AB9">
        <f t="shared" si="8"/>
        <v>1</v>
      </c>
      <c r="AC9">
        <f t="shared" si="9"/>
        <v>3</v>
      </c>
      <c r="AD9">
        <f t="shared" si="12"/>
        <v>3</v>
      </c>
      <c r="AG9" s="30">
        <f t="shared" si="10"/>
        <v>2.1111111111111112</v>
      </c>
      <c r="AH9">
        <f t="shared" si="11"/>
        <v>7</v>
      </c>
    </row>
    <row r="10" spans="1:34" ht="14.5" x14ac:dyDescent="0.35">
      <c r="B10" s="26" t="s">
        <v>59</v>
      </c>
      <c r="C10" s="53" t="s">
        <v>60</v>
      </c>
      <c r="D10" s="27">
        <v>2.5620880967362975E-4</v>
      </c>
      <c r="E10" s="56"/>
      <c r="F10" s="105"/>
      <c r="G10" s="80"/>
      <c r="H10" s="80"/>
      <c r="I10" s="82">
        <v>1.7219514672889462</v>
      </c>
      <c r="J10" s="38">
        <v>0</v>
      </c>
      <c r="K10" s="28">
        <v>35.435363983170078</v>
      </c>
      <c r="L10" s="39">
        <v>3.2838445937251497</v>
      </c>
      <c r="M10" s="30">
        <v>5.4060935989975825</v>
      </c>
      <c r="N10" s="101">
        <v>6.1850717508725735E-2</v>
      </c>
      <c r="O10" s="102">
        <v>-0.2698166653629227</v>
      </c>
      <c r="T10">
        <f t="shared" si="0"/>
        <v>4</v>
      </c>
      <c r="U10" t="str">
        <f t="shared" si="1"/>
        <v/>
      </c>
      <c r="V10" t="str">
        <f t="shared" si="2"/>
        <v/>
      </c>
      <c r="W10">
        <f t="shared" si="3"/>
        <v>4</v>
      </c>
      <c r="X10">
        <f t="shared" si="4"/>
        <v>4</v>
      </c>
      <c r="Y10">
        <f t="shared" si="5"/>
        <v>1</v>
      </c>
      <c r="Z10">
        <f t="shared" si="6"/>
        <v>3</v>
      </c>
      <c r="AA10">
        <f t="shared" si="7"/>
        <v>1</v>
      </c>
      <c r="AB10">
        <f t="shared" si="8"/>
        <v>4</v>
      </c>
      <c r="AC10">
        <f t="shared" si="9"/>
        <v>1</v>
      </c>
      <c r="AD10">
        <f t="shared" si="12"/>
        <v>3</v>
      </c>
      <c r="AG10" s="30">
        <f t="shared" si="10"/>
        <v>2.5714285714285716</v>
      </c>
      <c r="AH10">
        <f t="shared" si="11"/>
        <v>25</v>
      </c>
    </row>
    <row r="11" spans="1:34" ht="14.5" x14ac:dyDescent="0.35">
      <c r="B11" s="26" t="s">
        <v>61</v>
      </c>
      <c r="C11" s="53" t="s">
        <v>62</v>
      </c>
      <c r="D11" s="27">
        <v>2.9842114647608189E-3</v>
      </c>
      <c r="E11" s="56">
        <v>0.19873481129918391</v>
      </c>
      <c r="F11" s="105">
        <v>0.2369629505422855</v>
      </c>
      <c r="G11" s="80">
        <v>3.339183411084274</v>
      </c>
      <c r="H11" s="80">
        <v>5.4118277136686928</v>
      </c>
      <c r="I11" s="82">
        <v>4.0310372640144827</v>
      </c>
      <c r="J11" s="38">
        <v>14.047453351811296</v>
      </c>
      <c r="K11" s="28">
        <v>170.08429243373254</v>
      </c>
      <c r="L11" s="39">
        <v>34.870157095305757</v>
      </c>
      <c r="M11" s="30">
        <v>17.257821452923519</v>
      </c>
      <c r="N11" s="101">
        <v>-0.14121791039989062</v>
      </c>
      <c r="O11" s="102">
        <v>-0.40164045994971354</v>
      </c>
      <c r="T11">
        <f t="shared" si="0"/>
        <v>2</v>
      </c>
      <c r="U11">
        <f t="shared" si="1"/>
        <v>4</v>
      </c>
      <c r="V11">
        <f t="shared" si="2"/>
        <v>4</v>
      </c>
      <c r="W11">
        <f t="shared" si="3"/>
        <v>4</v>
      </c>
      <c r="X11">
        <f t="shared" si="4"/>
        <v>2</v>
      </c>
      <c r="Y11">
        <f t="shared" si="5"/>
        <v>2</v>
      </c>
      <c r="Z11">
        <f t="shared" si="6"/>
        <v>4</v>
      </c>
      <c r="AA11">
        <f t="shared" si="7"/>
        <v>4</v>
      </c>
      <c r="AB11">
        <f t="shared" si="8"/>
        <v>2</v>
      </c>
      <c r="AC11">
        <f t="shared" si="9"/>
        <v>1</v>
      </c>
      <c r="AD11">
        <f t="shared" si="12"/>
        <v>1</v>
      </c>
      <c r="AG11" s="30">
        <f t="shared" si="10"/>
        <v>2.7777777777777777</v>
      </c>
      <c r="AH11">
        <f t="shared" si="11"/>
        <v>28</v>
      </c>
    </row>
    <row r="12" spans="1:34" ht="14.5" x14ac:dyDescent="0.35">
      <c r="B12" s="26" t="s">
        <v>63</v>
      </c>
      <c r="C12" s="53" t="s">
        <v>64</v>
      </c>
      <c r="D12" s="27">
        <v>7.8420355744390961E-5</v>
      </c>
      <c r="E12" s="56"/>
      <c r="F12" s="105"/>
      <c r="G12" s="80"/>
      <c r="H12" s="80"/>
      <c r="I12" s="82">
        <v>0.13555502868676675</v>
      </c>
      <c r="J12" s="38">
        <v>1.9875428716484328E-3</v>
      </c>
      <c r="K12" s="28">
        <v>0.25102812089085874</v>
      </c>
      <c r="L12" s="39">
        <v>0.27929003686093573</v>
      </c>
      <c r="M12" s="30">
        <v>5.5528413991326362</v>
      </c>
      <c r="N12" s="101">
        <v>-5.5943765601735966E-2</v>
      </c>
      <c r="O12" s="102">
        <v>-0.14173991597470939</v>
      </c>
      <c r="T12">
        <f t="shared" si="0"/>
        <v>4</v>
      </c>
      <c r="U12" t="str">
        <f t="shared" si="1"/>
        <v/>
      </c>
      <c r="V12" t="str">
        <f t="shared" si="2"/>
        <v/>
      </c>
      <c r="W12">
        <f t="shared" si="3"/>
        <v>1</v>
      </c>
      <c r="X12">
        <f t="shared" si="4"/>
        <v>3</v>
      </c>
      <c r="Y12">
        <f t="shared" si="5"/>
        <v>1</v>
      </c>
      <c r="Z12">
        <f t="shared" si="6"/>
        <v>1</v>
      </c>
      <c r="AA12">
        <f t="shared" si="7"/>
        <v>1</v>
      </c>
      <c r="AB12">
        <f t="shared" si="8"/>
        <v>3</v>
      </c>
      <c r="AC12">
        <f t="shared" si="9"/>
        <v>4</v>
      </c>
      <c r="AD12">
        <f t="shared" si="12"/>
        <v>3</v>
      </c>
      <c r="AG12" s="30">
        <f t="shared" si="10"/>
        <v>2.4285714285714284</v>
      </c>
      <c r="AH12">
        <f t="shared" si="11"/>
        <v>18</v>
      </c>
    </row>
    <row r="13" spans="1:34" ht="14.5" x14ac:dyDescent="0.35">
      <c r="B13" s="26" t="s">
        <v>65</v>
      </c>
      <c r="C13" s="53" t="s">
        <v>66</v>
      </c>
      <c r="D13" s="27">
        <v>4.0750407644125452E-4</v>
      </c>
      <c r="E13" s="56"/>
      <c r="F13" s="105"/>
      <c r="G13" s="80"/>
      <c r="H13" s="80"/>
      <c r="I13" s="82">
        <v>7.7724522218340155</v>
      </c>
      <c r="J13" s="38">
        <v>3.7089843831504387E-3</v>
      </c>
      <c r="K13" s="28">
        <v>32.304432413732044</v>
      </c>
      <c r="L13" s="39">
        <v>7.9298819668804681</v>
      </c>
      <c r="M13" s="30">
        <v>11.129147734119698</v>
      </c>
      <c r="N13" s="101">
        <v>0.13952724638786482</v>
      </c>
      <c r="O13" s="102">
        <v>-9.901437117877343E-2</v>
      </c>
      <c r="T13">
        <f t="shared" si="0"/>
        <v>4</v>
      </c>
      <c r="U13" t="str">
        <f t="shared" si="1"/>
        <v/>
      </c>
      <c r="V13" t="str">
        <f t="shared" si="2"/>
        <v/>
      </c>
      <c r="W13">
        <f t="shared" si="3"/>
        <v>4</v>
      </c>
      <c r="X13">
        <f t="shared" si="4"/>
        <v>3</v>
      </c>
      <c r="Y13">
        <f t="shared" si="5"/>
        <v>1</v>
      </c>
      <c r="Z13">
        <f t="shared" si="6"/>
        <v>4</v>
      </c>
      <c r="AA13">
        <f t="shared" si="7"/>
        <v>4</v>
      </c>
      <c r="AB13">
        <f t="shared" si="8"/>
        <v>4</v>
      </c>
      <c r="AC13">
        <f t="shared" si="9"/>
        <v>4</v>
      </c>
      <c r="AD13">
        <f t="shared" si="12"/>
        <v>1</v>
      </c>
      <c r="AG13" s="30">
        <f t="shared" si="10"/>
        <v>3.4285714285714284</v>
      </c>
      <c r="AH13">
        <f t="shared" si="11"/>
        <v>37</v>
      </c>
    </row>
    <row r="14" spans="1:34" ht="14.5" x14ac:dyDescent="0.35">
      <c r="B14" s="26" t="s">
        <v>67</v>
      </c>
      <c r="C14" s="53" t="s">
        <v>68</v>
      </c>
      <c r="D14" s="27">
        <v>1.4373572215119592E-3</v>
      </c>
      <c r="E14" s="56">
        <v>0.27918134472701384</v>
      </c>
      <c r="F14" s="105">
        <v>0.3821813499466174</v>
      </c>
      <c r="G14" s="80">
        <v>0.29373460514938332</v>
      </c>
      <c r="H14" s="80">
        <v>0.39831977403233348</v>
      </c>
      <c r="I14" s="82">
        <v>0.29669123576546663</v>
      </c>
      <c r="J14" s="38">
        <v>10.358086648612041</v>
      </c>
      <c r="K14" s="28">
        <v>109.52673629480246</v>
      </c>
      <c r="L14" s="39">
        <v>4.0781516679065168</v>
      </c>
      <c r="M14" s="30">
        <v>9.8402667208892947</v>
      </c>
      <c r="N14" s="101">
        <v>-0.18913700198566441</v>
      </c>
      <c r="O14" s="102">
        <v>-0.25092850530552463</v>
      </c>
      <c r="T14">
        <f t="shared" si="0"/>
        <v>3</v>
      </c>
      <c r="U14">
        <f t="shared" si="1"/>
        <v>2</v>
      </c>
      <c r="V14">
        <f t="shared" si="2"/>
        <v>1</v>
      </c>
      <c r="W14">
        <f t="shared" si="3"/>
        <v>1</v>
      </c>
      <c r="X14">
        <f t="shared" si="4"/>
        <v>2</v>
      </c>
      <c r="Y14">
        <f t="shared" si="5"/>
        <v>2</v>
      </c>
      <c r="Z14">
        <f t="shared" si="6"/>
        <v>3</v>
      </c>
      <c r="AA14">
        <f t="shared" si="7"/>
        <v>3</v>
      </c>
      <c r="AB14">
        <f t="shared" si="8"/>
        <v>1</v>
      </c>
      <c r="AC14">
        <f t="shared" si="9"/>
        <v>3</v>
      </c>
      <c r="AD14">
        <f t="shared" si="12"/>
        <v>2</v>
      </c>
      <c r="AG14" s="30">
        <f t="shared" si="10"/>
        <v>2.2222222222222223</v>
      </c>
      <c r="AH14">
        <f t="shared" si="11"/>
        <v>10</v>
      </c>
    </row>
    <row r="15" spans="1:34" ht="14.5" x14ac:dyDescent="0.35">
      <c r="B15" s="26" t="s">
        <v>69</v>
      </c>
      <c r="C15" s="53" t="s">
        <v>70</v>
      </c>
      <c r="D15" s="27">
        <v>5.386338849149094E-3</v>
      </c>
      <c r="E15" s="56">
        <v>0.2475184514000173</v>
      </c>
      <c r="F15" s="105">
        <v>0.30175688344937984</v>
      </c>
      <c r="G15" s="80">
        <v>1.4546228628092335</v>
      </c>
      <c r="H15" s="80">
        <v>0.55774215950715944</v>
      </c>
      <c r="I15" s="82">
        <v>0.41543810107013812</v>
      </c>
      <c r="J15" s="38">
        <v>22.68212661504997</v>
      </c>
      <c r="K15" s="28">
        <v>440.57156052903861</v>
      </c>
      <c r="L15" s="39">
        <v>2.412307667113494</v>
      </c>
      <c r="M15" s="30">
        <v>6.8102113486034526</v>
      </c>
      <c r="N15" s="101">
        <v>-0.19147775334267386</v>
      </c>
      <c r="O15" s="102">
        <v>-0.25092850530552463</v>
      </c>
      <c r="T15">
        <f t="shared" si="0"/>
        <v>1</v>
      </c>
      <c r="U15">
        <f t="shared" si="1"/>
        <v>3</v>
      </c>
      <c r="V15">
        <f t="shared" si="2"/>
        <v>4</v>
      </c>
      <c r="W15">
        <f t="shared" si="3"/>
        <v>2</v>
      </c>
      <c r="X15">
        <f t="shared" si="4"/>
        <v>2</v>
      </c>
      <c r="Y15">
        <f t="shared" si="5"/>
        <v>3</v>
      </c>
      <c r="Z15">
        <f t="shared" si="6"/>
        <v>3</v>
      </c>
      <c r="AA15">
        <f t="shared" si="7"/>
        <v>2</v>
      </c>
      <c r="AB15">
        <f t="shared" si="8"/>
        <v>1</v>
      </c>
      <c r="AC15">
        <f t="shared" si="9"/>
        <v>3</v>
      </c>
      <c r="AD15">
        <f t="shared" si="12"/>
        <v>2</v>
      </c>
      <c r="AG15" s="30">
        <f t="shared" si="10"/>
        <v>2.4444444444444446</v>
      </c>
      <c r="AH15">
        <f t="shared" si="11"/>
        <v>19</v>
      </c>
    </row>
    <row r="16" spans="1:34" ht="14.5" x14ac:dyDescent="0.35">
      <c r="B16" s="26" t="s">
        <v>71</v>
      </c>
      <c r="C16" s="53" t="s">
        <v>72</v>
      </c>
      <c r="D16" s="27">
        <v>4.0125721168267825E-3</v>
      </c>
      <c r="E16" s="56">
        <v>0.26964627549878778</v>
      </c>
      <c r="F16" s="105">
        <v>0.30974254744895408</v>
      </c>
      <c r="G16" s="80">
        <v>0.81244192258973691</v>
      </c>
      <c r="H16" s="80">
        <v>0.53271333232360973</v>
      </c>
      <c r="I16" s="82">
        <v>0.39679520621288988</v>
      </c>
      <c r="J16" s="38">
        <v>55.281994766272049</v>
      </c>
      <c r="K16" s="28">
        <v>365.00332622828404</v>
      </c>
      <c r="L16" s="39">
        <v>0.46070491247644463</v>
      </c>
      <c r="M16" s="30">
        <v>7.4674119991461723</v>
      </c>
      <c r="N16" s="101">
        <v>-0.26188714038367933</v>
      </c>
      <c r="O16" s="102">
        <v>-0.25092850530552463</v>
      </c>
      <c r="T16">
        <f t="shared" si="0"/>
        <v>1</v>
      </c>
      <c r="U16">
        <f t="shared" si="1"/>
        <v>2</v>
      </c>
      <c r="V16">
        <f t="shared" si="2"/>
        <v>3</v>
      </c>
      <c r="W16">
        <f t="shared" si="3"/>
        <v>2</v>
      </c>
      <c r="X16">
        <f t="shared" si="4"/>
        <v>1</v>
      </c>
      <c r="Y16">
        <f t="shared" si="5"/>
        <v>3</v>
      </c>
      <c r="Z16">
        <f t="shared" si="6"/>
        <v>2</v>
      </c>
      <c r="AA16">
        <f t="shared" si="7"/>
        <v>2</v>
      </c>
      <c r="AB16">
        <f t="shared" si="8"/>
        <v>1</v>
      </c>
      <c r="AC16">
        <f t="shared" si="9"/>
        <v>3</v>
      </c>
      <c r="AD16">
        <f t="shared" si="12"/>
        <v>3</v>
      </c>
      <c r="AG16" s="30">
        <f t="shared" si="10"/>
        <v>2</v>
      </c>
      <c r="AH16">
        <f t="shared" si="11"/>
        <v>5</v>
      </c>
    </row>
    <row r="17" spans="2:34" ht="14.5" x14ac:dyDescent="0.35">
      <c r="B17" s="26" t="s">
        <v>73</v>
      </c>
      <c r="C17" s="53" t="s">
        <v>74</v>
      </c>
      <c r="D17" s="27">
        <v>4.4051467000598542E-3</v>
      </c>
      <c r="E17" s="56">
        <v>0.32711776737341963</v>
      </c>
      <c r="F17" s="105">
        <v>0.31299141217321352</v>
      </c>
      <c r="G17" s="80">
        <v>10.756448546018769</v>
      </c>
      <c r="H17" s="80">
        <v>2.6668296878508952</v>
      </c>
      <c r="I17" s="82">
        <v>1.9864065186989397</v>
      </c>
      <c r="J17" s="38">
        <v>32.116446446136891</v>
      </c>
      <c r="K17" s="28">
        <v>587.88187488560675</v>
      </c>
      <c r="L17" s="39">
        <v>0.24050909086124289</v>
      </c>
      <c r="M17" s="30">
        <v>5.4129201386857622</v>
      </c>
      <c r="N17" s="101">
        <v>-0.16238992080629802</v>
      </c>
      <c r="O17" s="102">
        <v>-0.25092850530552463</v>
      </c>
      <c r="T17">
        <f t="shared" si="0"/>
        <v>1</v>
      </c>
      <c r="U17">
        <f t="shared" si="1"/>
        <v>1</v>
      </c>
      <c r="V17">
        <f t="shared" si="2"/>
        <v>3</v>
      </c>
      <c r="W17">
        <f t="shared" si="3"/>
        <v>4</v>
      </c>
      <c r="X17">
        <f t="shared" si="4"/>
        <v>1</v>
      </c>
      <c r="Y17">
        <f t="shared" si="5"/>
        <v>4</v>
      </c>
      <c r="Z17">
        <f t="shared" si="6"/>
        <v>1</v>
      </c>
      <c r="AA17">
        <f t="shared" si="7"/>
        <v>1</v>
      </c>
      <c r="AB17">
        <f t="shared" si="8"/>
        <v>2</v>
      </c>
      <c r="AC17">
        <f t="shared" si="9"/>
        <v>3</v>
      </c>
      <c r="AD17">
        <f t="shared" si="12"/>
        <v>4</v>
      </c>
      <c r="AG17" s="30">
        <f t="shared" si="10"/>
        <v>1.8888888888888888</v>
      </c>
      <c r="AH17">
        <f t="shared" si="11"/>
        <v>2</v>
      </c>
    </row>
    <row r="18" spans="2:34" ht="14.5" x14ac:dyDescent="0.35">
      <c r="B18" s="26" t="s">
        <v>75</v>
      </c>
      <c r="C18" s="53" t="s">
        <v>76</v>
      </c>
      <c r="D18" s="27">
        <v>6.5281964604097138E-3</v>
      </c>
      <c r="E18" s="56">
        <v>0.26367491392218401</v>
      </c>
      <c r="F18" s="105">
        <v>0.31062130981528929</v>
      </c>
      <c r="G18" s="80">
        <v>19.267857538622859</v>
      </c>
      <c r="H18" s="80">
        <v>5.8835870593154374</v>
      </c>
      <c r="I18" s="82">
        <v>4.3824304721068295</v>
      </c>
      <c r="J18" s="38">
        <v>31.280523410533636</v>
      </c>
      <c r="K18" s="28">
        <v>319.60090997230708</v>
      </c>
      <c r="L18" s="39">
        <v>1.7829733972729951</v>
      </c>
      <c r="M18" s="30">
        <v>8.060863234174338</v>
      </c>
      <c r="N18" s="101">
        <v>-0.21191961082043323</v>
      </c>
      <c r="O18" s="102">
        <v>-0.35624496363841973</v>
      </c>
      <c r="T18">
        <f t="shared" si="0"/>
        <v>1</v>
      </c>
      <c r="U18">
        <f t="shared" si="1"/>
        <v>2</v>
      </c>
      <c r="V18">
        <f t="shared" si="2"/>
        <v>3</v>
      </c>
      <c r="W18">
        <f t="shared" si="3"/>
        <v>4</v>
      </c>
      <c r="X18">
        <f t="shared" si="4"/>
        <v>1</v>
      </c>
      <c r="Y18">
        <f t="shared" si="5"/>
        <v>2</v>
      </c>
      <c r="Z18">
        <f t="shared" si="6"/>
        <v>2</v>
      </c>
      <c r="AA18">
        <f t="shared" si="7"/>
        <v>3</v>
      </c>
      <c r="AB18">
        <f t="shared" si="8"/>
        <v>1</v>
      </c>
      <c r="AC18">
        <f t="shared" si="9"/>
        <v>1</v>
      </c>
      <c r="AD18">
        <f t="shared" si="12"/>
        <v>4</v>
      </c>
      <c r="AG18" s="30">
        <f t="shared" si="10"/>
        <v>1.7777777777777777</v>
      </c>
      <c r="AH18">
        <f t="shared" si="11"/>
        <v>1</v>
      </c>
    </row>
    <row r="19" spans="2:34" ht="14.5" x14ac:dyDescent="0.35">
      <c r="B19" s="26" t="s">
        <v>77</v>
      </c>
      <c r="C19" s="53" t="s">
        <v>78</v>
      </c>
      <c r="D19" s="27">
        <v>1.3194283018107848E-3</v>
      </c>
      <c r="E19" s="56">
        <v>0.30662013981436492</v>
      </c>
      <c r="F19" s="105"/>
      <c r="G19" s="80"/>
      <c r="H19" s="80"/>
      <c r="I19" s="82">
        <v>0.15837574552878347</v>
      </c>
      <c r="J19" s="38">
        <v>17.15280611853288</v>
      </c>
      <c r="K19" s="28">
        <v>657.66886143434454</v>
      </c>
      <c r="L19" s="39">
        <v>0.78500867732397306</v>
      </c>
      <c r="M19" s="30">
        <v>7.1033591843490607</v>
      </c>
      <c r="N19" s="101">
        <v>-0.16859851767464876</v>
      </c>
      <c r="O19" s="102">
        <v>-0.25092850530552463</v>
      </c>
      <c r="T19">
        <f t="shared" si="0"/>
        <v>3</v>
      </c>
      <c r="U19">
        <f t="shared" si="1"/>
        <v>1</v>
      </c>
      <c r="V19" t="str">
        <f t="shared" si="2"/>
        <v/>
      </c>
      <c r="W19">
        <f t="shared" si="3"/>
        <v>1</v>
      </c>
      <c r="X19">
        <f t="shared" si="4"/>
        <v>2</v>
      </c>
      <c r="Y19">
        <f t="shared" si="5"/>
        <v>4</v>
      </c>
      <c r="Z19">
        <f t="shared" si="6"/>
        <v>2</v>
      </c>
      <c r="AA19">
        <f t="shared" si="7"/>
        <v>2</v>
      </c>
      <c r="AB19">
        <f t="shared" si="8"/>
        <v>2</v>
      </c>
      <c r="AC19">
        <f t="shared" si="9"/>
        <v>3</v>
      </c>
      <c r="AD19">
        <f t="shared" si="12"/>
        <v>0</v>
      </c>
      <c r="AG19" s="30">
        <f t="shared" si="10"/>
        <v>2.375</v>
      </c>
      <c r="AH19">
        <f t="shared" si="11"/>
        <v>17</v>
      </c>
    </row>
    <row r="20" spans="2:34" ht="14.5" x14ac:dyDescent="0.35">
      <c r="B20" s="26" t="s">
        <v>79</v>
      </c>
      <c r="C20" s="53" t="s">
        <v>80</v>
      </c>
      <c r="D20" s="27">
        <v>1.3286148563782351E-3</v>
      </c>
      <c r="E20" s="56">
        <v>0.11348985819008928</v>
      </c>
      <c r="F20" s="105">
        <v>0.37528983556544943</v>
      </c>
      <c r="G20" s="80">
        <v>6.8410677803956516E-2</v>
      </c>
      <c r="H20" s="80">
        <v>0.14117294954127066</v>
      </c>
      <c r="I20" s="82">
        <v>0.10515364686026227</v>
      </c>
      <c r="J20" s="38">
        <v>12.348702055054424</v>
      </c>
      <c r="K20" s="28">
        <v>28.294933160295226</v>
      </c>
      <c r="L20" s="39">
        <v>1.3048390235545635</v>
      </c>
      <c r="M20" s="30">
        <v>5.7665003245090238</v>
      </c>
      <c r="N20" s="101">
        <v>-0.12331581682334795</v>
      </c>
      <c r="O20" s="102">
        <v>-0.25092850530552463</v>
      </c>
      <c r="T20">
        <f t="shared" si="0"/>
        <v>3</v>
      </c>
      <c r="U20">
        <f t="shared" si="1"/>
        <v>4</v>
      </c>
      <c r="V20">
        <f t="shared" si="2"/>
        <v>1</v>
      </c>
      <c r="W20">
        <f t="shared" si="3"/>
        <v>1</v>
      </c>
      <c r="X20">
        <f t="shared" si="4"/>
        <v>2</v>
      </c>
      <c r="Y20">
        <f t="shared" si="5"/>
        <v>1</v>
      </c>
      <c r="Z20">
        <f t="shared" si="6"/>
        <v>2</v>
      </c>
      <c r="AA20">
        <f t="shared" si="7"/>
        <v>1</v>
      </c>
      <c r="AB20">
        <f t="shared" si="8"/>
        <v>3</v>
      </c>
      <c r="AC20">
        <f t="shared" si="9"/>
        <v>3</v>
      </c>
      <c r="AD20">
        <f t="shared" si="12"/>
        <v>3</v>
      </c>
      <c r="AG20" s="30">
        <f t="shared" si="10"/>
        <v>2.2222222222222223</v>
      </c>
      <c r="AH20">
        <f t="shared" si="11"/>
        <v>10</v>
      </c>
    </row>
    <row r="21" spans="2:34" ht="14.5" x14ac:dyDescent="0.35">
      <c r="B21" s="26" t="s">
        <v>81</v>
      </c>
      <c r="C21" s="53" t="s">
        <v>82</v>
      </c>
      <c r="D21" s="27">
        <v>6.0104452201213752E-4</v>
      </c>
      <c r="E21" s="56"/>
      <c r="F21" s="105"/>
      <c r="G21" s="80"/>
      <c r="H21" s="80"/>
      <c r="I21" s="82">
        <v>0.5188439477999377</v>
      </c>
      <c r="J21" s="38">
        <v>0</v>
      </c>
      <c r="K21" s="28">
        <v>11.286047019304942</v>
      </c>
      <c r="L21" s="39">
        <v>1.0467442183969538</v>
      </c>
      <c r="M21" s="30">
        <v>2.5828983265319847</v>
      </c>
      <c r="N21" s="101">
        <v>8.1344448955398913E-2</v>
      </c>
      <c r="O21" s="102">
        <v>0.18370644930955174</v>
      </c>
      <c r="T21">
        <f t="shared" si="0"/>
        <v>4</v>
      </c>
      <c r="U21" t="str">
        <f t="shared" si="1"/>
        <v/>
      </c>
      <c r="V21" t="str">
        <f t="shared" si="2"/>
        <v/>
      </c>
      <c r="W21">
        <f t="shared" si="3"/>
        <v>2</v>
      </c>
      <c r="X21">
        <f t="shared" si="4"/>
        <v>4</v>
      </c>
      <c r="Y21">
        <f t="shared" si="5"/>
        <v>1</v>
      </c>
      <c r="Z21">
        <f t="shared" si="6"/>
        <v>2</v>
      </c>
      <c r="AA21">
        <f t="shared" si="7"/>
        <v>1</v>
      </c>
      <c r="AB21">
        <f t="shared" si="8"/>
        <v>4</v>
      </c>
      <c r="AC21">
        <f t="shared" si="9"/>
        <v>4</v>
      </c>
      <c r="AD21">
        <f t="shared" si="12"/>
        <v>2</v>
      </c>
      <c r="AG21" s="30">
        <f t="shared" si="10"/>
        <v>2.8571428571428572</v>
      </c>
      <c r="AH21">
        <f t="shared" si="11"/>
        <v>29</v>
      </c>
    </row>
    <row r="22" spans="2:34" ht="14.5" x14ac:dyDescent="0.35">
      <c r="B22" s="26" t="s">
        <v>83</v>
      </c>
      <c r="C22" s="53" t="s">
        <v>84</v>
      </c>
      <c r="D22" s="27">
        <v>1.8015006153172247E-4</v>
      </c>
      <c r="E22" s="56"/>
      <c r="F22" s="105"/>
      <c r="G22" s="80"/>
      <c r="H22" s="80"/>
      <c r="I22" s="82">
        <v>0.68725973082397973</v>
      </c>
      <c r="J22" s="38">
        <v>0</v>
      </c>
      <c r="K22" s="28">
        <v>101.14523373876266</v>
      </c>
      <c r="L22" s="39">
        <v>5.3061312895672934</v>
      </c>
      <c r="M22" s="30">
        <v>4.2156978448941853</v>
      </c>
      <c r="N22" s="101">
        <v>0.19392695066574103</v>
      </c>
      <c r="O22" s="102">
        <v>0.46585391218749467</v>
      </c>
      <c r="T22">
        <f t="shared" si="0"/>
        <v>4</v>
      </c>
      <c r="U22" t="str">
        <f t="shared" si="1"/>
        <v/>
      </c>
      <c r="V22" t="str">
        <f t="shared" si="2"/>
        <v/>
      </c>
      <c r="W22">
        <f t="shared" si="3"/>
        <v>3</v>
      </c>
      <c r="X22">
        <f t="shared" si="4"/>
        <v>4</v>
      </c>
      <c r="Y22">
        <f t="shared" si="5"/>
        <v>1</v>
      </c>
      <c r="Z22">
        <f t="shared" si="6"/>
        <v>3</v>
      </c>
      <c r="AA22">
        <f t="shared" si="7"/>
        <v>1</v>
      </c>
      <c r="AB22">
        <f t="shared" si="8"/>
        <v>4</v>
      </c>
      <c r="AC22">
        <f t="shared" si="9"/>
        <v>4</v>
      </c>
      <c r="AD22">
        <f t="shared" si="12"/>
        <v>2</v>
      </c>
      <c r="AG22" s="30">
        <f t="shared" si="10"/>
        <v>3</v>
      </c>
      <c r="AH22">
        <f t="shared" si="11"/>
        <v>32</v>
      </c>
    </row>
    <row r="23" spans="2:34" ht="14.5" x14ac:dyDescent="0.35">
      <c r="B23" s="26" t="s">
        <v>85</v>
      </c>
      <c r="C23" s="53" t="s">
        <v>86</v>
      </c>
      <c r="D23" s="27">
        <v>2.9876448228475759E-3</v>
      </c>
      <c r="E23" s="56">
        <v>0.24782876042430899</v>
      </c>
      <c r="F23" s="105">
        <v>0.39359838774005107</v>
      </c>
      <c r="G23" s="80">
        <v>0.74818375595368003</v>
      </c>
      <c r="H23" s="80">
        <v>0.6198920125205305</v>
      </c>
      <c r="I23" s="82">
        <v>0.46173084849392632</v>
      </c>
      <c r="J23" s="38">
        <v>25.306927533118071</v>
      </c>
      <c r="K23" s="28">
        <v>1376.2196423447856</v>
      </c>
      <c r="L23" s="39">
        <v>0.60573809427400505</v>
      </c>
      <c r="M23" s="30">
        <v>10.869602396785334</v>
      </c>
      <c r="N23" s="101">
        <v>-0.15078989310575275</v>
      </c>
      <c r="O23" s="102">
        <v>-0.25092850530552463</v>
      </c>
      <c r="T23">
        <f t="shared" si="0"/>
        <v>2</v>
      </c>
      <c r="U23">
        <f t="shared" si="1"/>
        <v>3</v>
      </c>
      <c r="V23">
        <f t="shared" si="2"/>
        <v>1</v>
      </c>
      <c r="W23">
        <f t="shared" si="3"/>
        <v>2</v>
      </c>
      <c r="X23">
        <f t="shared" si="4"/>
        <v>1</v>
      </c>
      <c r="Y23">
        <f t="shared" si="5"/>
        <v>4</v>
      </c>
      <c r="Z23">
        <f t="shared" si="6"/>
        <v>2</v>
      </c>
      <c r="AA23">
        <f t="shared" si="7"/>
        <v>3</v>
      </c>
      <c r="AB23">
        <f t="shared" si="8"/>
        <v>2</v>
      </c>
      <c r="AC23">
        <f t="shared" si="9"/>
        <v>3</v>
      </c>
      <c r="AD23">
        <f t="shared" si="12"/>
        <v>2</v>
      </c>
      <c r="AG23" s="30">
        <f t="shared" si="10"/>
        <v>2.3333333333333335</v>
      </c>
      <c r="AH23">
        <f t="shared" si="11"/>
        <v>15</v>
      </c>
    </row>
    <row r="24" spans="2:34" ht="14.5" x14ac:dyDescent="0.35">
      <c r="B24" s="26" t="s">
        <v>87</v>
      </c>
      <c r="C24" s="53" t="s">
        <v>88</v>
      </c>
      <c r="D24" s="27">
        <v>4.4802792615282786E-4</v>
      </c>
      <c r="E24" s="56"/>
      <c r="F24" s="105"/>
      <c r="G24" s="80"/>
      <c r="H24" s="80"/>
      <c r="I24" s="82">
        <v>0.37179042062297984</v>
      </c>
      <c r="J24" s="38">
        <v>0</v>
      </c>
      <c r="K24" s="28">
        <v>343.310405109773</v>
      </c>
      <c r="L24" s="39">
        <v>5.3777708172576322</v>
      </c>
      <c r="M24" s="30">
        <v>9.4294177334549598</v>
      </c>
      <c r="N24" s="101">
        <v>-6.4100611775360613E-3</v>
      </c>
      <c r="O24" s="102">
        <v>-0.42812870207973669</v>
      </c>
      <c r="T24">
        <f t="shared" si="0"/>
        <v>4</v>
      </c>
      <c r="U24" t="str">
        <f t="shared" si="1"/>
        <v/>
      </c>
      <c r="V24" t="str">
        <f t="shared" si="2"/>
        <v/>
      </c>
      <c r="W24">
        <f t="shared" si="3"/>
        <v>2</v>
      </c>
      <c r="X24">
        <f t="shared" si="4"/>
        <v>4</v>
      </c>
      <c r="Y24">
        <f t="shared" si="5"/>
        <v>2</v>
      </c>
      <c r="Z24">
        <f t="shared" si="6"/>
        <v>4</v>
      </c>
      <c r="AA24">
        <f t="shared" si="7"/>
        <v>3</v>
      </c>
      <c r="AB24">
        <f t="shared" si="8"/>
        <v>4</v>
      </c>
      <c r="AC24">
        <f t="shared" si="9"/>
        <v>1</v>
      </c>
      <c r="AD24">
        <f t="shared" si="12"/>
        <v>1</v>
      </c>
      <c r="AG24" s="30">
        <f t="shared" si="10"/>
        <v>3.1428571428571428</v>
      </c>
      <c r="AH24">
        <f t="shared" si="11"/>
        <v>35</v>
      </c>
    </row>
    <row r="25" spans="2:34" ht="14.5" x14ac:dyDescent="0.35">
      <c r="B25" s="26" t="s">
        <v>89</v>
      </c>
      <c r="C25" s="53" t="s">
        <v>90</v>
      </c>
      <c r="D25" s="27">
        <v>2.3062393967484074E-3</v>
      </c>
      <c r="E25" s="56">
        <v>0.25847383930867218</v>
      </c>
      <c r="F25" s="105">
        <v>0.35262275057161507</v>
      </c>
      <c r="G25" s="80">
        <v>3.2809926525303381</v>
      </c>
      <c r="H25" s="80">
        <v>1.8169108712603026</v>
      </c>
      <c r="I25" s="82">
        <v>1.3533386158884788</v>
      </c>
      <c r="J25" s="38">
        <v>10.299786862780314</v>
      </c>
      <c r="K25" s="28">
        <v>998.32742890274608</v>
      </c>
      <c r="L25" s="39">
        <v>0.49708688100800258</v>
      </c>
      <c r="M25" s="30">
        <v>6.5008943154376189</v>
      </c>
      <c r="N25" s="101">
        <v>-7.1405493823318969E-2</v>
      </c>
      <c r="O25" s="102">
        <v>-0.25092850530552463</v>
      </c>
      <c r="T25">
        <f t="shared" si="0"/>
        <v>2</v>
      </c>
      <c r="U25">
        <f t="shared" si="1"/>
        <v>2</v>
      </c>
      <c r="V25">
        <f t="shared" si="2"/>
        <v>2</v>
      </c>
      <c r="W25">
        <f t="shared" si="3"/>
        <v>3</v>
      </c>
      <c r="X25">
        <f t="shared" si="4"/>
        <v>3</v>
      </c>
      <c r="Y25">
        <f t="shared" si="5"/>
        <v>4</v>
      </c>
      <c r="Z25">
        <f t="shared" si="6"/>
        <v>2</v>
      </c>
      <c r="AA25">
        <f t="shared" si="7"/>
        <v>2</v>
      </c>
      <c r="AB25">
        <f t="shared" si="8"/>
        <v>3</v>
      </c>
      <c r="AC25">
        <f t="shared" si="9"/>
        <v>3</v>
      </c>
      <c r="AD25">
        <f t="shared" si="12"/>
        <v>0</v>
      </c>
      <c r="AG25" s="30">
        <f t="shared" si="10"/>
        <v>2.5555555555555554</v>
      </c>
      <c r="AH25">
        <f t="shared" si="11"/>
        <v>21</v>
      </c>
    </row>
    <row r="26" spans="2:34" ht="14.5" x14ac:dyDescent="0.35">
      <c r="B26" s="26" t="s">
        <v>91</v>
      </c>
      <c r="C26" s="53" t="s">
        <v>92</v>
      </c>
      <c r="D26" s="27">
        <v>3.6587456639286405E-3</v>
      </c>
      <c r="E26" s="56">
        <v>0.38565969565864239</v>
      </c>
      <c r="F26" s="105">
        <v>0.27465547060801987</v>
      </c>
      <c r="G26" s="80">
        <v>16.814403615256893</v>
      </c>
      <c r="H26" s="80">
        <v>5.1295634224066831</v>
      </c>
      <c r="I26" s="82">
        <v>3.8207907564429267</v>
      </c>
      <c r="J26" s="38">
        <v>1.5636981563271057</v>
      </c>
      <c r="K26" s="28">
        <v>403.60084886186354</v>
      </c>
      <c r="L26" s="39">
        <v>0.18138536739023436</v>
      </c>
      <c r="M26" s="30">
        <v>8.5932282951717696</v>
      </c>
      <c r="N26" s="101">
        <v>-0.12119687633949412</v>
      </c>
      <c r="O26" s="102">
        <v>-0.20588915012097839</v>
      </c>
      <c r="T26">
        <f t="shared" si="0"/>
        <v>2</v>
      </c>
      <c r="U26">
        <f t="shared" si="1"/>
        <v>1</v>
      </c>
      <c r="V26">
        <f t="shared" si="2"/>
        <v>4</v>
      </c>
      <c r="W26">
        <f t="shared" si="3"/>
        <v>4</v>
      </c>
      <c r="X26">
        <f t="shared" si="4"/>
        <v>3</v>
      </c>
      <c r="Y26">
        <f t="shared" si="5"/>
        <v>3</v>
      </c>
      <c r="Z26">
        <f t="shared" si="6"/>
        <v>1</v>
      </c>
      <c r="AA26">
        <f t="shared" si="7"/>
        <v>3</v>
      </c>
      <c r="AB26">
        <f t="shared" si="8"/>
        <v>3</v>
      </c>
      <c r="AC26">
        <f t="shared" si="9"/>
        <v>3</v>
      </c>
      <c r="AD26">
        <f t="shared" si="12"/>
        <v>1</v>
      </c>
      <c r="AG26" s="30">
        <f t="shared" si="10"/>
        <v>2.5555555555555554</v>
      </c>
      <c r="AH26">
        <f t="shared" si="11"/>
        <v>21</v>
      </c>
    </row>
    <row r="27" spans="2:34" ht="14.5" x14ac:dyDescent="0.35">
      <c r="B27" s="26" t="s">
        <v>93</v>
      </c>
      <c r="C27" s="53" t="s">
        <v>94</v>
      </c>
      <c r="D27" s="27">
        <v>9.0984314885918342E-3</v>
      </c>
      <c r="E27" s="56">
        <v>0.18303647240330431</v>
      </c>
      <c r="F27" s="105">
        <v>0.35911326734614613</v>
      </c>
      <c r="G27" s="80">
        <v>0.24171032757859012</v>
      </c>
      <c r="H27" s="80">
        <v>0.14449873978175301</v>
      </c>
      <c r="I27" s="82">
        <v>0.10763088469948974</v>
      </c>
      <c r="J27" s="38">
        <v>44.272842815398903</v>
      </c>
      <c r="K27" s="28">
        <v>302.36547570830965</v>
      </c>
      <c r="L27" s="39">
        <v>0</v>
      </c>
      <c r="M27" s="30">
        <v>11.770758862469078</v>
      </c>
      <c r="N27" s="101">
        <v>-0.31847306186304031</v>
      </c>
      <c r="O27" s="102">
        <v>-0.25092850530552463</v>
      </c>
      <c r="T27">
        <f t="shared" si="0"/>
        <v>1</v>
      </c>
      <c r="U27">
        <f t="shared" si="1"/>
        <v>4</v>
      </c>
      <c r="V27">
        <f t="shared" si="2"/>
        <v>2</v>
      </c>
      <c r="W27">
        <f t="shared" si="3"/>
        <v>1</v>
      </c>
      <c r="X27">
        <f t="shared" si="4"/>
        <v>1</v>
      </c>
      <c r="Y27">
        <f t="shared" si="5"/>
        <v>2</v>
      </c>
      <c r="Z27">
        <f t="shared" si="6"/>
        <v>1</v>
      </c>
      <c r="AA27">
        <f t="shared" si="7"/>
        <v>4</v>
      </c>
      <c r="AB27">
        <f t="shared" si="8"/>
        <v>1</v>
      </c>
      <c r="AC27">
        <f t="shared" si="9"/>
        <v>3</v>
      </c>
      <c r="AD27">
        <f t="shared" si="12"/>
        <v>4</v>
      </c>
      <c r="AG27" s="30">
        <f t="shared" si="10"/>
        <v>2.1111111111111112</v>
      </c>
      <c r="AH27">
        <f t="shared" si="11"/>
        <v>7</v>
      </c>
    </row>
    <row r="28" spans="2:34" ht="14.5" x14ac:dyDescent="0.35">
      <c r="B28" s="26" t="s">
        <v>95</v>
      </c>
      <c r="C28" s="53" t="s">
        <v>96</v>
      </c>
      <c r="D28" s="27">
        <v>7.3059326958883206E-5</v>
      </c>
      <c r="E28" s="56"/>
      <c r="F28" s="105"/>
      <c r="G28" s="80"/>
      <c r="H28" s="80"/>
      <c r="I28" s="82">
        <v>0.73479773834209616</v>
      </c>
      <c r="J28" s="38">
        <v>0.5845647622000778</v>
      </c>
      <c r="K28" s="28">
        <v>575.62083452720844</v>
      </c>
      <c r="L28" s="39">
        <v>3.2177689006872727</v>
      </c>
      <c r="M28" s="30">
        <v>6.1889104424722987</v>
      </c>
      <c r="N28" s="101">
        <v>6.7469651396673297E-2</v>
      </c>
      <c r="O28" s="102">
        <v>-1.0074734490729898E-2</v>
      </c>
      <c r="T28">
        <f t="shared" si="0"/>
        <v>4</v>
      </c>
      <c r="U28" t="str">
        <f t="shared" si="1"/>
        <v/>
      </c>
      <c r="V28" t="str">
        <f t="shared" si="2"/>
        <v/>
      </c>
      <c r="W28">
        <f t="shared" si="3"/>
        <v>3</v>
      </c>
      <c r="X28">
        <f t="shared" si="4"/>
        <v>3</v>
      </c>
      <c r="Y28">
        <f t="shared" si="5"/>
        <v>3</v>
      </c>
      <c r="Z28">
        <f t="shared" si="6"/>
        <v>3</v>
      </c>
      <c r="AA28">
        <f t="shared" si="7"/>
        <v>2</v>
      </c>
      <c r="AB28">
        <f t="shared" si="8"/>
        <v>4</v>
      </c>
      <c r="AC28">
        <f t="shared" si="9"/>
        <v>4</v>
      </c>
      <c r="AD28">
        <f t="shared" si="12"/>
        <v>0</v>
      </c>
      <c r="AG28" s="30">
        <f t="shared" si="10"/>
        <v>3.2857142857142856</v>
      </c>
      <c r="AH28">
        <f t="shared" si="11"/>
        <v>36</v>
      </c>
    </row>
    <row r="29" spans="2:34" ht="14.5" x14ac:dyDescent="0.35">
      <c r="B29" s="26" t="s">
        <v>97</v>
      </c>
      <c r="C29" s="53" t="s">
        <v>98</v>
      </c>
      <c r="D29" s="27">
        <v>5.1421470782928511E-3</v>
      </c>
      <c r="E29" s="56">
        <v>0.29468418244901595</v>
      </c>
      <c r="F29" s="105">
        <v>0.37976902032008064</v>
      </c>
      <c r="G29" s="80">
        <v>3.9992413132991436</v>
      </c>
      <c r="H29" s="80">
        <v>1.487984543226939</v>
      </c>
      <c r="I29" s="82">
        <v>1.1083355678296745</v>
      </c>
      <c r="J29" s="38">
        <v>16.004060262013294</v>
      </c>
      <c r="K29" s="28">
        <v>1146.5603778045327</v>
      </c>
      <c r="L29" s="39">
        <v>2.5910399364358385</v>
      </c>
      <c r="M29" s="30">
        <v>8.1098519152226292</v>
      </c>
      <c r="N29" s="101">
        <v>-0.24461665460110152</v>
      </c>
      <c r="O29" s="102">
        <v>-0.25092850530552463</v>
      </c>
      <c r="T29">
        <f t="shared" si="0"/>
        <v>1</v>
      </c>
      <c r="U29">
        <f t="shared" si="1"/>
        <v>2</v>
      </c>
      <c r="V29">
        <f t="shared" si="2"/>
        <v>1</v>
      </c>
      <c r="W29">
        <f t="shared" si="3"/>
        <v>3</v>
      </c>
      <c r="X29">
        <f t="shared" si="4"/>
        <v>2</v>
      </c>
      <c r="Y29">
        <f t="shared" si="5"/>
        <v>4</v>
      </c>
      <c r="Z29">
        <f t="shared" si="6"/>
        <v>3</v>
      </c>
      <c r="AA29">
        <f t="shared" si="7"/>
        <v>3</v>
      </c>
      <c r="AB29">
        <f t="shared" si="8"/>
        <v>1</v>
      </c>
      <c r="AC29">
        <f t="shared" si="9"/>
        <v>3</v>
      </c>
      <c r="AD29">
        <f t="shared" si="12"/>
        <v>3</v>
      </c>
      <c r="AG29" s="30">
        <f t="shared" si="10"/>
        <v>2.2222222222222223</v>
      </c>
      <c r="AH29">
        <f t="shared" si="11"/>
        <v>10</v>
      </c>
    </row>
    <row r="30" spans="2:34" ht="14.5" x14ac:dyDescent="0.35">
      <c r="B30" s="26" t="s">
        <v>99</v>
      </c>
      <c r="C30" s="53" t="s">
        <v>100</v>
      </c>
      <c r="D30" s="27">
        <v>1.7740751974704044E-3</v>
      </c>
      <c r="E30" s="56">
        <v>0.46347787371661975</v>
      </c>
      <c r="F30" s="105">
        <v>0.44792776721965238</v>
      </c>
      <c r="G30" s="80">
        <v>0.51952813181816793</v>
      </c>
      <c r="H30" s="80">
        <v>0.47596548494809121</v>
      </c>
      <c r="I30" s="82">
        <v>0.3545261800120818</v>
      </c>
      <c r="J30" s="38">
        <v>0.28553795363695933</v>
      </c>
      <c r="K30" s="28">
        <v>92.165915473074108</v>
      </c>
      <c r="L30" s="39">
        <v>3.4253468205320825</v>
      </c>
      <c r="M30" s="30">
        <v>14.60818287989891</v>
      </c>
      <c r="N30" s="101">
        <v>-0.10737081020906974</v>
      </c>
      <c r="O30" s="102">
        <v>-0.35673458967357013</v>
      </c>
      <c r="T30">
        <f t="shared" si="0"/>
        <v>3</v>
      </c>
      <c r="U30">
        <f t="shared" si="1"/>
        <v>1</v>
      </c>
      <c r="V30">
        <f t="shared" si="2"/>
        <v>1</v>
      </c>
      <c r="W30">
        <f t="shared" si="3"/>
        <v>2</v>
      </c>
      <c r="X30">
        <f t="shared" si="4"/>
        <v>3</v>
      </c>
      <c r="Y30">
        <f t="shared" si="5"/>
        <v>1</v>
      </c>
      <c r="Z30">
        <f t="shared" si="6"/>
        <v>3</v>
      </c>
      <c r="AA30">
        <f t="shared" si="7"/>
        <v>4</v>
      </c>
      <c r="AB30">
        <f t="shared" si="8"/>
        <v>3</v>
      </c>
      <c r="AC30">
        <f t="shared" si="9"/>
        <v>1</v>
      </c>
      <c r="AD30">
        <f t="shared" si="12"/>
        <v>3</v>
      </c>
      <c r="AG30" s="30">
        <f t="shared" si="10"/>
        <v>2.2222222222222223</v>
      </c>
      <c r="AH30">
        <f t="shared" si="11"/>
        <v>10</v>
      </c>
    </row>
    <row r="31" spans="2:34" ht="14.5" x14ac:dyDescent="0.35">
      <c r="B31" s="26" t="s">
        <v>101</v>
      </c>
      <c r="C31" s="53" t="s">
        <v>102</v>
      </c>
      <c r="D31" s="27">
        <v>7.1603551487037396E-3</v>
      </c>
      <c r="E31" s="56">
        <v>0.23379367911321594</v>
      </c>
      <c r="F31" s="105">
        <v>0.21373067642370913</v>
      </c>
      <c r="G31" s="80">
        <v>2.702700288249555</v>
      </c>
      <c r="H31" s="80">
        <v>0.78719782809185612</v>
      </c>
      <c r="I31" s="82">
        <v>0.58634974117429939</v>
      </c>
      <c r="J31" s="38">
        <v>45.815483682027363</v>
      </c>
      <c r="K31" s="28">
        <v>120.7306473022642</v>
      </c>
      <c r="L31" s="39">
        <v>105.52314354121212</v>
      </c>
      <c r="M31" s="30">
        <v>8.6600572433407237</v>
      </c>
      <c r="N31" s="101">
        <v>-0.12378101653680978</v>
      </c>
      <c r="O31" s="102">
        <v>-0.50519299079726154</v>
      </c>
      <c r="T31">
        <f t="shared" si="0"/>
        <v>1</v>
      </c>
      <c r="U31">
        <f t="shared" si="1"/>
        <v>3</v>
      </c>
      <c r="V31">
        <f t="shared" si="2"/>
        <v>4</v>
      </c>
      <c r="W31">
        <f t="shared" si="3"/>
        <v>2</v>
      </c>
      <c r="X31">
        <f t="shared" si="4"/>
        <v>1</v>
      </c>
      <c r="Y31">
        <f t="shared" si="5"/>
        <v>2</v>
      </c>
      <c r="Z31">
        <f t="shared" si="6"/>
        <v>4</v>
      </c>
      <c r="AA31">
        <f t="shared" si="7"/>
        <v>3</v>
      </c>
      <c r="AB31">
        <f t="shared" si="8"/>
        <v>3</v>
      </c>
      <c r="AC31">
        <f t="shared" si="9"/>
        <v>1</v>
      </c>
      <c r="AD31">
        <f t="shared" si="12"/>
        <v>3</v>
      </c>
      <c r="AG31" s="30">
        <f t="shared" si="10"/>
        <v>2.4444444444444446</v>
      </c>
      <c r="AH31">
        <f t="shared" si="11"/>
        <v>19</v>
      </c>
    </row>
    <row r="32" spans="2:34" ht="14.5" x14ac:dyDescent="0.35">
      <c r="B32" s="26" t="s">
        <v>103</v>
      </c>
      <c r="C32" s="53" t="s">
        <v>104</v>
      </c>
      <c r="D32" s="27">
        <v>1.7689026253786594E-3</v>
      </c>
      <c r="E32" s="56">
        <v>0.24624984231719574</v>
      </c>
      <c r="F32" s="105">
        <v>0.38302329097068077</v>
      </c>
      <c r="G32" s="80">
        <v>0.76175822277923189</v>
      </c>
      <c r="H32" s="80">
        <v>0.83079835826186321</v>
      </c>
      <c r="I32" s="82">
        <v>0.61882589731692372</v>
      </c>
      <c r="J32" s="38">
        <v>13.435027227924181</v>
      </c>
      <c r="K32" s="28">
        <v>543.6675081061519</v>
      </c>
      <c r="L32" s="39">
        <v>5.1767393047697112</v>
      </c>
      <c r="M32" s="30">
        <v>9.5677218755384406</v>
      </c>
      <c r="N32" s="101">
        <v>-0.10509397464752858</v>
      </c>
      <c r="O32" s="102">
        <v>-0.25092850530552463</v>
      </c>
      <c r="T32">
        <f t="shared" si="0"/>
        <v>3</v>
      </c>
      <c r="U32">
        <f t="shared" si="1"/>
        <v>3</v>
      </c>
      <c r="V32">
        <f t="shared" si="2"/>
        <v>1</v>
      </c>
      <c r="W32">
        <f t="shared" si="3"/>
        <v>3</v>
      </c>
      <c r="X32">
        <f t="shared" si="4"/>
        <v>2</v>
      </c>
      <c r="Y32">
        <f t="shared" si="5"/>
        <v>3</v>
      </c>
      <c r="Z32">
        <f t="shared" si="6"/>
        <v>3</v>
      </c>
      <c r="AA32">
        <f t="shared" si="7"/>
        <v>3</v>
      </c>
      <c r="AB32">
        <f t="shared" si="8"/>
        <v>3</v>
      </c>
      <c r="AC32">
        <f t="shared" si="9"/>
        <v>3</v>
      </c>
      <c r="AD32">
        <f t="shared" si="12"/>
        <v>1</v>
      </c>
      <c r="AG32" s="30">
        <f t="shared" si="10"/>
        <v>2.6666666666666665</v>
      </c>
      <c r="AH32">
        <f t="shared" si="11"/>
        <v>26</v>
      </c>
    </row>
    <row r="33" spans="2:34" ht="14.5" x14ac:dyDescent="0.35">
      <c r="B33" s="26" t="s">
        <v>105</v>
      </c>
      <c r="C33" s="53" t="s">
        <v>106</v>
      </c>
      <c r="D33" s="27">
        <v>1.862441573815325E-3</v>
      </c>
      <c r="E33" s="56">
        <v>0.22976249183069899</v>
      </c>
      <c r="F33" s="105">
        <v>0.36799605201340385</v>
      </c>
      <c r="G33" s="80">
        <v>0.28425448932135328</v>
      </c>
      <c r="H33" s="80">
        <v>0.16686692425143415</v>
      </c>
      <c r="I33" s="82">
        <v>0.12429198144835692</v>
      </c>
      <c r="J33" s="38">
        <v>23.530109296616594</v>
      </c>
      <c r="K33" s="28">
        <v>400.27481222960756</v>
      </c>
      <c r="L33" s="39">
        <v>0.17956710839951354</v>
      </c>
      <c r="M33" s="30">
        <v>5.0734669365295035</v>
      </c>
      <c r="N33" s="101">
        <v>-0.21305232431139204</v>
      </c>
      <c r="O33" s="102">
        <v>-0.25092850530552463</v>
      </c>
      <c r="T33">
        <f t="shared" si="0"/>
        <v>3</v>
      </c>
      <c r="U33">
        <f t="shared" si="1"/>
        <v>3</v>
      </c>
      <c r="V33">
        <f t="shared" si="2"/>
        <v>2</v>
      </c>
      <c r="W33">
        <f t="shared" si="3"/>
        <v>1</v>
      </c>
      <c r="X33">
        <f t="shared" si="4"/>
        <v>1</v>
      </c>
      <c r="Y33">
        <f t="shared" si="5"/>
        <v>3</v>
      </c>
      <c r="Z33">
        <f t="shared" si="6"/>
        <v>1</v>
      </c>
      <c r="AA33">
        <f t="shared" si="7"/>
        <v>1</v>
      </c>
      <c r="AB33">
        <f t="shared" si="8"/>
        <v>1</v>
      </c>
      <c r="AC33">
        <f t="shared" si="9"/>
        <v>3</v>
      </c>
      <c r="AD33">
        <f t="shared" si="12"/>
        <v>4</v>
      </c>
      <c r="AG33" s="30">
        <f t="shared" si="10"/>
        <v>2</v>
      </c>
      <c r="AH33">
        <f t="shared" si="11"/>
        <v>5</v>
      </c>
    </row>
    <row r="34" spans="2:34" ht="14.5" x14ac:dyDescent="0.35">
      <c r="B34" s="26" t="s">
        <v>107</v>
      </c>
      <c r="C34" s="53" t="s">
        <v>108</v>
      </c>
      <c r="D34" s="27">
        <v>3.6613514190909891E-4</v>
      </c>
      <c r="E34" s="56"/>
      <c r="F34" s="105"/>
      <c r="G34" s="80"/>
      <c r="H34" s="80"/>
      <c r="I34" s="82">
        <v>2.292152745464143</v>
      </c>
      <c r="J34" s="38">
        <v>0</v>
      </c>
      <c r="K34" s="28">
        <v>342.63346114144275</v>
      </c>
      <c r="L34" s="39">
        <v>28.345774326494134</v>
      </c>
      <c r="M34" s="30">
        <v>15.782945699783482</v>
      </c>
      <c r="N34" s="101">
        <v>6.7353679929936225E-2</v>
      </c>
      <c r="O34" s="102">
        <v>8.1228529669424454E-2</v>
      </c>
      <c r="T34">
        <f t="shared" si="0"/>
        <v>4</v>
      </c>
      <c r="U34" t="str">
        <f t="shared" si="1"/>
        <v/>
      </c>
      <c r="V34" t="str">
        <f t="shared" si="2"/>
        <v/>
      </c>
      <c r="W34">
        <f t="shared" si="3"/>
        <v>4</v>
      </c>
      <c r="X34">
        <f t="shared" si="4"/>
        <v>4</v>
      </c>
      <c r="Y34">
        <f t="shared" si="5"/>
        <v>2</v>
      </c>
      <c r="Z34">
        <f t="shared" si="6"/>
        <v>4</v>
      </c>
      <c r="AA34">
        <f t="shared" si="7"/>
        <v>4</v>
      </c>
      <c r="AB34">
        <f t="shared" si="8"/>
        <v>4</v>
      </c>
      <c r="AC34">
        <f t="shared" si="9"/>
        <v>4</v>
      </c>
      <c r="AD34">
        <f t="shared" si="12"/>
        <v>0</v>
      </c>
      <c r="AG34" s="30">
        <f t="shared" si="10"/>
        <v>3.7142857142857144</v>
      </c>
      <c r="AH34">
        <f t="shared" si="11"/>
        <v>39</v>
      </c>
    </row>
    <row r="35" spans="2:34" ht="14.5" x14ac:dyDescent="0.35">
      <c r="B35" s="26" t="s">
        <v>109</v>
      </c>
      <c r="C35" s="53" t="s">
        <v>110</v>
      </c>
      <c r="D35" s="27">
        <v>5.6934223470282066E-3</v>
      </c>
      <c r="E35" s="56"/>
      <c r="F35" s="105"/>
      <c r="G35" s="80"/>
      <c r="H35" s="80"/>
      <c r="I35" s="82">
        <v>1.522320277756277</v>
      </c>
      <c r="J35" s="38">
        <v>0</v>
      </c>
      <c r="K35" s="28">
        <v>2929.3458863075925</v>
      </c>
      <c r="L35" s="39">
        <v>53.291965807051788</v>
      </c>
      <c r="M35" s="30">
        <v>19.730952627444292</v>
      </c>
      <c r="N35" s="101">
        <v>-1.575338557757305E-2</v>
      </c>
      <c r="O35" s="102">
        <v>-0.17104129432821258</v>
      </c>
      <c r="T35">
        <f t="shared" si="0"/>
        <v>1</v>
      </c>
      <c r="U35" t="str">
        <f t="shared" si="1"/>
        <v/>
      </c>
      <c r="V35" t="str">
        <f t="shared" si="2"/>
        <v/>
      </c>
      <c r="W35">
        <f t="shared" si="3"/>
        <v>3</v>
      </c>
      <c r="X35">
        <f t="shared" si="4"/>
        <v>4</v>
      </c>
      <c r="Y35">
        <f t="shared" si="5"/>
        <v>4</v>
      </c>
      <c r="Z35">
        <f t="shared" si="6"/>
        <v>4</v>
      </c>
      <c r="AA35">
        <f t="shared" si="7"/>
        <v>4</v>
      </c>
      <c r="AB35">
        <f t="shared" si="8"/>
        <v>4</v>
      </c>
      <c r="AC35">
        <f t="shared" si="9"/>
        <v>4</v>
      </c>
      <c r="AD35">
        <f t="shared" si="12"/>
        <v>1</v>
      </c>
      <c r="AG35" s="30">
        <f t="shared" si="10"/>
        <v>3.5714285714285716</v>
      </c>
      <c r="AH35">
        <f t="shared" si="11"/>
        <v>38</v>
      </c>
    </row>
    <row r="36" spans="2:34" ht="14.5" x14ac:dyDescent="0.35">
      <c r="B36" s="26" t="s">
        <v>111</v>
      </c>
      <c r="C36" s="53" t="s">
        <v>112</v>
      </c>
      <c r="D36" s="27">
        <v>1.460939317415049E-3</v>
      </c>
      <c r="E36" s="56">
        <v>0.27025846960841682</v>
      </c>
      <c r="F36" s="105">
        <v>0.36528329793988656</v>
      </c>
      <c r="G36" s="80">
        <v>0.1184430348362167</v>
      </c>
      <c r="H36" s="80">
        <v>0.12297395095657289</v>
      </c>
      <c r="I36" s="82">
        <v>9.1597997023632124E-2</v>
      </c>
      <c r="J36" s="38">
        <v>0</v>
      </c>
      <c r="K36" s="28">
        <v>534.73113348808351</v>
      </c>
      <c r="L36" s="39">
        <v>0.48993056007742564</v>
      </c>
      <c r="M36" s="30">
        <v>6.6890987959622166</v>
      </c>
      <c r="N36" s="101">
        <v>-0.12837346081382975</v>
      </c>
      <c r="O36" s="102">
        <v>-0.25092850530552463</v>
      </c>
      <c r="T36">
        <f t="shared" si="0"/>
        <v>3</v>
      </c>
      <c r="U36">
        <f t="shared" si="1"/>
        <v>2</v>
      </c>
      <c r="V36">
        <f t="shared" si="2"/>
        <v>2</v>
      </c>
      <c r="W36">
        <f t="shared" si="3"/>
        <v>1</v>
      </c>
      <c r="X36">
        <f t="shared" si="4"/>
        <v>4</v>
      </c>
      <c r="Y36">
        <f t="shared" si="5"/>
        <v>3</v>
      </c>
      <c r="Z36">
        <f t="shared" si="6"/>
        <v>2</v>
      </c>
      <c r="AA36">
        <f t="shared" si="7"/>
        <v>2</v>
      </c>
      <c r="AB36">
        <f t="shared" si="8"/>
        <v>2</v>
      </c>
      <c r="AC36">
        <f t="shared" si="9"/>
        <v>3</v>
      </c>
      <c r="AD36">
        <f t="shared" si="12"/>
        <v>0</v>
      </c>
      <c r="AG36" s="30">
        <f t="shared" si="10"/>
        <v>2.5555555555555554</v>
      </c>
      <c r="AH36">
        <f t="shared" si="11"/>
        <v>21</v>
      </c>
    </row>
    <row r="37" spans="2:34" ht="14.5" x14ac:dyDescent="0.35">
      <c r="B37" s="26" t="s">
        <v>113</v>
      </c>
      <c r="C37" s="53" t="s">
        <v>114</v>
      </c>
      <c r="D37" s="27">
        <v>1.2484000580861231E-3</v>
      </c>
      <c r="E37" s="56"/>
      <c r="F37" s="105"/>
      <c r="G37" s="80"/>
      <c r="H37" s="80"/>
      <c r="I37" s="82">
        <v>0.3413340386788804</v>
      </c>
      <c r="J37" s="38">
        <v>0.2697379431658824</v>
      </c>
      <c r="K37" s="28">
        <v>124.37310112888427</v>
      </c>
      <c r="L37" s="39">
        <v>8.7763791370519435</v>
      </c>
      <c r="M37" s="30">
        <v>7.8126946190645139</v>
      </c>
      <c r="N37" s="101">
        <v>-0.1434473081766286</v>
      </c>
      <c r="O37" s="102">
        <v>-0.2038125989147456</v>
      </c>
      <c r="T37">
        <f t="shared" si="0"/>
        <v>4</v>
      </c>
      <c r="U37" t="str">
        <f t="shared" si="1"/>
        <v/>
      </c>
      <c r="V37" t="str">
        <f t="shared" si="2"/>
        <v/>
      </c>
      <c r="W37">
        <f t="shared" si="3"/>
        <v>1</v>
      </c>
      <c r="X37">
        <f t="shared" si="4"/>
        <v>3</v>
      </c>
      <c r="Y37">
        <f t="shared" si="5"/>
        <v>2</v>
      </c>
      <c r="Z37">
        <f t="shared" si="6"/>
        <v>4</v>
      </c>
      <c r="AA37">
        <f t="shared" si="7"/>
        <v>3</v>
      </c>
      <c r="AB37">
        <f t="shared" si="8"/>
        <v>2</v>
      </c>
      <c r="AC37">
        <f t="shared" si="9"/>
        <v>3</v>
      </c>
      <c r="AD37">
        <f t="shared" si="12"/>
        <v>0</v>
      </c>
      <c r="AG37" s="30">
        <f t="shared" si="10"/>
        <v>3</v>
      </c>
      <c r="AH37">
        <f t="shared" si="11"/>
        <v>32</v>
      </c>
    </row>
    <row r="38" spans="2:34" ht="14.5" x14ac:dyDescent="0.35">
      <c r="B38" s="26" t="s">
        <v>115</v>
      </c>
      <c r="C38" s="53" t="s">
        <v>116</v>
      </c>
      <c r="D38" s="27">
        <v>1.5242323827243142E-3</v>
      </c>
      <c r="E38" s="56">
        <v>0.17663390383498015</v>
      </c>
      <c r="F38" s="105">
        <v>0.35135707546501727</v>
      </c>
      <c r="G38" s="80">
        <v>1.2068922384186471</v>
      </c>
      <c r="H38" s="80">
        <v>1.8118873547727434</v>
      </c>
      <c r="I38" s="82">
        <v>1.3495968149241582</v>
      </c>
      <c r="J38" s="38">
        <v>9.9484273893237524E-2</v>
      </c>
      <c r="K38" s="28">
        <v>250.74377480873267</v>
      </c>
      <c r="L38" s="39">
        <v>0.36826202545920372</v>
      </c>
      <c r="M38" s="30">
        <v>12.5501282385253</v>
      </c>
      <c r="N38" s="101">
        <v>-0.11678159196212079</v>
      </c>
      <c r="O38" s="102">
        <v>-0.26909142388913393</v>
      </c>
      <c r="T38">
        <f t="shared" si="0"/>
        <v>3</v>
      </c>
      <c r="U38">
        <f t="shared" si="1"/>
        <v>4</v>
      </c>
      <c r="V38">
        <f t="shared" si="2"/>
        <v>2</v>
      </c>
      <c r="W38">
        <f t="shared" si="3"/>
        <v>3</v>
      </c>
      <c r="X38">
        <f t="shared" si="4"/>
        <v>3</v>
      </c>
      <c r="Y38">
        <f t="shared" si="5"/>
        <v>2</v>
      </c>
      <c r="Z38">
        <f t="shared" si="6"/>
        <v>1</v>
      </c>
      <c r="AA38">
        <f t="shared" si="7"/>
        <v>4</v>
      </c>
      <c r="AB38">
        <f t="shared" si="8"/>
        <v>3</v>
      </c>
      <c r="AC38">
        <f t="shared" si="9"/>
        <v>1</v>
      </c>
      <c r="AD38">
        <f t="shared" si="12"/>
        <v>2</v>
      </c>
      <c r="AG38" s="30">
        <f t="shared" si="10"/>
        <v>2.5555555555555554</v>
      </c>
      <c r="AH38">
        <f t="shared" si="11"/>
        <v>21</v>
      </c>
    </row>
    <row r="39" spans="2:34" ht="14.5" x14ac:dyDescent="0.35">
      <c r="B39" s="26" t="s">
        <v>117</v>
      </c>
      <c r="C39" s="53" t="s">
        <v>118</v>
      </c>
      <c r="D39" s="27">
        <v>2.2082754269379759E-3</v>
      </c>
      <c r="E39" s="56">
        <v>0.25341524971674417</v>
      </c>
      <c r="F39" s="105">
        <v>0.32966941231816899</v>
      </c>
      <c r="G39" s="80">
        <v>2.1039511737432663</v>
      </c>
      <c r="H39" s="80">
        <v>1.1583094606972979</v>
      </c>
      <c r="I39" s="82">
        <v>0.8627748048110111</v>
      </c>
      <c r="J39" s="38">
        <v>14.892228448294519</v>
      </c>
      <c r="K39" s="28">
        <v>357.63150569075407</v>
      </c>
      <c r="L39" s="39">
        <v>0.24501927058905751</v>
      </c>
      <c r="M39" s="30">
        <v>5.7676402553671302</v>
      </c>
      <c r="N39" s="101">
        <v>-0.1694996620579442</v>
      </c>
      <c r="O39" s="102">
        <v>-0.25092850530552463</v>
      </c>
      <c r="T39">
        <f t="shared" si="0"/>
        <v>2</v>
      </c>
      <c r="U39">
        <f t="shared" si="1"/>
        <v>3</v>
      </c>
      <c r="V39">
        <f t="shared" si="2"/>
        <v>3</v>
      </c>
      <c r="W39">
        <f t="shared" si="3"/>
        <v>3</v>
      </c>
      <c r="X39">
        <f t="shared" si="4"/>
        <v>2</v>
      </c>
      <c r="Y39">
        <f t="shared" si="5"/>
        <v>3</v>
      </c>
      <c r="Z39">
        <f t="shared" si="6"/>
        <v>1</v>
      </c>
      <c r="AA39">
        <f t="shared" si="7"/>
        <v>2</v>
      </c>
      <c r="AB39">
        <f t="shared" si="8"/>
        <v>2</v>
      </c>
      <c r="AC39">
        <f t="shared" si="9"/>
        <v>3</v>
      </c>
      <c r="AD39">
        <f t="shared" si="12"/>
        <v>1</v>
      </c>
      <c r="AG39" s="30">
        <f t="shared" si="10"/>
        <v>2.3333333333333335</v>
      </c>
      <c r="AH39">
        <f t="shared" si="11"/>
        <v>15</v>
      </c>
    </row>
    <row r="40" spans="2:34" ht="14.5" x14ac:dyDescent="0.35">
      <c r="B40" s="26" t="s">
        <v>119</v>
      </c>
      <c r="C40" s="53" t="s">
        <v>120</v>
      </c>
      <c r="D40" s="27">
        <v>7.7685667103867748E-3</v>
      </c>
      <c r="E40" s="56">
        <v>0.24881026161609968</v>
      </c>
      <c r="F40" s="105">
        <v>0.34233373174438209</v>
      </c>
      <c r="G40" s="80">
        <v>3.1510212146168537</v>
      </c>
      <c r="H40" s="80">
        <v>0.60269089711041246</v>
      </c>
      <c r="I40" s="82">
        <v>0.4489184788344725</v>
      </c>
      <c r="J40" s="38">
        <v>72.324933119722601</v>
      </c>
      <c r="K40" s="28">
        <v>644.38597160396216</v>
      </c>
      <c r="L40" s="39">
        <v>0.19393749817340938</v>
      </c>
      <c r="M40" s="30">
        <v>4.1474353474620731</v>
      </c>
      <c r="N40" s="101">
        <v>-0.1837322589634246</v>
      </c>
      <c r="O40" s="102">
        <v>-0.25092850530552463</v>
      </c>
      <c r="T40">
        <f t="shared" si="0"/>
        <v>1</v>
      </c>
      <c r="U40">
        <f t="shared" si="1"/>
        <v>3</v>
      </c>
      <c r="V40">
        <f t="shared" si="2"/>
        <v>2</v>
      </c>
      <c r="W40">
        <f t="shared" si="3"/>
        <v>2</v>
      </c>
      <c r="X40">
        <f t="shared" si="4"/>
        <v>1</v>
      </c>
      <c r="Y40">
        <f t="shared" si="5"/>
        <v>4</v>
      </c>
      <c r="Z40">
        <f t="shared" si="6"/>
        <v>1</v>
      </c>
      <c r="AA40">
        <f t="shared" si="7"/>
        <v>1</v>
      </c>
      <c r="AB40">
        <f t="shared" si="8"/>
        <v>1</v>
      </c>
      <c r="AC40">
        <f t="shared" si="9"/>
        <v>3</v>
      </c>
      <c r="AD40">
        <f t="shared" si="12"/>
        <v>5</v>
      </c>
      <c r="AG40" s="30">
        <f t="shared" si="10"/>
        <v>1.8888888888888888</v>
      </c>
      <c r="AH40">
        <f t="shared" si="11"/>
        <v>2</v>
      </c>
    </row>
    <row r="41" spans="2:34" ht="14.5" x14ac:dyDescent="0.35">
      <c r="B41" s="26" t="s">
        <v>121</v>
      </c>
      <c r="C41" s="53" t="s">
        <v>122</v>
      </c>
      <c r="D41" s="27">
        <v>3.7019770251459864E-3</v>
      </c>
      <c r="E41" s="56">
        <v>0.22295905995329104</v>
      </c>
      <c r="F41" s="105">
        <v>0.33188885259690937</v>
      </c>
      <c r="G41" s="80">
        <v>1.7468395005865871</v>
      </c>
      <c r="H41" s="80">
        <v>0.58526946921580314</v>
      </c>
      <c r="I41" s="82">
        <v>0.43594200789875892</v>
      </c>
      <c r="J41" s="38">
        <v>29.332309305723925</v>
      </c>
      <c r="K41" s="28">
        <v>445.55135649237411</v>
      </c>
      <c r="L41" s="39">
        <v>2.1324960800555189E-2</v>
      </c>
      <c r="M41" s="30">
        <v>4.6441454614156257</v>
      </c>
      <c r="N41" s="101">
        <v>-0.14596582327539004</v>
      </c>
      <c r="O41" s="102">
        <v>-0.35565084860915586</v>
      </c>
      <c r="T41">
        <f t="shared" si="0"/>
        <v>2</v>
      </c>
      <c r="U41">
        <f t="shared" si="1"/>
        <v>4</v>
      </c>
      <c r="V41">
        <f t="shared" si="2"/>
        <v>2</v>
      </c>
      <c r="W41">
        <f t="shared" si="3"/>
        <v>2</v>
      </c>
      <c r="X41">
        <f t="shared" si="4"/>
        <v>1</v>
      </c>
      <c r="Y41">
        <f t="shared" si="5"/>
        <v>3</v>
      </c>
      <c r="Z41">
        <f t="shared" si="6"/>
        <v>1</v>
      </c>
      <c r="AA41">
        <f t="shared" si="7"/>
        <v>1</v>
      </c>
      <c r="AB41">
        <f t="shared" si="8"/>
        <v>2</v>
      </c>
      <c r="AC41">
        <f t="shared" si="9"/>
        <v>1</v>
      </c>
      <c r="AD41">
        <f t="shared" si="12"/>
        <v>4</v>
      </c>
      <c r="AG41" s="30">
        <f t="shared" si="10"/>
        <v>1.8888888888888888</v>
      </c>
      <c r="AH41">
        <f t="shared" si="11"/>
        <v>2</v>
      </c>
    </row>
    <row r="42" spans="2:34" ht="14.5" x14ac:dyDescent="0.35">
      <c r="B42" s="26" t="s">
        <v>123</v>
      </c>
      <c r="C42" s="53" t="s">
        <v>124</v>
      </c>
      <c r="D42" s="27">
        <v>3.6673576478552738E-3</v>
      </c>
      <c r="E42" s="56"/>
      <c r="F42" s="105"/>
      <c r="G42" s="80"/>
      <c r="H42" s="80"/>
      <c r="I42" s="82">
        <v>0.34378983713449768</v>
      </c>
      <c r="J42" s="38">
        <v>0</v>
      </c>
      <c r="K42" s="28">
        <v>26.788932149977978</v>
      </c>
      <c r="L42" s="39">
        <v>1.0751742438544645</v>
      </c>
      <c r="M42" s="30">
        <v>6.5396244989803813</v>
      </c>
      <c r="N42" s="101">
        <v>2.5848317738111555E-3</v>
      </c>
      <c r="O42" s="102">
        <v>0.32364154549066548</v>
      </c>
      <c r="T42">
        <f t="shared" si="0"/>
        <v>2</v>
      </c>
      <c r="U42" t="str">
        <f t="shared" si="1"/>
        <v/>
      </c>
      <c r="V42" t="str">
        <f t="shared" si="2"/>
        <v/>
      </c>
      <c r="W42">
        <f t="shared" si="3"/>
        <v>1</v>
      </c>
      <c r="X42">
        <f t="shared" si="4"/>
        <v>4</v>
      </c>
      <c r="Y42">
        <f t="shared" si="5"/>
        <v>1</v>
      </c>
      <c r="Z42">
        <f t="shared" si="6"/>
        <v>2</v>
      </c>
      <c r="AA42">
        <f t="shared" si="7"/>
        <v>2</v>
      </c>
      <c r="AB42">
        <f t="shared" si="8"/>
        <v>4</v>
      </c>
      <c r="AC42">
        <f t="shared" si="9"/>
        <v>4</v>
      </c>
      <c r="AD42">
        <f t="shared" si="12"/>
        <v>1</v>
      </c>
      <c r="AG42" s="30">
        <f t="shared" si="10"/>
        <v>2.7142857142857144</v>
      </c>
      <c r="AH42">
        <f t="shared" si="11"/>
        <v>27</v>
      </c>
    </row>
    <row r="43" spans="2:34" ht="14.5" x14ac:dyDescent="0.35">
      <c r="B43" s="26" t="s">
        <v>125</v>
      </c>
      <c r="C43" s="53" t="s">
        <v>126</v>
      </c>
      <c r="D43" s="27">
        <v>2.3359490382078517E-3</v>
      </c>
      <c r="E43" s="56"/>
      <c r="F43" s="105"/>
      <c r="G43" s="80"/>
      <c r="H43" s="80"/>
      <c r="I43" s="82">
        <v>1.3176540246269635</v>
      </c>
      <c r="J43" s="38">
        <v>0</v>
      </c>
      <c r="K43" s="28">
        <v>5097.6164593926769</v>
      </c>
      <c r="L43" s="39">
        <v>79.915514358832397</v>
      </c>
      <c r="M43" s="30">
        <v>25.323449272350125</v>
      </c>
      <c r="N43" s="101">
        <v>2.8713804498698516E-2</v>
      </c>
      <c r="O43" s="102">
        <v>-0.18608646693128097</v>
      </c>
      <c r="T43">
        <f t="shared" si="0"/>
        <v>2</v>
      </c>
      <c r="U43" t="str">
        <f t="shared" si="1"/>
        <v/>
      </c>
      <c r="V43" t="str">
        <f t="shared" si="2"/>
        <v/>
      </c>
      <c r="W43">
        <f t="shared" si="3"/>
        <v>3</v>
      </c>
      <c r="X43">
        <f t="shared" si="4"/>
        <v>4</v>
      </c>
      <c r="Y43">
        <f t="shared" si="5"/>
        <v>4</v>
      </c>
      <c r="Z43">
        <f t="shared" si="6"/>
        <v>4</v>
      </c>
      <c r="AA43">
        <f t="shared" si="7"/>
        <v>4</v>
      </c>
      <c r="AB43">
        <f t="shared" si="8"/>
        <v>4</v>
      </c>
      <c r="AC43">
        <f t="shared" si="9"/>
        <v>4</v>
      </c>
      <c r="AD43">
        <f t="shared" si="12"/>
        <v>0</v>
      </c>
      <c r="AG43" s="30">
        <f t="shared" si="10"/>
        <v>3.7142857142857144</v>
      </c>
      <c r="AH43">
        <f t="shared" si="11"/>
        <v>39</v>
      </c>
    </row>
    <row r="44" spans="2:34" ht="14.5" x14ac:dyDescent="0.35">
      <c r="B44" s="26" t="s">
        <v>127</v>
      </c>
      <c r="C44" s="53" t="s">
        <v>128</v>
      </c>
      <c r="D44" s="27">
        <v>3.3095908821361088E-3</v>
      </c>
      <c r="E44" s="56">
        <v>0.26274582742381591</v>
      </c>
      <c r="F44" s="105">
        <v>0.2645443505064245</v>
      </c>
      <c r="G44" s="80">
        <v>7.1238897788895459</v>
      </c>
      <c r="H44" s="80">
        <v>3.7661377356075452</v>
      </c>
      <c r="I44" s="82">
        <v>2.8052337134275835</v>
      </c>
      <c r="J44" s="38">
        <v>16.009710163690567</v>
      </c>
      <c r="K44" s="28">
        <v>726.61017090507585</v>
      </c>
      <c r="L44" s="39">
        <v>3.0737575048323049</v>
      </c>
      <c r="M44" s="30">
        <v>5.6620336503291879</v>
      </c>
      <c r="N44" s="101">
        <v>-0.17658489247165526</v>
      </c>
      <c r="O44" s="102">
        <v>-0.35671818778676095</v>
      </c>
      <c r="T44">
        <f t="shared" si="0"/>
        <v>2</v>
      </c>
      <c r="U44">
        <f t="shared" si="1"/>
        <v>2</v>
      </c>
      <c r="V44">
        <f t="shared" si="2"/>
        <v>4</v>
      </c>
      <c r="W44">
        <f t="shared" si="3"/>
        <v>4</v>
      </c>
      <c r="X44">
        <f t="shared" si="4"/>
        <v>2</v>
      </c>
      <c r="Y44">
        <f t="shared" si="5"/>
        <v>4</v>
      </c>
      <c r="Z44">
        <f t="shared" si="6"/>
        <v>3</v>
      </c>
      <c r="AA44">
        <f t="shared" si="7"/>
        <v>1</v>
      </c>
      <c r="AB44">
        <f t="shared" si="8"/>
        <v>1</v>
      </c>
      <c r="AC44">
        <f t="shared" si="9"/>
        <v>1</v>
      </c>
      <c r="AD44">
        <f t="shared" si="12"/>
        <v>3</v>
      </c>
      <c r="AG44" s="30">
        <f t="shared" si="10"/>
        <v>2.2222222222222223</v>
      </c>
      <c r="AH44">
        <f t="shared" si="11"/>
        <v>10</v>
      </c>
    </row>
    <row r="45" spans="2:34" ht="14.5" x14ac:dyDescent="0.35">
      <c r="B45" s="33" t="s">
        <v>129</v>
      </c>
      <c r="C45" s="54" t="s">
        <v>130</v>
      </c>
      <c r="D45" s="112">
        <v>1.8968302090565457E-3</v>
      </c>
      <c r="E45" s="106">
        <v>0.10978357449545233</v>
      </c>
      <c r="F45" s="100">
        <v>0.32181021942115784</v>
      </c>
      <c r="G45" s="81">
        <v>14.248789691485475</v>
      </c>
      <c r="H45" s="80">
        <v>58.454917475436972</v>
      </c>
      <c r="I45" s="79">
        <v>43.540549159248989</v>
      </c>
      <c r="J45" s="40">
        <v>1.2810215732978192</v>
      </c>
      <c r="K45" s="34">
        <v>61.096302760899981</v>
      </c>
      <c r="L45" s="41">
        <v>20.120847802792401</v>
      </c>
      <c r="M45" s="35">
        <v>18.303157284181104</v>
      </c>
      <c r="N45" s="103">
        <v>-0.1097959876822197</v>
      </c>
      <c r="O45" s="104">
        <v>-0.37237197426410085</v>
      </c>
      <c r="T45">
        <f t="shared" si="0"/>
        <v>3</v>
      </c>
      <c r="U45">
        <f t="shared" si="1"/>
        <v>4</v>
      </c>
      <c r="V45">
        <f t="shared" si="2"/>
        <v>3</v>
      </c>
      <c r="W45">
        <f t="shared" si="3"/>
        <v>4</v>
      </c>
      <c r="X45">
        <f t="shared" si="4"/>
        <v>3</v>
      </c>
      <c r="Y45">
        <f t="shared" si="5"/>
        <v>1</v>
      </c>
      <c r="Z45">
        <f t="shared" si="6"/>
        <v>4</v>
      </c>
      <c r="AA45">
        <f t="shared" si="7"/>
        <v>4</v>
      </c>
      <c r="AB45">
        <f t="shared" si="8"/>
        <v>3</v>
      </c>
      <c r="AC45">
        <f t="shared" si="9"/>
        <v>1</v>
      </c>
      <c r="AD45">
        <f t="shared" si="12"/>
        <v>2</v>
      </c>
      <c r="AG45" s="30">
        <f>AVERAGE(X45:AC45,T45:V45)</f>
        <v>2.8888888888888888</v>
      </c>
      <c r="AH45">
        <f t="shared" si="11"/>
        <v>31</v>
      </c>
    </row>
    <row r="46" spans="2:34" ht="14.5" x14ac:dyDescent="0.35">
      <c r="B46" s="139" t="s">
        <v>43</v>
      </c>
      <c r="C46" s="140"/>
      <c r="D46" s="83">
        <f>AVERAGE(D6:D45)</f>
        <v>2.715126437271276E-3</v>
      </c>
      <c r="E46" s="49"/>
      <c r="F46" s="49"/>
      <c r="G46" s="49"/>
      <c r="H46" s="49"/>
      <c r="I46" s="79">
        <f t="shared" ref="I46:L46" si="13">AVERAGE(I6:I45)</f>
        <v>2.3208883183496831</v>
      </c>
      <c r="J46" s="50">
        <f t="shared" si="13"/>
        <v>13.940056246668579</v>
      </c>
      <c r="K46" s="55">
        <f t="shared" si="13"/>
        <v>561.11567128167417</v>
      </c>
      <c r="L46" s="51">
        <f t="shared" si="13"/>
        <v>11.21360250246012</v>
      </c>
      <c r="M46" s="52">
        <f>AVERAGE(M6:M45)</f>
        <v>9.2885231261390651</v>
      </c>
      <c r="N46" s="88">
        <f>AVERAGE(N6:N45)</f>
        <v>-0.1000154090181592</v>
      </c>
      <c r="O46" s="89">
        <f>AVERAGE(O6:O45)</f>
        <v>-0.20381994216175162</v>
      </c>
    </row>
    <row r="47" spans="2:34" ht="14.5" x14ac:dyDescent="0.35">
      <c r="S47">
        <v>1</v>
      </c>
      <c r="T47">
        <f>COUNTIF(T$6:T$45,$S47)</f>
        <v>10</v>
      </c>
      <c r="U47">
        <f t="shared" ref="U47:AC47" si="14">COUNTIF(U$6:U$45,$S47)</f>
        <v>6</v>
      </c>
      <c r="V47">
        <f t="shared" si="14"/>
        <v>6</v>
      </c>
      <c r="W47">
        <f t="shared" si="14"/>
        <v>10</v>
      </c>
      <c r="X47">
        <f t="shared" si="14"/>
        <v>10</v>
      </c>
      <c r="Y47">
        <f t="shared" si="14"/>
        <v>10</v>
      </c>
      <c r="Z47">
        <f t="shared" si="14"/>
        <v>10</v>
      </c>
      <c r="AA47">
        <f t="shared" si="14"/>
        <v>10</v>
      </c>
      <c r="AB47">
        <f t="shared" si="14"/>
        <v>10</v>
      </c>
      <c r="AC47">
        <f t="shared" si="14"/>
        <v>10</v>
      </c>
    </row>
    <row r="48" spans="2:34" ht="14.5" x14ac:dyDescent="0.35">
      <c r="K48" s="48"/>
      <c r="S48">
        <v>2</v>
      </c>
      <c r="T48">
        <f t="shared" ref="T48:AC50" si="15">COUNTIF(T$6:T$45,$S48)</f>
        <v>10</v>
      </c>
      <c r="U48">
        <f t="shared" si="15"/>
        <v>8</v>
      </c>
      <c r="V48">
        <f t="shared" si="15"/>
        <v>7</v>
      </c>
      <c r="W48">
        <f t="shared" si="15"/>
        <v>10</v>
      </c>
      <c r="X48">
        <f t="shared" si="15"/>
        <v>10</v>
      </c>
      <c r="Y48">
        <f t="shared" si="15"/>
        <v>10</v>
      </c>
      <c r="Z48">
        <f t="shared" si="15"/>
        <v>10</v>
      </c>
      <c r="AA48">
        <f t="shared" si="15"/>
        <v>10</v>
      </c>
      <c r="AB48">
        <f t="shared" si="15"/>
        <v>10</v>
      </c>
      <c r="AC48">
        <f t="shared" si="15"/>
        <v>1</v>
      </c>
    </row>
    <row r="49" spans="18:29" ht="14.5" x14ac:dyDescent="0.35">
      <c r="S49">
        <v>3</v>
      </c>
      <c r="T49">
        <f t="shared" si="15"/>
        <v>10</v>
      </c>
      <c r="U49">
        <f t="shared" si="15"/>
        <v>7</v>
      </c>
      <c r="V49">
        <f t="shared" si="15"/>
        <v>7</v>
      </c>
      <c r="W49">
        <f t="shared" si="15"/>
        <v>10</v>
      </c>
      <c r="X49">
        <f t="shared" si="15"/>
        <v>10</v>
      </c>
      <c r="Y49">
        <f t="shared" si="15"/>
        <v>10</v>
      </c>
      <c r="Z49">
        <f t="shared" si="15"/>
        <v>10</v>
      </c>
      <c r="AA49">
        <f t="shared" si="15"/>
        <v>10</v>
      </c>
      <c r="AB49">
        <f t="shared" si="15"/>
        <v>10</v>
      </c>
      <c r="AC49">
        <f t="shared" si="15"/>
        <v>19</v>
      </c>
    </row>
    <row r="50" spans="18:29" ht="14.5" x14ac:dyDescent="0.35">
      <c r="S50">
        <v>4</v>
      </c>
      <c r="T50">
        <f t="shared" si="15"/>
        <v>10</v>
      </c>
      <c r="U50">
        <f t="shared" si="15"/>
        <v>6</v>
      </c>
      <c r="V50">
        <f t="shared" si="15"/>
        <v>6</v>
      </c>
      <c r="W50">
        <f t="shared" si="15"/>
        <v>10</v>
      </c>
      <c r="X50">
        <f t="shared" si="15"/>
        <v>10</v>
      </c>
      <c r="Y50">
        <f t="shared" si="15"/>
        <v>10</v>
      </c>
      <c r="Z50">
        <f t="shared" si="15"/>
        <v>10</v>
      </c>
      <c r="AA50">
        <f t="shared" si="15"/>
        <v>10</v>
      </c>
      <c r="AB50">
        <f t="shared" si="15"/>
        <v>10</v>
      </c>
      <c r="AC50">
        <f t="shared" si="15"/>
        <v>10</v>
      </c>
    </row>
    <row r="51" spans="18:29" ht="14.5" x14ac:dyDescent="0.35"/>
    <row r="52" spans="18:29" ht="14.5" x14ac:dyDescent="0.35"/>
    <row r="53" spans="18:29" ht="14.5" x14ac:dyDescent="0.35">
      <c r="R53" t="s">
        <v>131</v>
      </c>
      <c r="S53" t="s">
        <v>132</v>
      </c>
      <c r="T53" s="27">
        <f>MIN(D6:D45)</f>
        <v>7.3059326958883206E-5</v>
      </c>
      <c r="U53" s="56">
        <f>MIN(E6:E45)</f>
        <v>0.10978357449545233</v>
      </c>
      <c r="W53" s="29">
        <f t="shared" ref="W53:AC53" si="16">MIN(I6:I45)</f>
        <v>9.1597997023632124E-2</v>
      </c>
      <c r="X53" s="38">
        <f t="shared" si="16"/>
        <v>0</v>
      </c>
      <c r="Y53" s="28">
        <f t="shared" si="16"/>
        <v>0.25102812089085874</v>
      </c>
      <c r="Z53" s="39">
        <f t="shared" si="16"/>
        <v>0</v>
      </c>
      <c r="AA53" s="30">
        <f t="shared" si="16"/>
        <v>2.5828983265319847</v>
      </c>
      <c r="AB53" s="31">
        <f t="shared" si="16"/>
        <v>-0.31847306186304031</v>
      </c>
      <c r="AC53" s="32">
        <f t="shared" si="16"/>
        <v>-0.50519299079726154</v>
      </c>
    </row>
    <row r="54" spans="18:29" ht="14.5" x14ac:dyDescent="0.35">
      <c r="R54" t="s">
        <v>133</v>
      </c>
      <c r="S54">
        <v>1</v>
      </c>
      <c r="T54" s="27">
        <f t="shared" ref="T54:U56" si="17">_xlfn.QUARTILE.EXC(D$6:D$46,$S54)</f>
        <v>1.2839141799484539E-3</v>
      </c>
      <c r="U54" s="56">
        <f t="shared" si="17"/>
        <v>0.22976249183069899</v>
      </c>
      <c r="W54" s="29">
        <f t="shared" ref="W54:AC56" si="18">_xlfn.QUARTILE.EXC(I$6:I$46,$S54)</f>
        <v>0.35159753897823598</v>
      </c>
      <c r="X54" s="38">
        <f t="shared" si="18"/>
        <v>9.9377143582421641E-4</v>
      </c>
      <c r="Y54" s="28">
        <f t="shared" si="18"/>
        <v>105.33598501678256</v>
      </c>
      <c r="Z54" s="39">
        <f t="shared" si="18"/>
        <v>0.41448346896782418</v>
      </c>
      <c r="AA54" s="30">
        <f t="shared" si="18"/>
        <v>5.7670702899380775</v>
      </c>
      <c r="AB54" s="31">
        <f t="shared" si="18"/>
        <v>-0.17304227726479973</v>
      </c>
      <c r="AC54" s="32">
        <f t="shared" si="18"/>
        <v>-0.26295043983711053</v>
      </c>
    </row>
    <row r="55" spans="18:29" ht="14.5" x14ac:dyDescent="0.35">
      <c r="S55">
        <v>2</v>
      </c>
      <c r="T55" s="27">
        <f t="shared" si="17"/>
        <v>2.2082754269379759E-3</v>
      </c>
      <c r="U55" s="56">
        <f t="shared" si="17"/>
        <v>0.25847383930867218</v>
      </c>
      <c r="W55" s="29">
        <f t="shared" si="18"/>
        <v>0.61882589731692372</v>
      </c>
      <c r="X55" s="38">
        <f t="shared" si="18"/>
        <v>10.358086648612041</v>
      </c>
      <c r="Y55" s="28">
        <f t="shared" si="18"/>
        <v>357.63150569075407</v>
      </c>
      <c r="Z55" s="39">
        <f t="shared" si="18"/>
        <v>2.412307667113494</v>
      </c>
      <c r="AA55" s="30">
        <f t="shared" si="18"/>
        <v>7.8126946190645139</v>
      </c>
      <c r="AB55" s="31">
        <f t="shared" si="18"/>
        <v>-0.12378101653680978</v>
      </c>
      <c r="AC55" s="32">
        <f t="shared" si="18"/>
        <v>-0.25092850530552463</v>
      </c>
    </row>
    <row r="56" spans="18:29" ht="14.5" x14ac:dyDescent="0.35">
      <c r="S56">
        <v>3</v>
      </c>
      <c r="T56" s="27">
        <f t="shared" si="17"/>
        <v>3.7466841510727443E-3</v>
      </c>
      <c r="U56" s="56">
        <f t="shared" si="17"/>
        <v>0.29468418244901595</v>
      </c>
      <c r="W56" s="29">
        <f t="shared" si="18"/>
        <v>1.854178992993943</v>
      </c>
      <c r="X56" s="38">
        <f t="shared" si="18"/>
        <v>23.106117955833284</v>
      </c>
      <c r="Y56" s="28">
        <f t="shared" si="18"/>
        <v>581.7513547064076</v>
      </c>
      <c r="Z56" s="39">
        <f t="shared" si="18"/>
        <v>6.6538263920690497</v>
      </c>
      <c r="AA56" s="30">
        <f t="shared" si="18"/>
        <v>10.999375065452515</v>
      </c>
      <c r="AB56" s="31">
        <f t="shared" si="18"/>
        <v>-2.2757311269342887E-2</v>
      </c>
      <c r="AC56" s="32">
        <f t="shared" si="18"/>
        <v>-0.19494953292301329</v>
      </c>
    </row>
    <row r="57" spans="18:29" ht="14.5" x14ac:dyDescent="0.35"/>
    <row r="58" spans="18:29" ht="14.5" x14ac:dyDescent="0.35"/>
    <row r="59" spans="18:29" ht="14.5" x14ac:dyDescent="0.35"/>
    <row r="60" spans="18:29" ht="14.5" x14ac:dyDescent="0.35"/>
    <row r="61" spans="18:29" ht="14.5" x14ac:dyDescent="0.35"/>
    <row r="62" spans="18:29" ht="14.5" x14ac:dyDescent="0.35"/>
    <row r="63" spans="18:29" ht="14.5" x14ac:dyDescent="0.35"/>
    <row r="64" spans="18:29"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sheetData>
  <mergeCells count="3">
    <mergeCell ref="B4:B5"/>
    <mergeCell ref="C4:C5"/>
    <mergeCell ref="B46:C46"/>
  </mergeCells>
  <conditionalFormatting sqref="D6:D45">
    <cfRule type="colorScale" priority="18">
      <colorScale>
        <cfvo type="min"/>
        <cfvo type="max"/>
        <color theme="0"/>
        <color theme="6"/>
      </colorScale>
    </cfRule>
  </conditionalFormatting>
  <conditionalFormatting sqref="J6:J45">
    <cfRule type="colorScale" priority="17">
      <colorScale>
        <cfvo type="num" val="0"/>
        <cfvo type="max"/>
        <color theme="0"/>
        <color theme="5" tint="0.39997558519241921"/>
      </colorScale>
    </cfRule>
  </conditionalFormatting>
  <conditionalFormatting sqref="K6:K45">
    <cfRule type="colorScale" priority="13">
      <colorScale>
        <cfvo type="num" val="0"/>
        <cfvo type="num" val="1500"/>
        <color theme="5" tint="0.39997558519241921"/>
        <color theme="0"/>
      </colorScale>
    </cfRule>
  </conditionalFormatting>
  <conditionalFormatting sqref="L6:L45">
    <cfRule type="colorScale" priority="11">
      <colorScale>
        <cfvo type="num" val="0"/>
        <cfvo type="num" val="10"/>
        <color theme="5" tint="0.39997558519241921"/>
        <color theme="0"/>
      </colorScale>
    </cfRule>
  </conditionalFormatting>
  <conditionalFormatting sqref="M6:M45">
    <cfRule type="colorScale" priority="19">
      <colorScale>
        <cfvo type="num" val="0"/>
        <cfvo type="num" val="20"/>
        <color rgb="FF0098A4"/>
        <color theme="0"/>
      </colorScale>
    </cfRule>
  </conditionalFormatting>
  <conditionalFormatting sqref="N6:N45">
    <cfRule type="colorScale" priority="12">
      <colorScale>
        <cfvo type="min"/>
        <cfvo type="num" val="0"/>
        <cfvo type="max"/>
        <color rgb="FF0098A4"/>
        <color rgb="FFFCFCFF"/>
        <color rgb="FFFF4B4B"/>
      </colorScale>
    </cfRule>
  </conditionalFormatting>
  <conditionalFormatting sqref="O6:O45">
    <cfRule type="colorScale" priority="25">
      <colorScale>
        <cfvo type="min"/>
        <cfvo type="num" val="0"/>
        <cfvo type="max"/>
        <color rgb="FF0098A4"/>
        <color theme="0"/>
        <color rgb="FFFF4B4B"/>
      </colorScale>
    </cfRule>
  </conditionalFormatting>
  <conditionalFormatting sqref="T6:AC45">
    <cfRule type="cellIs" dxfId="0" priority="1" operator="equal">
      <formula>1</formula>
    </cfRule>
  </conditionalFormatting>
  <conditionalFormatting sqref="AD6:AD45">
    <cfRule type="colorScale" priority="2">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BDC4-69B8-4494-941A-725A597F9180}">
  <sheetPr>
    <tabColor theme="3"/>
  </sheetPr>
  <dimension ref="B2:K45"/>
  <sheetViews>
    <sheetView workbookViewId="0">
      <selection activeCell="U66" sqref="U66"/>
    </sheetView>
  </sheetViews>
  <sheetFormatPr defaultRowHeight="14.5" x14ac:dyDescent="0.35"/>
  <cols>
    <col min="2" max="2" width="17.3828125" bestFit="1" customWidth="1"/>
    <col min="4" max="4" width="10.84375" bestFit="1" customWidth="1"/>
    <col min="5" max="7" width="17.07421875" customWidth="1"/>
    <col min="9" max="9" width="23.15234375" customWidth="1"/>
    <col min="23" max="23" width="0" hidden="1" customWidth="1"/>
  </cols>
  <sheetData>
    <row r="2" spans="2:11" x14ac:dyDescent="0.35">
      <c r="B2" s="64" t="s">
        <v>29</v>
      </c>
      <c r="C2" s="64" t="s">
        <v>9</v>
      </c>
      <c r="D2" s="63" t="s">
        <v>134</v>
      </c>
      <c r="E2" s="132" t="s">
        <v>135</v>
      </c>
      <c r="F2" s="133" t="s">
        <v>136</v>
      </c>
      <c r="G2" s="134" t="s">
        <v>42</v>
      </c>
    </row>
    <row r="3" spans="2:11" x14ac:dyDescent="0.35">
      <c r="B3" s="26" t="s">
        <v>51</v>
      </c>
      <c r="C3" s="53" t="s">
        <v>52</v>
      </c>
      <c r="D3" s="57">
        <f>_xlfn.XLOOKUP(C3,Data!$C$6:$C$45,Data!$AD$6:$AD$45)</f>
        <v>1</v>
      </c>
      <c r="E3" s="66">
        <v>0</v>
      </c>
      <c r="F3" s="57">
        <v>0</v>
      </c>
      <c r="G3" s="67">
        <v>1</v>
      </c>
      <c r="I3" s="72" t="s">
        <v>40</v>
      </c>
      <c r="J3" s="74"/>
    </row>
    <row r="4" spans="2:11" x14ac:dyDescent="0.35">
      <c r="B4" s="26" t="s">
        <v>53</v>
      </c>
      <c r="C4" s="53" t="s">
        <v>54</v>
      </c>
      <c r="D4" s="57">
        <f>_xlfn.XLOOKUP(C4,Data!$C$6:$C$45,Data!$AD$6:$AD$45)</f>
        <v>0</v>
      </c>
      <c r="E4" s="66">
        <v>1</v>
      </c>
      <c r="F4" s="57">
        <v>0</v>
      </c>
      <c r="G4" s="67">
        <v>0</v>
      </c>
      <c r="I4" s="70" t="str" cm="1">
        <f t="array" ref="I4:I25">_xlfn.XLOOKUP(_xlfn.ANCHORARRAY(J4),$C$3:$C$42,$B$3:$B$42,"")</f>
        <v>Sweden</v>
      </c>
      <c r="J4" s="75" t="str" cm="1">
        <f t="array" ref="J4:J25">_xlfn.LET(_xlpm.x,_xlfn.SORTBY($C$3:$C$42,$D$3:$D$42,-1,$B$3:$B$42,1),_xlfn._xlws.FILTER(_xlpm.x,_xlfn.XLOOKUP(_xlpm.x,$C$3:$C$42,$E$3:$E$42)))</f>
        <v>SWE</v>
      </c>
      <c r="K4" cm="1">
        <f t="array" ref="K4:K45">_xlfn.XLOOKUP(J4:J45,$C$3:$C$42,$D$3:$D$42,"")</f>
        <v>5</v>
      </c>
    </row>
    <row r="5" spans="2:11" x14ac:dyDescent="0.35">
      <c r="B5" s="26" t="s">
        <v>55</v>
      </c>
      <c r="C5" s="53" t="s">
        <v>56</v>
      </c>
      <c r="D5" s="57">
        <f>_xlfn.XLOOKUP(C5,Data!$C$6:$C$45,Data!$AD$6:$AD$45)</f>
        <v>1</v>
      </c>
      <c r="E5" s="66">
        <v>1</v>
      </c>
      <c r="F5" s="57">
        <v>0</v>
      </c>
      <c r="G5" s="67">
        <v>0</v>
      </c>
      <c r="I5" s="70" t="str">
        <v>France</v>
      </c>
      <c r="J5" s="75" t="str">
        <v>FRA</v>
      </c>
      <c r="K5">
        <v>4</v>
      </c>
    </row>
    <row r="6" spans="2:11" x14ac:dyDescent="0.35">
      <c r="B6" s="26" t="s">
        <v>57</v>
      </c>
      <c r="C6" s="53" t="s">
        <v>58</v>
      </c>
      <c r="D6" s="57">
        <f>_xlfn.XLOOKUP(C6,Data!$C$6:$C$45,Data!$AD$6:$AD$45)</f>
        <v>3</v>
      </c>
      <c r="E6" s="66">
        <v>1</v>
      </c>
      <c r="F6" s="57">
        <v>0</v>
      </c>
      <c r="G6" s="67">
        <v>0</v>
      </c>
      <c r="I6" s="70" t="str">
        <v>Germany</v>
      </c>
      <c r="J6" s="75" t="str">
        <v>DEU</v>
      </c>
      <c r="K6">
        <v>4</v>
      </c>
    </row>
    <row r="7" spans="2:11" x14ac:dyDescent="0.35">
      <c r="B7" s="26" t="s">
        <v>59</v>
      </c>
      <c r="C7" s="53" t="s">
        <v>60</v>
      </c>
      <c r="D7" s="57">
        <f>_xlfn.XLOOKUP(C7,Data!$C$6:$C$45,Data!$AD$6:$AD$45)</f>
        <v>3</v>
      </c>
      <c r="E7" s="66">
        <v>0</v>
      </c>
      <c r="F7" s="57">
        <v>0</v>
      </c>
      <c r="G7" s="67">
        <v>1</v>
      </c>
      <c r="I7" s="70" t="str">
        <v>Luxembourg</v>
      </c>
      <c r="J7" s="75" t="str">
        <v>LUX</v>
      </c>
      <c r="K7">
        <v>4</v>
      </c>
    </row>
    <row r="8" spans="2:11" x14ac:dyDescent="0.35">
      <c r="B8" s="26" t="s">
        <v>61</v>
      </c>
      <c r="C8" s="53" t="s">
        <v>62</v>
      </c>
      <c r="D8" s="57">
        <f>_xlfn.XLOOKUP(C8,Data!$C$6:$C$45,Data!$AD$6:$AD$45)</f>
        <v>1</v>
      </c>
      <c r="E8" s="66">
        <v>1</v>
      </c>
      <c r="F8" s="57">
        <v>0</v>
      </c>
      <c r="G8" s="67">
        <v>0</v>
      </c>
      <c r="I8" s="70" t="str">
        <v>Portugal</v>
      </c>
      <c r="J8" s="75" t="str">
        <v>PRT</v>
      </c>
      <c r="K8">
        <v>4</v>
      </c>
    </row>
    <row r="9" spans="2:11" x14ac:dyDescent="0.35">
      <c r="B9" s="26" t="s">
        <v>63</v>
      </c>
      <c r="C9" s="53" t="s">
        <v>64</v>
      </c>
      <c r="D9" s="57">
        <f>_xlfn.XLOOKUP(C9,Data!$C$6:$C$45,Data!$AD$6:$AD$45)</f>
        <v>3</v>
      </c>
      <c r="E9" s="66">
        <v>0</v>
      </c>
      <c r="F9" s="57">
        <v>1</v>
      </c>
      <c r="G9" s="67">
        <v>0</v>
      </c>
      <c r="I9" s="70" t="str">
        <v>Switzerland</v>
      </c>
      <c r="J9" s="75" t="str">
        <v>CHE</v>
      </c>
      <c r="K9">
        <v>4</v>
      </c>
    </row>
    <row r="10" spans="2:11" x14ac:dyDescent="0.35">
      <c r="B10" s="26" t="s">
        <v>65</v>
      </c>
      <c r="C10" s="53" t="s">
        <v>66</v>
      </c>
      <c r="D10" s="57">
        <f>_xlfn.XLOOKUP(C10,Data!$C$6:$C$45,Data!$AD$6:$AD$45)</f>
        <v>1</v>
      </c>
      <c r="E10" s="66">
        <v>0</v>
      </c>
      <c r="F10" s="57">
        <v>0</v>
      </c>
      <c r="G10" s="67">
        <v>1</v>
      </c>
      <c r="I10" s="70" t="str">
        <v>Belgium</v>
      </c>
      <c r="J10" s="75" t="str">
        <v>BEL</v>
      </c>
      <c r="K10">
        <v>3</v>
      </c>
    </row>
    <row r="11" spans="2:11" x14ac:dyDescent="0.35">
      <c r="B11" s="26" t="s">
        <v>67</v>
      </c>
      <c r="C11" s="53" t="s">
        <v>68</v>
      </c>
      <c r="D11" s="57">
        <f>_xlfn.XLOOKUP(C11,Data!$C$6:$C$45,Data!$AD$6:$AD$45)</f>
        <v>2</v>
      </c>
      <c r="E11" s="66">
        <v>0</v>
      </c>
      <c r="F11" s="57">
        <v>1</v>
      </c>
      <c r="G11" s="67">
        <v>0</v>
      </c>
      <c r="I11" s="70" t="str">
        <v>Finland</v>
      </c>
      <c r="J11" s="75" t="str">
        <v>FIN</v>
      </c>
      <c r="K11">
        <v>3</v>
      </c>
    </row>
    <row r="12" spans="2:11" x14ac:dyDescent="0.35">
      <c r="B12" s="26" t="s">
        <v>69</v>
      </c>
      <c r="C12" s="53" t="s">
        <v>70</v>
      </c>
      <c r="D12" s="57">
        <f>_xlfn.XLOOKUP(C12,Data!$C$6:$C$45,Data!$AD$6:$AD$45)</f>
        <v>2</v>
      </c>
      <c r="E12" s="66">
        <v>1</v>
      </c>
      <c r="F12" s="57">
        <v>0</v>
      </c>
      <c r="G12" s="67">
        <v>0</v>
      </c>
      <c r="I12" s="70" t="str">
        <v>Netherlands</v>
      </c>
      <c r="J12" s="75" t="str">
        <v>NLD</v>
      </c>
      <c r="K12">
        <v>3</v>
      </c>
    </row>
    <row r="13" spans="2:11" x14ac:dyDescent="0.35">
      <c r="B13" s="26" t="s">
        <v>71</v>
      </c>
      <c r="C13" s="53" t="s">
        <v>72</v>
      </c>
      <c r="D13" s="57">
        <f>_xlfn.XLOOKUP(C13,Data!$C$6:$C$45,Data!$AD$6:$AD$45)</f>
        <v>3</v>
      </c>
      <c r="E13" s="66">
        <v>1</v>
      </c>
      <c r="F13" s="57">
        <v>0</v>
      </c>
      <c r="G13" s="67">
        <v>0</v>
      </c>
      <c r="I13" s="70" t="str">
        <v>New Zealand</v>
      </c>
      <c r="J13" s="75" t="str">
        <v>NZL</v>
      </c>
      <c r="K13">
        <v>3</v>
      </c>
    </row>
    <row r="14" spans="2:11" x14ac:dyDescent="0.35">
      <c r="B14" s="26" t="s">
        <v>73</v>
      </c>
      <c r="C14" s="53" t="s">
        <v>74</v>
      </c>
      <c r="D14" s="57">
        <f>_xlfn.XLOOKUP(C14,Data!$C$6:$C$45,Data!$AD$6:$AD$45)</f>
        <v>4</v>
      </c>
      <c r="E14" s="66">
        <v>1</v>
      </c>
      <c r="F14" s="57">
        <v>0</v>
      </c>
      <c r="G14" s="67">
        <v>0</v>
      </c>
      <c r="I14" s="70" t="str">
        <v>Norway</v>
      </c>
      <c r="J14" s="75" t="str">
        <v>NOR</v>
      </c>
      <c r="K14">
        <v>3</v>
      </c>
    </row>
    <row r="15" spans="2:11" x14ac:dyDescent="0.35">
      <c r="B15" s="26" t="s">
        <v>75</v>
      </c>
      <c r="C15" s="53" t="s">
        <v>76</v>
      </c>
      <c r="D15" s="57">
        <f>_xlfn.XLOOKUP(C15,Data!$C$6:$C$45,Data!$AD$6:$AD$45)</f>
        <v>4</v>
      </c>
      <c r="E15" s="66">
        <v>1</v>
      </c>
      <c r="F15" s="57">
        <v>0</v>
      </c>
      <c r="G15" s="67">
        <v>0</v>
      </c>
      <c r="I15" s="70" t="str">
        <v>United Kingdom</v>
      </c>
      <c r="J15" s="75" t="str">
        <v>GBR</v>
      </c>
      <c r="K15">
        <v>3</v>
      </c>
    </row>
    <row r="16" spans="2:11" x14ac:dyDescent="0.35">
      <c r="B16" s="26" t="s">
        <v>77</v>
      </c>
      <c r="C16" s="53" t="s">
        <v>78</v>
      </c>
      <c r="D16" s="57">
        <f>_xlfn.XLOOKUP(C16,Data!$C$6:$C$45,Data!$AD$6:$AD$45)</f>
        <v>0</v>
      </c>
      <c r="E16" s="66">
        <v>1</v>
      </c>
      <c r="F16" s="57">
        <v>0</v>
      </c>
      <c r="G16" s="67">
        <v>0</v>
      </c>
      <c r="I16" s="70" t="str">
        <v>Denmark</v>
      </c>
      <c r="J16" s="75" t="str">
        <v>DNK</v>
      </c>
      <c r="K16">
        <v>2</v>
      </c>
    </row>
    <row r="17" spans="2:11" x14ac:dyDescent="0.35">
      <c r="B17" s="26" t="s">
        <v>79</v>
      </c>
      <c r="C17" s="53" t="s">
        <v>80</v>
      </c>
      <c r="D17" s="57">
        <f>_xlfn.XLOOKUP(C17,Data!$C$6:$C$45,Data!$AD$6:$AD$45)</f>
        <v>3</v>
      </c>
      <c r="E17" s="66">
        <v>0</v>
      </c>
      <c r="F17" s="57">
        <v>1</v>
      </c>
      <c r="G17" s="67">
        <v>0</v>
      </c>
      <c r="I17" s="70" t="str">
        <v>Ireland</v>
      </c>
      <c r="J17" s="75" t="str">
        <v>IRL</v>
      </c>
      <c r="K17">
        <v>2</v>
      </c>
    </row>
    <row r="18" spans="2:11" x14ac:dyDescent="0.35">
      <c r="B18" s="26" t="s">
        <v>81</v>
      </c>
      <c r="C18" s="53" t="s">
        <v>82</v>
      </c>
      <c r="D18" s="57">
        <f>_xlfn.XLOOKUP(C18,Data!$C$6:$C$45,Data!$AD$6:$AD$45)</f>
        <v>2</v>
      </c>
      <c r="E18" s="66">
        <v>0</v>
      </c>
      <c r="F18" s="57">
        <v>0</v>
      </c>
      <c r="G18" s="67">
        <v>1</v>
      </c>
      <c r="I18" s="70" t="str">
        <v>United States</v>
      </c>
      <c r="J18" s="75" t="str">
        <v>USA</v>
      </c>
      <c r="K18">
        <v>2</v>
      </c>
    </row>
    <row r="19" spans="2:11" x14ac:dyDescent="0.35">
      <c r="B19" s="26" t="s">
        <v>83</v>
      </c>
      <c r="C19" s="53" t="s">
        <v>84</v>
      </c>
      <c r="D19" s="57">
        <f>_xlfn.XLOOKUP(C19,Data!$C$6:$C$45,Data!$AD$6:$AD$45)</f>
        <v>2</v>
      </c>
      <c r="E19" s="66">
        <v>0</v>
      </c>
      <c r="F19" s="57">
        <v>0</v>
      </c>
      <c r="G19" s="67">
        <v>1</v>
      </c>
      <c r="I19" s="70" t="str">
        <v>Austria</v>
      </c>
      <c r="J19" s="75" t="str">
        <v>AUT</v>
      </c>
      <c r="K19">
        <v>1</v>
      </c>
    </row>
    <row r="20" spans="2:11" x14ac:dyDescent="0.35">
      <c r="B20" s="26" t="s">
        <v>85</v>
      </c>
      <c r="C20" s="53" t="s">
        <v>86</v>
      </c>
      <c r="D20" s="57">
        <f>_xlfn.XLOOKUP(C20,Data!$C$6:$C$45,Data!$AD$6:$AD$45)</f>
        <v>2</v>
      </c>
      <c r="E20" s="66">
        <v>1</v>
      </c>
      <c r="F20" s="57">
        <v>0</v>
      </c>
      <c r="G20" s="67">
        <v>0</v>
      </c>
      <c r="I20" s="70" t="str">
        <v>Canada</v>
      </c>
      <c r="J20" s="75" t="str">
        <v>CAN</v>
      </c>
      <c r="K20">
        <v>1</v>
      </c>
    </row>
    <row r="21" spans="2:11" x14ac:dyDescent="0.35">
      <c r="B21" s="26" t="s">
        <v>87</v>
      </c>
      <c r="C21" s="53" t="s">
        <v>88</v>
      </c>
      <c r="D21" s="57">
        <f>_xlfn.XLOOKUP(C21,Data!$C$6:$C$45,Data!$AD$6:$AD$45)</f>
        <v>1</v>
      </c>
      <c r="E21" s="66">
        <v>0</v>
      </c>
      <c r="F21" s="57">
        <v>1</v>
      </c>
      <c r="G21" s="67">
        <v>0</v>
      </c>
      <c r="I21" s="70" t="str">
        <v>Japan</v>
      </c>
      <c r="J21" s="75" t="str">
        <v>JPN</v>
      </c>
      <c r="K21">
        <v>1</v>
      </c>
    </row>
    <row r="22" spans="2:11" x14ac:dyDescent="0.35">
      <c r="B22" s="26" t="s">
        <v>89</v>
      </c>
      <c r="C22" s="53" t="s">
        <v>90</v>
      </c>
      <c r="D22" s="57">
        <f>_xlfn.XLOOKUP(C22,Data!$C$6:$C$45,Data!$AD$6:$AD$45)</f>
        <v>0</v>
      </c>
      <c r="E22" s="66">
        <v>1</v>
      </c>
      <c r="F22" s="57">
        <v>0</v>
      </c>
      <c r="G22" s="67">
        <v>0</v>
      </c>
      <c r="I22" s="70" t="str">
        <v>Spain</v>
      </c>
      <c r="J22" s="75" t="str">
        <v>ESP</v>
      </c>
      <c r="K22">
        <v>1</v>
      </c>
    </row>
    <row r="23" spans="2:11" x14ac:dyDescent="0.35">
      <c r="B23" s="26" t="s">
        <v>91</v>
      </c>
      <c r="C23" s="53" t="s">
        <v>92</v>
      </c>
      <c r="D23" s="57">
        <f>_xlfn.XLOOKUP(C23,Data!$C$6:$C$45,Data!$AD$6:$AD$45)</f>
        <v>1</v>
      </c>
      <c r="E23" s="66">
        <v>1</v>
      </c>
      <c r="F23" s="57">
        <v>0</v>
      </c>
      <c r="G23" s="67">
        <v>0</v>
      </c>
      <c r="I23" s="70" t="str">
        <v>Australia</v>
      </c>
      <c r="J23" s="75" t="str">
        <v>AUS</v>
      </c>
      <c r="K23">
        <v>0</v>
      </c>
    </row>
    <row r="24" spans="2:11" x14ac:dyDescent="0.35">
      <c r="B24" s="26" t="s">
        <v>93</v>
      </c>
      <c r="C24" s="53" t="s">
        <v>94</v>
      </c>
      <c r="D24" s="57">
        <f>_xlfn.XLOOKUP(C24,Data!$C$6:$C$45,Data!$AD$6:$AD$45)</f>
        <v>4</v>
      </c>
      <c r="E24" s="66">
        <v>1</v>
      </c>
      <c r="F24" s="57">
        <v>0</v>
      </c>
      <c r="G24" s="67">
        <v>0</v>
      </c>
      <c r="I24" s="70" t="str">
        <v>Greece</v>
      </c>
      <c r="J24" s="75" t="str">
        <v>GRC</v>
      </c>
      <c r="K24">
        <v>0</v>
      </c>
    </row>
    <row r="25" spans="2:11" x14ac:dyDescent="0.35">
      <c r="B25" s="26" t="s">
        <v>95</v>
      </c>
      <c r="C25" s="53" t="s">
        <v>96</v>
      </c>
      <c r="D25" s="57">
        <f>_xlfn.XLOOKUP(C25,Data!$C$6:$C$45,Data!$AD$6:$AD$45)</f>
        <v>0</v>
      </c>
      <c r="E25" s="66">
        <v>0</v>
      </c>
      <c r="F25" s="57">
        <v>0</v>
      </c>
      <c r="G25" s="67">
        <v>1</v>
      </c>
      <c r="I25" s="70" t="str">
        <v>Italy</v>
      </c>
      <c r="J25" s="75" t="str">
        <v>ITA</v>
      </c>
      <c r="K25">
        <v>0</v>
      </c>
    </row>
    <row r="26" spans="2:11" x14ac:dyDescent="0.35">
      <c r="B26" s="26" t="s">
        <v>97</v>
      </c>
      <c r="C26" s="53" t="s">
        <v>98</v>
      </c>
      <c r="D26" s="57">
        <f>_xlfn.XLOOKUP(C26,Data!$C$6:$C$45,Data!$AD$6:$AD$45)</f>
        <v>3</v>
      </c>
      <c r="E26" s="66">
        <v>1</v>
      </c>
      <c r="F26" s="57">
        <v>0</v>
      </c>
      <c r="G26" s="67">
        <v>0</v>
      </c>
      <c r="I26" s="73" t="s">
        <v>41</v>
      </c>
      <c r="J26" s="75"/>
      <c r="K26" t="str">
        <v/>
      </c>
    </row>
    <row r="27" spans="2:11" x14ac:dyDescent="0.35">
      <c r="B27" s="26" t="s">
        <v>99</v>
      </c>
      <c r="C27" s="53" t="s">
        <v>100</v>
      </c>
      <c r="D27" s="57">
        <f>_xlfn.XLOOKUP(C27,Data!$C$6:$C$45,Data!$AD$6:$AD$45)</f>
        <v>3</v>
      </c>
      <c r="E27" s="66">
        <v>1</v>
      </c>
      <c r="F27" s="57">
        <v>0</v>
      </c>
      <c r="G27" s="67">
        <v>0</v>
      </c>
      <c r="I27" s="70" t="str" cm="1">
        <f t="array" ref="I27:I36">_xlfn.XLOOKUP(_xlfn.ANCHORARRAY(J27),$C$3:$C$42,$B$3:$B$42,"")</f>
        <v>Chile</v>
      </c>
      <c r="J27" s="75" t="str" cm="1">
        <f t="array" ref="J27:J36">_xlfn.LET(_xlpm.x,_xlfn.SORTBY($C$3:$C$42,$D$3:$D$42,-1,$B$3:$B$42,1),_xlfn._xlws.FILTER(_xlpm.x,_xlfn.XLOOKUP(_xlpm.x,$C$3:$C$42,$F$3:$F$42)))</f>
        <v>CHL</v>
      </c>
      <c r="K27">
        <v>3</v>
      </c>
    </row>
    <row r="28" spans="2:11" x14ac:dyDescent="0.35">
      <c r="B28" s="26" t="s">
        <v>101</v>
      </c>
      <c r="C28" s="53" t="s">
        <v>102</v>
      </c>
      <c r="D28" s="57">
        <f>_xlfn.XLOOKUP(C28,Data!$C$6:$C$45,Data!$AD$6:$AD$45)</f>
        <v>3</v>
      </c>
      <c r="E28" s="66">
        <v>1</v>
      </c>
      <c r="F28" s="57">
        <v>0</v>
      </c>
      <c r="G28" s="67">
        <v>0</v>
      </c>
      <c r="I28" s="70" t="str">
        <v>Hungary</v>
      </c>
      <c r="J28" s="75" t="str">
        <v>HUN</v>
      </c>
      <c r="K28">
        <v>3</v>
      </c>
    </row>
    <row r="29" spans="2:11" x14ac:dyDescent="0.35">
      <c r="B29" s="26" t="s">
        <v>103</v>
      </c>
      <c r="C29" s="53" t="s">
        <v>104</v>
      </c>
      <c r="D29" s="57">
        <f>_xlfn.XLOOKUP(C29,Data!$C$6:$C$45,Data!$AD$6:$AD$45)</f>
        <v>1</v>
      </c>
      <c r="E29" s="66">
        <v>0</v>
      </c>
      <c r="F29" s="57">
        <v>1</v>
      </c>
      <c r="G29" s="67">
        <v>0</v>
      </c>
      <c r="I29" s="70" t="str">
        <v>Czechia</v>
      </c>
      <c r="J29" s="75" t="str">
        <v>CZE</v>
      </c>
      <c r="K29">
        <v>2</v>
      </c>
    </row>
    <row r="30" spans="2:11" x14ac:dyDescent="0.35">
      <c r="B30" s="26" t="s">
        <v>105</v>
      </c>
      <c r="C30" s="53" t="s">
        <v>106</v>
      </c>
      <c r="D30" s="57">
        <f>_xlfn.XLOOKUP(C30,Data!$C$6:$C$45,Data!$AD$6:$AD$45)</f>
        <v>4</v>
      </c>
      <c r="E30" s="66">
        <v>1</v>
      </c>
      <c r="F30" s="57">
        <v>0</v>
      </c>
      <c r="G30" s="67">
        <v>0</v>
      </c>
      <c r="I30" s="70" t="str">
        <v>South Korea</v>
      </c>
      <c r="J30" s="75" t="str">
        <v>KOR</v>
      </c>
      <c r="K30">
        <v>2</v>
      </c>
    </row>
    <row r="31" spans="2:11" x14ac:dyDescent="0.35">
      <c r="B31" s="26" t="s">
        <v>107</v>
      </c>
      <c r="C31" s="53" t="s">
        <v>108</v>
      </c>
      <c r="D31" s="57">
        <f>_xlfn.XLOOKUP(C31,Data!$C$6:$C$45,Data!$AD$6:$AD$45)</f>
        <v>0</v>
      </c>
      <c r="E31" s="66">
        <v>0</v>
      </c>
      <c r="F31" s="57">
        <v>1</v>
      </c>
      <c r="G31" s="67">
        <v>0</v>
      </c>
      <c r="I31" s="70" t="str">
        <v>Israel</v>
      </c>
      <c r="J31" s="75" t="str">
        <v>ISR</v>
      </c>
      <c r="K31">
        <v>1</v>
      </c>
    </row>
    <row r="32" spans="2:11" x14ac:dyDescent="0.35">
      <c r="B32" s="26" t="s">
        <v>109</v>
      </c>
      <c r="C32" s="53" t="s">
        <v>110</v>
      </c>
      <c r="D32" s="57">
        <f>_xlfn.XLOOKUP(C32,Data!$C$6:$C$45,Data!$AD$6:$AD$45)</f>
        <v>1</v>
      </c>
      <c r="E32" s="66">
        <v>0</v>
      </c>
      <c r="F32" s="57">
        <v>1</v>
      </c>
      <c r="G32" s="67">
        <v>0</v>
      </c>
      <c r="I32" s="70" t="str">
        <v>Poland</v>
      </c>
      <c r="J32" s="75" t="str">
        <v>POL</v>
      </c>
      <c r="K32">
        <v>1</v>
      </c>
    </row>
    <row r="33" spans="2:11" x14ac:dyDescent="0.35">
      <c r="B33" s="26" t="s">
        <v>111</v>
      </c>
      <c r="C33" s="53" t="s">
        <v>112</v>
      </c>
      <c r="D33" s="57">
        <f>_xlfn.XLOOKUP(C33,Data!$C$6:$C$45,Data!$AD$6:$AD$45)</f>
        <v>0</v>
      </c>
      <c r="E33" s="66">
        <v>0</v>
      </c>
      <c r="F33" s="57">
        <v>1</v>
      </c>
      <c r="G33" s="67">
        <v>0</v>
      </c>
      <c r="I33" s="70" t="str">
        <v>Saudi Arabia</v>
      </c>
      <c r="J33" s="75" t="str">
        <v>SAU</v>
      </c>
      <c r="K33">
        <v>1</v>
      </c>
    </row>
    <row r="34" spans="2:11" x14ac:dyDescent="0.35">
      <c r="B34" s="26" t="s">
        <v>113</v>
      </c>
      <c r="C34" s="53" t="s">
        <v>114</v>
      </c>
      <c r="D34" s="57">
        <f>_xlfn.XLOOKUP(C34,Data!$C$6:$C$45,Data!$AD$6:$AD$45)</f>
        <v>0</v>
      </c>
      <c r="E34" s="66">
        <v>0</v>
      </c>
      <c r="F34" s="57">
        <v>0</v>
      </c>
      <c r="G34" s="67">
        <v>1</v>
      </c>
      <c r="I34" s="70" t="str">
        <v>Russia</v>
      </c>
      <c r="J34" s="75" t="str">
        <v>RUS</v>
      </c>
      <c r="K34">
        <v>0</v>
      </c>
    </row>
    <row r="35" spans="2:11" x14ac:dyDescent="0.35">
      <c r="B35" s="26" t="s">
        <v>115</v>
      </c>
      <c r="C35" s="53" t="s">
        <v>116</v>
      </c>
      <c r="D35" s="57">
        <f>_xlfn.XLOOKUP(C35,Data!$C$6:$C$45,Data!$AD$6:$AD$45)</f>
        <v>2</v>
      </c>
      <c r="E35" s="66">
        <v>0</v>
      </c>
      <c r="F35" s="57">
        <v>1</v>
      </c>
      <c r="G35" s="67">
        <v>0</v>
      </c>
      <c r="I35" s="70" t="str">
        <v>Slovak Republic</v>
      </c>
      <c r="J35" s="75" t="str">
        <v>SVK</v>
      </c>
      <c r="K35">
        <v>0</v>
      </c>
    </row>
    <row r="36" spans="2:11" x14ac:dyDescent="0.35">
      <c r="B36" s="26" t="s">
        <v>117</v>
      </c>
      <c r="C36" s="53" t="s">
        <v>118</v>
      </c>
      <c r="D36" s="57">
        <f>_xlfn.XLOOKUP(C36,Data!$C$6:$C$45,Data!$AD$6:$AD$45)</f>
        <v>1</v>
      </c>
      <c r="E36" s="66">
        <v>1</v>
      </c>
      <c r="F36" s="57">
        <v>0</v>
      </c>
      <c r="G36" s="67">
        <v>0</v>
      </c>
      <c r="I36" s="70" t="str">
        <v>United Arab Emirates</v>
      </c>
      <c r="J36" s="75" t="str">
        <v>ARE</v>
      </c>
      <c r="K36">
        <v>0</v>
      </c>
    </row>
    <row r="37" spans="2:11" x14ac:dyDescent="0.35">
      <c r="B37" s="26" t="s">
        <v>119</v>
      </c>
      <c r="C37" s="53" t="s">
        <v>120</v>
      </c>
      <c r="D37" s="57">
        <f>_xlfn.XLOOKUP(C37,Data!$C$6:$C$45,Data!$AD$6:$AD$45)</f>
        <v>5</v>
      </c>
      <c r="E37" s="66">
        <v>1</v>
      </c>
      <c r="F37" s="57">
        <v>0</v>
      </c>
      <c r="G37" s="67">
        <v>0</v>
      </c>
      <c r="I37" s="73" t="s">
        <v>42</v>
      </c>
      <c r="J37" s="75"/>
      <c r="K37" t="str">
        <v/>
      </c>
    </row>
    <row r="38" spans="2:11" x14ac:dyDescent="0.35">
      <c r="B38" s="26" t="s">
        <v>121</v>
      </c>
      <c r="C38" s="53" t="s">
        <v>122</v>
      </c>
      <c r="D38" s="57">
        <f>_xlfn.XLOOKUP(C38,Data!$C$6:$C$45,Data!$AD$6:$AD$45)</f>
        <v>4</v>
      </c>
      <c r="E38" s="66">
        <v>1</v>
      </c>
      <c r="F38" s="57">
        <v>0</v>
      </c>
      <c r="G38" s="67">
        <v>0</v>
      </c>
      <c r="I38" s="70" t="str" cm="1">
        <f t="array" ref="I38:I45">_xlfn.XLOOKUP(_xlfn.ANCHORARRAY(J38),$C$3:$C$42,$B$3:$B$42,"")</f>
        <v>Brazil</v>
      </c>
      <c r="J38" s="75" t="str" cm="1">
        <f t="array" ref="J38:J45">_xlfn.LET(_xlpm.x,_xlfn.SORTBY($C$3:$C$42,$D$3:$D$42,-1,$B$3:$B$42,1),_xlfn._xlws.FILTER(_xlpm.x,_xlfn.XLOOKUP(_xlpm.x,$C$3:$C$42,$G$3:$G$42)))</f>
        <v>BRA</v>
      </c>
      <c r="K38">
        <v>3</v>
      </c>
    </row>
    <row r="39" spans="2:11" x14ac:dyDescent="0.35">
      <c r="B39" s="26" t="s">
        <v>123</v>
      </c>
      <c r="C39" s="53" t="s">
        <v>124</v>
      </c>
      <c r="D39" s="57">
        <f>_xlfn.XLOOKUP(C39,Data!$C$6:$C$45,Data!$AD$6:$AD$45)</f>
        <v>1</v>
      </c>
      <c r="E39" s="66">
        <v>0</v>
      </c>
      <c r="F39" s="57">
        <v>0</v>
      </c>
      <c r="G39" s="67">
        <v>1</v>
      </c>
      <c r="I39" s="70" t="str">
        <v>India</v>
      </c>
      <c r="J39" s="75" t="str">
        <v>IND</v>
      </c>
      <c r="K39">
        <v>2</v>
      </c>
    </row>
    <row r="40" spans="2:11" x14ac:dyDescent="0.35">
      <c r="B40" s="26" t="s">
        <v>125</v>
      </c>
      <c r="C40" s="53" t="s">
        <v>126</v>
      </c>
      <c r="D40" s="57">
        <f>_xlfn.XLOOKUP(C40,Data!$C$6:$C$45,Data!$AD$6:$AD$45)</f>
        <v>0</v>
      </c>
      <c r="E40" s="66">
        <v>0</v>
      </c>
      <c r="F40" s="57">
        <v>1</v>
      </c>
      <c r="G40" s="67">
        <v>0</v>
      </c>
      <c r="I40" s="70" t="str">
        <v>Indonesia</v>
      </c>
      <c r="J40" s="75" t="str">
        <v>IDN</v>
      </c>
      <c r="K40">
        <v>2</v>
      </c>
    </row>
    <row r="41" spans="2:11" x14ac:dyDescent="0.35">
      <c r="B41" s="26" t="s">
        <v>127</v>
      </c>
      <c r="C41" s="53" t="s">
        <v>128</v>
      </c>
      <c r="D41" s="57">
        <f>_xlfn.XLOOKUP(C41,Data!$C$6:$C$45,Data!$AD$6:$AD$45)</f>
        <v>3</v>
      </c>
      <c r="E41" s="66">
        <v>1</v>
      </c>
      <c r="F41" s="57">
        <v>0</v>
      </c>
      <c r="G41" s="67">
        <v>0</v>
      </c>
      <c r="I41" s="70" t="str">
        <v>Argentina</v>
      </c>
      <c r="J41" s="75" t="str">
        <v>ARG</v>
      </c>
      <c r="K41">
        <v>1</v>
      </c>
    </row>
    <row r="42" spans="2:11" x14ac:dyDescent="0.35">
      <c r="B42" s="33" t="s">
        <v>129</v>
      </c>
      <c r="C42" s="54" t="s">
        <v>130</v>
      </c>
      <c r="D42" s="65">
        <f>_xlfn.XLOOKUP(C42,Data!$C$6:$C$45,Data!$AD$6:$AD$45)</f>
        <v>2</v>
      </c>
      <c r="E42" s="68">
        <v>1</v>
      </c>
      <c r="F42" s="65">
        <v>0</v>
      </c>
      <c r="G42" s="69">
        <v>0</v>
      </c>
      <c r="I42" s="70" t="str">
        <v>China</v>
      </c>
      <c r="J42" s="75" t="str">
        <v>CHN</v>
      </c>
      <c r="K42">
        <v>1</v>
      </c>
    </row>
    <row r="43" spans="2:11" x14ac:dyDescent="0.35">
      <c r="I43" s="70" t="str">
        <v>Turkey</v>
      </c>
      <c r="J43" s="75" t="str">
        <v>TUR</v>
      </c>
      <c r="K43">
        <v>1</v>
      </c>
    </row>
    <row r="44" spans="2:11" x14ac:dyDescent="0.35">
      <c r="I44" s="70" t="str">
        <v>Mexico</v>
      </c>
      <c r="J44" s="75" t="str">
        <v>MEX</v>
      </c>
      <c r="K44">
        <v>0</v>
      </c>
    </row>
    <row r="45" spans="2:11" x14ac:dyDescent="0.35">
      <c r="I45" s="71" t="str">
        <v>South Africa</v>
      </c>
      <c r="J45" s="76" t="str">
        <v>ZAF</v>
      </c>
      <c r="K4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3DAC-5D53-421C-92F0-3AAE3E6963E1}">
  <sheetPr codeName="Sheet3">
    <tabColor theme="7"/>
  </sheetPr>
  <dimension ref="A1:BP271"/>
  <sheetViews>
    <sheetView workbookViewId="0"/>
  </sheetViews>
  <sheetFormatPr defaultRowHeight="14.5" x14ac:dyDescent="0.35"/>
  <cols>
    <col min="1" max="1" width="43.15234375" bestFit="1" customWidth="1"/>
    <col min="2" max="2" width="24.53515625" bestFit="1" customWidth="1"/>
    <col min="3" max="4" width="15.69140625" customWidth="1"/>
  </cols>
  <sheetData>
    <row r="1" spans="1:68" x14ac:dyDescent="0.35">
      <c r="A1" t="s">
        <v>137</v>
      </c>
      <c r="B1" t="s">
        <v>138</v>
      </c>
    </row>
    <row r="2" spans="1:68" x14ac:dyDescent="0.35">
      <c r="A2" t="s">
        <v>139</v>
      </c>
      <c r="B2" s="16" t="s">
        <v>140</v>
      </c>
    </row>
    <row r="3" spans="1:68" x14ac:dyDescent="0.35">
      <c r="A3" t="s">
        <v>141</v>
      </c>
      <c r="B3" s="15">
        <v>45471</v>
      </c>
    </row>
    <row r="5" spans="1:68" x14ac:dyDescent="0.35">
      <c r="A5" t="s">
        <v>142</v>
      </c>
      <c r="B5" t="s">
        <v>143</v>
      </c>
      <c r="C5" t="s">
        <v>144</v>
      </c>
      <c r="D5" t="s">
        <v>145</v>
      </c>
      <c r="E5">
        <v>1960</v>
      </c>
      <c r="F5">
        <v>1961</v>
      </c>
      <c r="G5">
        <v>1962</v>
      </c>
      <c r="H5">
        <v>1963</v>
      </c>
      <c r="I5">
        <v>1964</v>
      </c>
      <c r="J5">
        <v>1965</v>
      </c>
      <c r="K5">
        <v>1966</v>
      </c>
      <c r="L5">
        <v>1967</v>
      </c>
      <c r="M5">
        <v>1968</v>
      </c>
      <c r="N5">
        <v>1969</v>
      </c>
      <c r="O5">
        <v>1970</v>
      </c>
      <c r="P5">
        <v>1971</v>
      </c>
      <c r="Q5">
        <v>1972</v>
      </c>
      <c r="R5">
        <v>1973</v>
      </c>
      <c r="S5">
        <v>1974</v>
      </c>
      <c r="T5">
        <v>1975</v>
      </c>
      <c r="U5">
        <v>1976</v>
      </c>
      <c r="V5">
        <v>1977</v>
      </c>
      <c r="W5">
        <v>1978</v>
      </c>
      <c r="X5">
        <v>1979</v>
      </c>
      <c r="Y5">
        <v>1980</v>
      </c>
      <c r="Z5">
        <v>1981</v>
      </c>
      <c r="AA5">
        <v>1982</v>
      </c>
      <c r="AB5">
        <v>1983</v>
      </c>
      <c r="AC5">
        <v>1984</v>
      </c>
      <c r="AD5">
        <v>1985</v>
      </c>
      <c r="AE5">
        <v>1986</v>
      </c>
      <c r="AF5">
        <v>1987</v>
      </c>
      <c r="AG5">
        <v>1988</v>
      </c>
      <c r="AH5">
        <v>1989</v>
      </c>
      <c r="AI5">
        <v>1990</v>
      </c>
      <c r="AJ5">
        <v>1991</v>
      </c>
      <c r="AK5">
        <v>1992</v>
      </c>
      <c r="AL5">
        <v>1993</v>
      </c>
      <c r="AM5">
        <v>1994</v>
      </c>
      <c r="AN5">
        <v>1995</v>
      </c>
      <c r="AO5">
        <v>1996</v>
      </c>
      <c r="AP5">
        <v>1997</v>
      </c>
      <c r="AQ5">
        <v>1998</v>
      </c>
      <c r="AR5">
        <v>1999</v>
      </c>
      <c r="AS5">
        <v>2000</v>
      </c>
      <c r="AT5">
        <v>2001</v>
      </c>
      <c r="AU5">
        <v>2002</v>
      </c>
      <c r="AV5">
        <v>2003</v>
      </c>
      <c r="AW5">
        <v>2004</v>
      </c>
      <c r="AX5">
        <v>2005</v>
      </c>
      <c r="AY5">
        <v>2006</v>
      </c>
      <c r="AZ5">
        <v>2007</v>
      </c>
      <c r="BA5">
        <v>2008</v>
      </c>
      <c r="BB5">
        <v>2009</v>
      </c>
      <c r="BC5">
        <v>2010</v>
      </c>
      <c r="BD5">
        <v>2011</v>
      </c>
      <c r="BE5">
        <v>2012</v>
      </c>
      <c r="BF5">
        <v>2013</v>
      </c>
      <c r="BG5">
        <v>2014</v>
      </c>
      <c r="BH5">
        <v>2015</v>
      </c>
      <c r="BI5">
        <v>2016</v>
      </c>
      <c r="BJ5">
        <v>2017</v>
      </c>
      <c r="BK5">
        <v>2018</v>
      </c>
      <c r="BL5">
        <v>2019</v>
      </c>
      <c r="BM5">
        <v>2020</v>
      </c>
      <c r="BN5">
        <v>2021</v>
      </c>
      <c r="BO5">
        <v>2022</v>
      </c>
      <c r="BP5">
        <v>2023</v>
      </c>
    </row>
    <row r="6" spans="1:68" x14ac:dyDescent="0.35">
      <c r="A6" t="s">
        <v>146</v>
      </c>
      <c r="B6" t="s">
        <v>147</v>
      </c>
      <c r="C6" t="s">
        <v>148</v>
      </c>
      <c r="D6" t="s">
        <v>149</v>
      </c>
      <c r="AE6">
        <v>398268156.42458099</v>
      </c>
      <c r="AF6">
        <v>473296089.38547498</v>
      </c>
      <c r="AG6">
        <v>579608938.54748595</v>
      </c>
      <c r="AH6">
        <v>684245810.055866</v>
      </c>
      <c r="AI6">
        <v>757039106.14525104</v>
      </c>
      <c r="AJ6">
        <v>864301675.97765398</v>
      </c>
      <c r="AK6">
        <v>948994413.40782106</v>
      </c>
      <c r="AL6">
        <v>1065363128.4916199</v>
      </c>
      <c r="AM6">
        <v>1225810055.8659201</v>
      </c>
      <c r="AN6">
        <v>1305474860.3352001</v>
      </c>
      <c r="AO6">
        <v>1362067039.1061499</v>
      </c>
      <c r="AP6">
        <v>1508659217.87709</v>
      </c>
      <c r="AQ6">
        <v>1659776536.31285</v>
      </c>
      <c r="AR6">
        <v>1680223463.68715</v>
      </c>
      <c r="AS6">
        <v>1849411061.4525101</v>
      </c>
      <c r="AT6">
        <v>1839207486.03352</v>
      </c>
      <c r="AU6">
        <v>1826138994.4134099</v>
      </c>
      <c r="AV6">
        <v>1990803463.68715</v>
      </c>
      <c r="AW6">
        <v>2180507318.43575</v>
      </c>
      <c r="AX6">
        <v>1881063631.28492</v>
      </c>
      <c r="AY6">
        <v>2363943575.4189901</v>
      </c>
      <c r="AZ6">
        <v>2293013743.0167599</v>
      </c>
      <c r="BA6">
        <v>2726393631.2849202</v>
      </c>
      <c r="BB6">
        <v>2465043407.8212299</v>
      </c>
      <c r="BC6">
        <v>2313385195.5307298</v>
      </c>
      <c r="BD6">
        <v>2391841396.6480398</v>
      </c>
      <c r="BE6">
        <v>2499117877.0949702</v>
      </c>
      <c r="BF6">
        <v>2563517262.5698299</v>
      </c>
      <c r="BG6">
        <v>2688102402.2346401</v>
      </c>
      <c r="BH6">
        <v>2838143910.6145301</v>
      </c>
      <c r="BI6">
        <v>2848406201.1173201</v>
      </c>
      <c r="BJ6">
        <v>2921801005.5865898</v>
      </c>
      <c r="BK6">
        <v>3061447262.5698299</v>
      </c>
      <c r="BL6">
        <v>3242394301.6759801</v>
      </c>
      <c r="BM6">
        <v>2490732720.3218398</v>
      </c>
      <c r="BN6">
        <v>3009247534.1812</v>
      </c>
      <c r="BO6">
        <v>3421948336.7128701</v>
      </c>
    </row>
    <row r="7" spans="1:68" x14ac:dyDescent="0.35">
      <c r="A7" t="s">
        <v>150</v>
      </c>
      <c r="B7" t="s">
        <v>151</v>
      </c>
      <c r="C7" t="s">
        <v>148</v>
      </c>
      <c r="D7" t="s">
        <v>149</v>
      </c>
      <c r="E7">
        <v>20001585978.421799</v>
      </c>
      <c r="F7">
        <v>20981593178.659199</v>
      </c>
      <c r="G7">
        <v>22341673214.105499</v>
      </c>
      <c r="H7">
        <v>24307014837.394299</v>
      </c>
      <c r="I7">
        <v>26288360269.5868</v>
      </c>
      <c r="J7">
        <v>28759832889.470699</v>
      </c>
      <c r="K7">
        <v>31412745128.4692</v>
      </c>
      <c r="L7">
        <v>34283749979.377499</v>
      </c>
      <c r="M7">
        <v>36970196647.656403</v>
      </c>
      <c r="N7">
        <v>40977519222.925301</v>
      </c>
      <c r="O7">
        <v>41670143433.107903</v>
      </c>
      <c r="P7">
        <v>45442508526.508698</v>
      </c>
      <c r="Q7">
        <v>49189615516.005898</v>
      </c>
      <c r="R7">
        <v>63428993961.113602</v>
      </c>
      <c r="S7">
        <v>77551361142.081894</v>
      </c>
      <c r="T7">
        <v>82354705934.961197</v>
      </c>
      <c r="U7">
        <v>83605210288.841599</v>
      </c>
      <c r="V7">
        <v>93895896555.288193</v>
      </c>
      <c r="W7">
        <v>105334225092.235</v>
      </c>
      <c r="X7">
        <v>123112110291.661</v>
      </c>
      <c r="Y7">
        <v>159011013729.37799</v>
      </c>
      <c r="Z7">
        <v>168342478038.71799</v>
      </c>
      <c r="AA7">
        <v>159967904707.07001</v>
      </c>
      <c r="AB7">
        <v>170302130367.26199</v>
      </c>
      <c r="AC7">
        <v>157260430537.457</v>
      </c>
      <c r="AD7">
        <v>135166304243.86099</v>
      </c>
      <c r="AE7">
        <v>145428991892.56699</v>
      </c>
      <c r="AF7">
        <v>175273509529.12299</v>
      </c>
      <c r="AG7">
        <v>190387155648.94901</v>
      </c>
      <c r="AH7">
        <v>201999811645.81699</v>
      </c>
      <c r="AI7">
        <v>234867425141.07401</v>
      </c>
      <c r="AJ7">
        <v>254055676195.302</v>
      </c>
      <c r="AK7">
        <v>226983643952.241</v>
      </c>
      <c r="AL7">
        <v>228595787815.535</v>
      </c>
      <c r="AM7">
        <v>231186133548.20401</v>
      </c>
      <c r="AN7">
        <v>262228462322.414</v>
      </c>
      <c r="AO7">
        <v>261273778128.745</v>
      </c>
      <c r="AP7">
        <v>276957203487.63397</v>
      </c>
      <c r="AQ7">
        <v>257913633806.83899</v>
      </c>
      <c r="AR7">
        <v>253729013871.026</v>
      </c>
      <c r="AS7">
        <v>274679022429.401</v>
      </c>
      <c r="AT7">
        <v>248639997772.11099</v>
      </c>
      <c r="AU7">
        <v>255790522558.03799</v>
      </c>
      <c r="AV7">
        <v>341615652544.50897</v>
      </c>
      <c r="AW7">
        <v>425857116392.12799</v>
      </c>
      <c r="AX7">
        <v>496002595279.005</v>
      </c>
      <c r="AY7">
        <v>555328642394.90198</v>
      </c>
      <c r="AZ7">
        <v>632733845211.73999</v>
      </c>
      <c r="BA7">
        <v>672597020023.33704</v>
      </c>
      <c r="BB7">
        <v>686170792593.75</v>
      </c>
      <c r="BC7">
        <v>810690473586.74097</v>
      </c>
      <c r="BD7">
        <v>903404139970.84705</v>
      </c>
      <c r="BE7">
        <v>917046944766.79297</v>
      </c>
      <c r="BF7">
        <v>924702109234.48401</v>
      </c>
      <c r="BG7">
        <v>942981249348.61597</v>
      </c>
      <c r="BH7">
        <v>868807905775.33997</v>
      </c>
      <c r="BI7">
        <v>808463700330.52197</v>
      </c>
      <c r="BJ7">
        <v>912391403685.91797</v>
      </c>
      <c r="BK7">
        <v>984099484466.08496</v>
      </c>
      <c r="BL7">
        <v>978305204225.59204</v>
      </c>
      <c r="BM7">
        <v>909682957916.53796</v>
      </c>
      <c r="BN7">
        <v>1061094439371.1</v>
      </c>
      <c r="BO7">
        <v>1152519711371.5701</v>
      </c>
      <c r="BP7">
        <v>1210158586837.79</v>
      </c>
    </row>
    <row r="8" spans="1:68" x14ac:dyDescent="0.35">
      <c r="A8" t="s">
        <v>152</v>
      </c>
      <c r="B8" t="s">
        <v>153</v>
      </c>
      <c r="C8" t="s">
        <v>148</v>
      </c>
      <c r="D8" t="s">
        <v>149</v>
      </c>
      <c r="E8">
        <v>548888848.88888896</v>
      </c>
      <c r="F8">
        <v>560000022.22222197</v>
      </c>
      <c r="G8">
        <v>557777806.66666698</v>
      </c>
      <c r="H8">
        <v>766666706.66666698</v>
      </c>
      <c r="I8">
        <v>815555562.22222197</v>
      </c>
      <c r="J8">
        <v>1026666677.7777801</v>
      </c>
      <c r="K8">
        <v>1428888871.11111</v>
      </c>
      <c r="L8">
        <v>1708888882.2222199</v>
      </c>
      <c r="M8">
        <v>1402222182.2222199</v>
      </c>
      <c r="N8">
        <v>1437777737.7777801</v>
      </c>
      <c r="O8">
        <v>1784444426.6666701</v>
      </c>
      <c r="P8">
        <v>1868886653.3333299</v>
      </c>
      <c r="Q8">
        <v>1631108937.7777801</v>
      </c>
      <c r="R8">
        <v>1771108944.4444399</v>
      </c>
      <c r="S8">
        <v>2202222228.8888898</v>
      </c>
      <c r="T8">
        <v>2417777777.7777801</v>
      </c>
      <c r="U8">
        <v>2611111162.2222199</v>
      </c>
      <c r="V8">
        <v>3017777697.7777801</v>
      </c>
      <c r="W8">
        <v>3371111037.7777801</v>
      </c>
      <c r="X8">
        <v>3775743789.47368</v>
      </c>
      <c r="Y8">
        <v>3716553247.1655302</v>
      </c>
      <c r="Z8">
        <v>3551514995.9596</v>
      </c>
      <c r="AS8">
        <v>3411145674.0720401</v>
      </c>
      <c r="AT8">
        <v>2824372441.0204902</v>
      </c>
      <c r="AU8">
        <v>3886746599.7265701</v>
      </c>
      <c r="AV8">
        <v>4582016675.6132402</v>
      </c>
      <c r="AW8">
        <v>5291642598.0037003</v>
      </c>
      <c r="AX8">
        <v>6280264337.3671503</v>
      </c>
      <c r="AY8">
        <v>7100373840.5930901</v>
      </c>
      <c r="AZ8">
        <v>9877773213.9487095</v>
      </c>
      <c r="BA8">
        <v>10107195992.8587</v>
      </c>
      <c r="BB8">
        <v>12378340930.5187</v>
      </c>
      <c r="BC8">
        <v>15885775064.3022</v>
      </c>
      <c r="BD8">
        <v>17781511431.23</v>
      </c>
      <c r="BE8">
        <v>19961261595.025299</v>
      </c>
      <c r="BF8">
        <v>20209353657.805401</v>
      </c>
      <c r="BG8">
        <v>20559672324.909401</v>
      </c>
      <c r="BH8">
        <v>19249499438.745499</v>
      </c>
      <c r="BI8">
        <v>18350475875.2999</v>
      </c>
      <c r="BJ8">
        <v>18961769787.4548</v>
      </c>
      <c r="BK8">
        <v>18294513957.552299</v>
      </c>
      <c r="BL8">
        <v>19080662010.747898</v>
      </c>
      <c r="BM8">
        <v>20105156769.190701</v>
      </c>
      <c r="BN8">
        <v>14352632363.74</v>
      </c>
      <c r="BO8">
        <v>14545219074.5763</v>
      </c>
    </row>
    <row r="9" spans="1:68" x14ac:dyDescent="0.35">
      <c r="A9" t="s">
        <v>154</v>
      </c>
      <c r="B9" t="s">
        <v>155</v>
      </c>
      <c r="C9" t="s">
        <v>148</v>
      </c>
      <c r="D9" t="s">
        <v>149</v>
      </c>
      <c r="BA9">
        <v>531049429809.495</v>
      </c>
      <c r="BB9">
        <v>475209430784.245</v>
      </c>
      <c r="BC9">
        <v>556468123825.86694</v>
      </c>
      <c r="BD9">
        <v>632668149687.62598</v>
      </c>
      <c r="BE9">
        <v>690234145708.578</v>
      </c>
      <c r="BF9">
        <v>781736083039.48401</v>
      </c>
      <c r="BG9">
        <v>860750790597.46997</v>
      </c>
      <c r="BH9">
        <v>747445239539.60803</v>
      </c>
      <c r="BI9">
        <v>676092994046.07996</v>
      </c>
      <c r="BJ9">
        <v>664561540959.56201</v>
      </c>
      <c r="BK9">
        <v>744306427396.06494</v>
      </c>
      <c r="BL9">
        <v>800955122690.92102</v>
      </c>
      <c r="BM9">
        <v>772644072306.86499</v>
      </c>
      <c r="BN9">
        <v>820133396465.63306</v>
      </c>
      <c r="BO9">
        <v>845749906899.20496</v>
      </c>
      <c r="BP9">
        <v>772209729778.51599</v>
      </c>
    </row>
    <row r="10" spans="1:68" x14ac:dyDescent="0.35">
      <c r="A10" t="s">
        <v>156</v>
      </c>
      <c r="B10" t="s">
        <v>157</v>
      </c>
      <c r="C10" t="s">
        <v>148</v>
      </c>
      <c r="D10" t="s">
        <v>149</v>
      </c>
      <c r="AL10">
        <v>3300000000</v>
      </c>
      <c r="AM10">
        <v>1940522875.8169899</v>
      </c>
      <c r="AN10">
        <v>4771412762.8181496</v>
      </c>
      <c r="AO10">
        <v>5062098717.14643</v>
      </c>
      <c r="AP10">
        <v>6754422454.2463198</v>
      </c>
      <c r="AQ10">
        <v>5537596419.6795397</v>
      </c>
      <c r="AR10">
        <v>4780893222.0018902</v>
      </c>
      <c r="AS10">
        <v>7448734939.0630598</v>
      </c>
      <c r="AT10">
        <v>7375089140.5522404</v>
      </c>
      <c r="AU10">
        <v>13650936249.8552</v>
      </c>
      <c r="AV10">
        <v>16086223620.709999</v>
      </c>
      <c r="AW10">
        <v>21063493968.849899</v>
      </c>
      <c r="AX10">
        <v>32940012221.5522</v>
      </c>
      <c r="AY10">
        <v>46203157632.050697</v>
      </c>
      <c r="AZ10">
        <v>57667388175.155701</v>
      </c>
      <c r="BA10">
        <v>74821117363.352798</v>
      </c>
      <c r="BB10">
        <v>63484054938.518898</v>
      </c>
      <c r="BC10">
        <v>75712612170.384995</v>
      </c>
      <c r="BD10">
        <v>102092420980.521</v>
      </c>
      <c r="BE10">
        <v>117631162050.13499</v>
      </c>
      <c r="BF10">
        <v>122755567484.069</v>
      </c>
      <c r="BG10">
        <v>127708790750.38499</v>
      </c>
      <c r="BH10">
        <v>85895384571.891296</v>
      </c>
      <c r="BI10">
        <v>50010057162.896599</v>
      </c>
      <c r="BJ10">
        <v>69161228469.529297</v>
      </c>
      <c r="BK10">
        <v>73313113234.978195</v>
      </c>
      <c r="BL10">
        <v>64488157748.854103</v>
      </c>
      <c r="BM10">
        <v>44145038180.930901</v>
      </c>
      <c r="BN10">
        <v>61051288255.547203</v>
      </c>
      <c r="BO10">
        <v>96358693004.016296</v>
      </c>
      <c r="BP10">
        <v>77036116985.703903</v>
      </c>
    </row>
    <row r="11" spans="1:68" x14ac:dyDescent="0.35">
      <c r="A11" t="s">
        <v>158</v>
      </c>
      <c r="B11" t="s">
        <v>159</v>
      </c>
      <c r="C11" t="s">
        <v>148</v>
      </c>
      <c r="D11" t="s">
        <v>149</v>
      </c>
      <c r="AC11">
        <v>1860537995.3380001</v>
      </c>
      <c r="AD11">
        <v>1898450116.5501201</v>
      </c>
      <c r="AE11">
        <v>2097426250</v>
      </c>
      <c r="AF11">
        <v>2081196250</v>
      </c>
      <c r="AG11">
        <v>2051436250</v>
      </c>
      <c r="AH11">
        <v>2252990000</v>
      </c>
      <c r="AI11">
        <v>2026653750</v>
      </c>
      <c r="AJ11">
        <v>1077859027.7777801</v>
      </c>
      <c r="AK11">
        <v>617074990.17092597</v>
      </c>
      <c r="AL11">
        <v>1219215468.9528501</v>
      </c>
      <c r="AM11">
        <v>1894750864.46173</v>
      </c>
      <c r="AN11">
        <v>2436364853.4210701</v>
      </c>
      <c r="AO11">
        <v>3271323089.4057999</v>
      </c>
      <c r="AP11">
        <v>2308847102.93115</v>
      </c>
      <c r="AQ11">
        <v>2622487165.9169102</v>
      </c>
      <c r="AR11">
        <v>3287389862.41854</v>
      </c>
      <c r="AS11">
        <v>3585007221.8210101</v>
      </c>
      <c r="AT11">
        <v>4048094111.0956402</v>
      </c>
      <c r="AU11">
        <v>4457186384.03827</v>
      </c>
      <c r="AV11">
        <v>5762066193.2309799</v>
      </c>
      <c r="AW11">
        <v>7353974652.9191399</v>
      </c>
      <c r="AX11">
        <v>8214108577.3147202</v>
      </c>
      <c r="AY11">
        <v>9158294214.4794903</v>
      </c>
      <c r="AZ11">
        <v>10975296958.7017</v>
      </c>
      <c r="BA11">
        <v>12946373404.420601</v>
      </c>
      <c r="BB11">
        <v>11852736925.093901</v>
      </c>
      <c r="BC11">
        <v>11807769437.132299</v>
      </c>
      <c r="BD11">
        <v>12894099798.948099</v>
      </c>
      <c r="BE11">
        <v>12228069196.114401</v>
      </c>
      <c r="BF11">
        <v>12996543353.0861</v>
      </c>
      <c r="BG11">
        <v>13349419700.417101</v>
      </c>
      <c r="BH11">
        <v>11521811393.6203</v>
      </c>
      <c r="BI11">
        <v>12053832974.202999</v>
      </c>
      <c r="BJ11">
        <v>13051517643.6213</v>
      </c>
      <c r="BK11">
        <v>15137984850.8323</v>
      </c>
      <c r="BL11">
        <v>15200244588.0406</v>
      </c>
      <c r="BM11">
        <v>14912504601.9328</v>
      </c>
      <c r="BN11">
        <v>17680966714.644501</v>
      </c>
      <c r="BO11">
        <v>18569375310.963902</v>
      </c>
      <c r="BP11">
        <v>22674870567.837399</v>
      </c>
    </row>
    <row r="12" spans="1:68" x14ac:dyDescent="0.35">
      <c r="A12" t="s">
        <v>160</v>
      </c>
      <c r="B12" t="s">
        <v>161</v>
      </c>
      <c r="C12" t="s">
        <v>148</v>
      </c>
      <c r="D12" t="s">
        <v>149</v>
      </c>
      <c r="BL12">
        <v>3462355542.7755699</v>
      </c>
      <c r="BM12">
        <v>3268588339.0524201</v>
      </c>
      <c r="BN12">
        <v>3576594870.2308602</v>
      </c>
      <c r="BO12">
        <v>3715911789.3893099</v>
      </c>
    </row>
    <row r="13" spans="1:68" x14ac:dyDescent="0.35">
      <c r="A13" t="s">
        <v>162</v>
      </c>
      <c r="B13" t="s">
        <v>163</v>
      </c>
      <c r="C13" t="s">
        <v>148</v>
      </c>
      <c r="D13" t="s">
        <v>149</v>
      </c>
      <c r="J13">
        <v>26120882485.074501</v>
      </c>
      <c r="K13">
        <v>27670781928.972801</v>
      </c>
      <c r="L13">
        <v>29837966497.127102</v>
      </c>
      <c r="M13">
        <v>33808220889.477299</v>
      </c>
      <c r="N13">
        <v>37514644335.966103</v>
      </c>
      <c r="O13">
        <v>41559796148.012703</v>
      </c>
      <c r="P13">
        <v>49063166477.030403</v>
      </c>
      <c r="Q13">
        <v>60531591557.815201</v>
      </c>
      <c r="R13">
        <v>76350456593.566406</v>
      </c>
      <c r="S13">
        <v>152075453853.677</v>
      </c>
      <c r="T13">
        <v>172670688606.79199</v>
      </c>
      <c r="U13">
        <v>213244998998.77802</v>
      </c>
      <c r="V13">
        <v>245427355775.36801</v>
      </c>
      <c r="W13">
        <v>270951036359.103</v>
      </c>
      <c r="X13">
        <v>368324551443.97601</v>
      </c>
      <c r="Y13">
        <v>489856189637.87903</v>
      </c>
      <c r="Z13">
        <v>498396640822.47699</v>
      </c>
      <c r="AA13">
        <v>469690653450.56097</v>
      </c>
      <c r="AB13">
        <v>447106366907.71802</v>
      </c>
      <c r="AC13">
        <v>447476764760.12799</v>
      </c>
      <c r="AD13">
        <v>439346713299.02399</v>
      </c>
      <c r="AE13">
        <v>413058158403.44598</v>
      </c>
      <c r="AF13">
        <v>439271720296.646</v>
      </c>
      <c r="AG13">
        <v>438137965103.37201</v>
      </c>
      <c r="AH13">
        <v>467923272137.30603</v>
      </c>
      <c r="AI13">
        <v>648303812018.18506</v>
      </c>
      <c r="AJ13">
        <v>467719027919.14899</v>
      </c>
      <c r="AK13">
        <v>471218778515.66699</v>
      </c>
      <c r="AL13">
        <v>478805804964.96698</v>
      </c>
      <c r="AM13">
        <v>496999306037.35901</v>
      </c>
      <c r="AN13">
        <v>530276665285.69397</v>
      </c>
      <c r="AO13">
        <v>572111389137.47498</v>
      </c>
      <c r="AP13">
        <v>616883101506.93896</v>
      </c>
      <c r="AQ13">
        <v>603919998156.64197</v>
      </c>
      <c r="AR13">
        <v>658236064281.15796</v>
      </c>
      <c r="AS13">
        <v>761187436346.64294</v>
      </c>
      <c r="AT13">
        <v>741828200984.87805</v>
      </c>
      <c r="AU13">
        <v>737457955916.72205</v>
      </c>
      <c r="AV13">
        <v>817055157047.84302</v>
      </c>
      <c r="AW13">
        <v>977583560228.72705</v>
      </c>
      <c r="AX13">
        <v>1201301096219.7</v>
      </c>
      <c r="AY13">
        <v>1446019833722.6201</v>
      </c>
      <c r="AZ13">
        <v>1691632072612.8</v>
      </c>
      <c r="BA13">
        <v>2124787524448.5601</v>
      </c>
      <c r="BB13">
        <v>1827726535279.8899</v>
      </c>
      <c r="BC13">
        <v>2143004672050.3899</v>
      </c>
      <c r="BD13">
        <v>2541532310489.8799</v>
      </c>
      <c r="BE13">
        <v>2786882948725.5898</v>
      </c>
      <c r="BF13">
        <v>2856672108212.4302</v>
      </c>
      <c r="BG13">
        <v>2908676660962.4399</v>
      </c>
      <c r="BH13">
        <v>2557433515222.29</v>
      </c>
      <c r="BI13">
        <v>2515191785733</v>
      </c>
      <c r="BJ13">
        <v>2588063889078.4399</v>
      </c>
      <c r="BK13">
        <v>2866747658644.9399</v>
      </c>
      <c r="BL13">
        <v>2898599857383.9702</v>
      </c>
      <c r="BM13">
        <v>2572183698892.1299</v>
      </c>
      <c r="BN13">
        <v>2972088481328.21</v>
      </c>
      <c r="BO13">
        <v>3605138343213.0298</v>
      </c>
      <c r="BP13">
        <v>3489133579383.6299</v>
      </c>
    </row>
    <row r="14" spans="1:68" x14ac:dyDescent="0.35">
      <c r="A14" t="s">
        <v>125</v>
      </c>
      <c r="B14" t="s">
        <v>126</v>
      </c>
      <c r="C14" t="s">
        <v>148</v>
      </c>
      <c r="D14" t="s">
        <v>149</v>
      </c>
      <c r="O14">
        <v>1013827078.97949</v>
      </c>
      <c r="P14">
        <v>1404797336.91345</v>
      </c>
      <c r="Q14">
        <v>1949807451.05882</v>
      </c>
      <c r="R14">
        <v>3755519161.3990898</v>
      </c>
      <c r="S14">
        <v>11483447260.435699</v>
      </c>
      <c r="T14">
        <v>14704238186.5916</v>
      </c>
      <c r="U14">
        <v>19108219775.712799</v>
      </c>
      <c r="V14">
        <v>24243553279.770302</v>
      </c>
      <c r="W14">
        <v>23905226488.7453</v>
      </c>
      <c r="X14">
        <v>33485412239.8568</v>
      </c>
      <c r="Y14">
        <v>45645874046.510696</v>
      </c>
      <c r="Z14">
        <v>51224321309.584</v>
      </c>
      <c r="AA14">
        <v>48291066999.202904</v>
      </c>
      <c r="AB14">
        <v>43184024527.6595</v>
      </c>
      <c r="AC14">
        <v>42501107775.5429</v>
      </c>
      <c r="AD14">
        <v>41960869171.446999</v>
      </c>
      <c r="AE14">
        <v>33400856614.440201</v>
      </c>
      <c r="AF14">
        <v>36432286281.723503</v>
      </c>
      <c r="AG14">
        <v>36832778570.514801</v>
      </c>
      <c r="AH14">
        <v>42626953329.682098</v>
      </c>
      <c r="AI14">
        <v>54023555494.625397</v>
      </c>
      <c r="AJ14">
        <v>53067268836.829201</v>
      </c>
      <c r="AK14">
        <v>55543310460.364998</v>
      </c>
      <c r="AL14">
        <v>56568307273.222603</v>
      </c>
      <c r="AM14">
        <v>60027340288.749702</v>
      </c>
      <c r="AN14">
        <v>67623645518.932198</v>
      </c>
      <c r="AO14">
        <v>74877992399.891006</v>
      </c>
      <c r="AP14">
        <v>81394151648.052307</v>
      </c>
      <c r="AQ14">
        <v>79921625595.643295</v>
      </c>
      <c r="AR14">
        <v>84382386766.507797</v>
      </c>
      <c r="AS14">
        <v>109429271613.342</v>
      </c>
      <c r="AT14">
        <v>108376310415.248</v>
      </c>
      <c r="AU14">
        <v>110737372362.151</v>
      </c>
      <c r="AV14">
        <v>124291899251.19099</v>
      </c>
      <c r="AW14">
        <v>148532334921.715</v>
      </c>
      <c r="AX14">
        <v>183503880190.60599</v>
      </c>
      <c r="AY14">
        <v>226854458815.521</v>
      </c>
      <c r="AZ14">
        <v>266289176310.41501</v>
      </c>
      <c r="BA14">
        <v>319278420694.34998</v>
      </c>
      <c r="BB14">
        <v>256161470388.01901</v>
      </c>
      <c r="BC14">
        <v>300106194690.26599</v>
      </c>
      <c r="BD14">
        <v>360974812797.82202</v>
      </c>
      <c r="BE14">
        <v>384909462219.19702</v>
      </c>
      <c r="BF14">
        <v>400680735194.01001</v>
      </c>
      <c r="BG14">
        <v>414758339006.12701</v>
      </c>
      <c r="BH14">
        <v>372019060585.43201</v>
      </c>
      <c r="BI14">
        <v>371351940095.30298</v>
      </c>
      <c r="BJ14">
        <v>393296119809.39398</v>
      </c>
      <c r="BK14">
        <v>428473791695.03101</v>
      </c>
      <c r="BL14">
        <v>420059904697.073</v>
      </c>
      <c r="BM14">
        <v>347594281824.37</v>
      </c>
      <c r="BN14">
        <v>414442477876.10602</v>
      </c>
      <c r="BO14">
        <v>504574791967.32501</v>
      </c>
      <c r="BP14">
        <v>503253834193.92798</v>
      </c>
    </row>
    <row r="15" spans="1:68" x14ac:dyDescent="0.35">
      <c r="A15" t="s">
        <v>51</v>
      </c>
      <c r="B15" t="s">
        <v>52</v>
      </c>
      <c r="C15" t="s">
        <v>148</v>
      </c>
      <c r="D15" t="s">
        <v>149</v>
      </c>
      <c r="AB15">
        <v>103270000000</v>
      </c>
      <c r="AC15">
        <v>107138285714.286</v>
      </c>
      <c r="AD15">
        <v>83672500000</v>
      </c>
      <c r="AE15">
        <v>101414893617.021</v>
      </c>
      <c r="AF15">
        <v>103962616822.42999</v>
      </c>
      <c r="AG15">
        <v>121405714285.714</v>
      </c>
      <c r="AH15">
        <v>70212828648.367798</v>
      </c>
      <c r="AI15">
        <v>135150300109.313</v>
      </c>
      <c r="AJ15">
        <v>183857364656.52899</v>
      </c>
      <c r="AK15">
        <v>224521060685.89899</v>
      </c>
      <c r="AL15">
        <v>233743662862.86301</v>
      </c>
      <c r="AM15">
        <v>253743263100</v>
      </c>
      <c r="AN15">
        <v>253362890700</v>
      </c>
      <c r="AO15">
        <v>266647700700</v>
      </c>
      <c r="AP15">
        <v>286641204400</v>
      </c>
      <c r="AQ15">
        <v>291542201400</v>
      </c>
      <c r="AR15">
        <v>276059280100</v>
      </c>
      <c r="AS15">
        <v>276655968900</v>
      </c>
      <c r="AT15">
        <v>260969968100</v>
      </c>
      <c r="AU15">
        <v>92763789032.701797</v>
      </c>
      <c r="AV15">
        <v>122451951871.839</v>
      </c>
      <c r="AW15">
        <v>146361588317.15399</v>
      </c>
      <c r="AX15">
        <v>176153368006.27701</v>
      </c>
      <c r="AY15">
        <v>224897476611.22699</v>
      </c>
      <c r="AZ15">
        <v>279994211725.862</v>
      </c>
      <c r="BA15">
        <v>352615480862.974</v>
      </c>
      <c r="BB15">
        <v>322744327792.30499</v>
      </c>
      <c r="BC15">
        <v>409192468872.68597</v>
      </c>
      <c r="BD15">
        <v>515004538945.14502</v>
      </c>
      <c r="BE15">
        <v>533073608485.97699</v>
      </c>
      <c r="BF15">
        <v>540185748561.53699</v>
      </c>
      <c r="BG15">
        <v>515532241212.84601</v>
      </c>
      <c r="BH15">
        <v>583615452086.53796</v>
      </c>
      <c r="BI15">
        <v>545251641127.71399</v>
      </c>
      <c r="BJ15">
        <v>627200463933.82397</v>
      </c>
      <c r="BK15">
        <v>506094045059.703</v>
      </c>
      <c r="BL15">
        <v>430166792070.565</v>
      </c>
      <c r="BM15">
        <v>375344057341.92999</v>
      </c>
      <c r="BN15">
        <v>478061739465.09399</v>
      </c>
      <c r="BO15">
        <v>619144891408.81897</v>
      </c>
      <c r="BP15">
        <v>626338098711.41003</v>
      </c>
    </row>
    <row r="16" spans="1:68" x14ac:dyDescent="0.35">
      <c r="A16" t="s">
        <v>164</v>
      </c>
      <c r="B16" t="s">
        <v>165</v>
      </c>
      <c r="C16" t="s">
        <v>148</v>
      </c>
      <c r="D16" t="s">
        <v>149</v>
      </c>
      <c r="AI16">
        <v>2173874035.52844</v>
      </c>
      <c r="AJ16">
        <v>2067532467.53247</v>
      </c>
      <c r="AK16">
        <v>1063520722.19943</v>
      </c>
      <c r="AL16">
        <v>1200012843.5141699</v>
      </c>
      <c r="AM16">
        <v>1311138636.3380699</v>
      </c>
      <c r="AN16">
        <v>1507838735.18942</v>
      </c>
      <c r="AO16">
        <v>1641698946.2370801</v>
      </c>
      <c r="AP16">
        <v>1736697182.6335101</v>
      </c>
      <c r="AQ16">
        <v>1952541820.81269</v>
      </c>
      <c r="AR16">
        <v>1900438465.9664299</v>
      </c>
      <c r="AS16">
        <v>1970535935.8029101</v>
      </c>
      <c r="AT16">
        <v>2182070540.8424301</v>
      </c>
      <c r="AU16">
        <v>2458706347.9549999</v>
      </c>
      <c r="AV16">
        <v>2899936467.5086799</v>
      </c>
      <c r="AW16">
        <v>3724967487.2996502</v>
      </c>
      <c r="AX16">
        <v>5106475890.4711704</v>
      </c>
      <c r="AY16">
        <v>6686478968.6154699</v>
      </c>
      <c r="AZ16">
        <v>9703722072.8785992</v>
      </c>
      <c r="BA16">
        <v>12353321001.708</v>
      </c>
      <c r="BB16">
        <v>9006718596.4619408</v>
      </c>
      <c r="BC16">
        <v>9718566996.0103092</v>
      </c>
      <c r="BD16">
        <v>10502185416.5704</v>
      </c>
      <c r="BE16">
        <v>11042356845.1045</v>
      </c>
      <c r="BF16">
        <v>11804011412.134199</v>
      </c>
      <c r="BG16">
        <v>12131729269.7992</v>
      </c>
      <c r="BH16">
        <v>10981745035.977501</v>
      </c>
      <c r="BI16">
        <v>10791195836.7939</v>
      </c>
      <c r="BJ16">
        <v>11933013892.625299</v>
      </c>
      <c r="BK16">
        <v>12658281183.7745</v>
      </c>
      <c r="BL16">
        <v>13798994781.7745</v>
      </c>
      <c r="BM16">
        <v>12445454608.216</v>
      </c>
      <c r="BN16">
        <v>13472550881.156099</v>
      </c>
      <c r="BO16">
        <v>18664848319.599701</v>
      </c>
      <c r="BP16">
        <v>23567103132.8414</v>
      </c>
    </row>
    <row r="17" spans="1:68" x14ac:dyDescent="0.35">
      <c r="A17" t="s">
        <v>166</v>
      </c>
      <c r="B17" t="s">
        <v>167</v>
      </c>
      <c r="C17" t="s">
        <v>148</v>
      </c>
      <c r="D17" t="s">
        <v>149</v>
      </c>
      <c r="R17">
        <v>75600000</v>
      </c>
      <c r="S17">
        <v>77000000</v>
      </c>
      <c r="T17">
        <v>67700000</v>
      </c>
      <c r="U17">
        <v>68500000</v>
      </c>
      <c r="V17">
        <v>79200000</v>
      </c>
      <c r="W17">
        <v>84700000</v>
      </c>
      <c r="X17">
        <v>105600000</v>
      </c>
      <c r="Y17">
        <v>127200000</v>
      </c>
      <c r="Z17">
        <v>139300000</v>
      </c>
      <c r="AA17">
        <v>151100000</v>
      </c>
      <c r="AB17">
        <v>166000000</v>
      </c>
      <c r="AC17">
        <v>178200000</v>
      </c>
      <c r="AD17">
        <v>189700000</v>
      </c>
    </row>
    <row r="18" spans="1:68" x14ac:dyDescent="0.35">
      <c r="A18" t="s">
        <v>168</v>
      </c>
      <c r="B18" t="s">
        <v>169</v>
      </c>
      <c r="C18" t="s">
        <v>148</v>
      </c>
      <c r="D18" t="s">
        <v>149</v>
      </c>
      <c r="V18">
        <v>77296296.296296299</v>
      </c>
      <c r="W18">
        <v>87633333.333333299</v>
      </c>
      <c r="X18">
        <v>107785185.185185</v>
      </c>
      <c r="Y18">
        <v>131240740.740741</v>
      </c>
      <c r="Z18">
        <v>147377777.777778</v>
      </c>
      <c r="AA18">
        <v>162725925.925926</v>
      </c>
      <c r="AB18">
        <v>183848148.148148</v>
      </c>
      <c r="AC18">
        <v>211792592.59259301</v>
      </c>
      <c r="AD18">
        <v>243644444.444444</v>
      </c>
      <c r="AE18">
        <v>261503703.703704</v>
      </c>
      <c r="AF18">
        <v>306881481.48148102</v>
      </c>
      <c r="AG18">
        <v>379748148.148148</v>
      </c>
      <c r="AH18">
        <v>409666666.66666698</v>
      </c>
      <c r="AI18">
        <v>433366666.66666698</v>
      </c>
      <c r="AJ18">
        <v>472107407.40740699</v>
      </c>
      <c r="AK18">
        <v>495437037.03703701</v>
      </c>
      <c r="AL18">
        <v>542696296.296296</v>
      </c>
      <c r="AM18">
        <v>598492592.59259295</v>
      </c>
      <c r="AN18">
        <v>589155555.55555499</v>
      </c>
      <c r="AO18">
        <v>652892592.59259295</v>
      </c>
      <c r="AP18">
        <v>712237037.03703701</v>
      </c>
      <c r="AQ18">
        <v>768725925.92592597</v>
      </c>
      <c r="AR18">
        <v>812069629.62962997</v>
      </c>
      <c r="AS18">
        <v>856032962.96296299</v>
      </c>
      <c r="AT18">
        <v>825674074.07407403</v>
      </c>
      <c r="AU18">
        <v>847755555.55555499</v>
      </c>
      <c r="AV18">
        <v>894296296.296296</v>
      </c>
      <c r="AW18">
        <v>967911111.11111104</v>
      </c>
      <c r="AX18">
        <v>1088744444.4444399</v>
      </c>
      <c r="AY18">
        <v>1240296296.2962999</v>
      </c>
      <c r="AZ18">
        <v>1414077777.7777801</v>
      </c>
      <c r="BA18">
        <v>1484962962.96296</v>
      </c>
      <c r="BB18">
        <v>1318414814.81481</v>
      </c>
      <c r="BC18">
        <v>1230670370.3703699</v>
      </c>
      <c r="BD18">
        <v>1211055555.5555601</v>
      </c>
      <c r="BE18">
        <v>1240344444.4444399</v>
      </c>
      <c r="BF18">
        <v>1255111111.11111</v>
      </c>
      <c r="BG18">
        <v>1318096296.2962999</v>
      </c>
      <c r="BH18">
        <v>1353218518.5185201</v>
      </c>
      <c r="BI18">
        <v>1392288888.88889</v>
      </c>
      <c r="BJ18">
        <v>1455000000</v>
      </c>
      <c r="BK18">
        <v>1584474074.07407</v>
      </c>
      <c r="BL18">
        <v>1653655555.5555601</v>
      </c>
      <c r="BM18">
        <v>1404996296.2962999</v>
      </c>
      <c r="BN18">
        <v>1546348148.14815</v>
      </c>
      <c r="BO18">
        <v>1777470370.3703699</v>
      </c>
      <c r="BP18">
        <v>1940100000</v>
      </c>
    </row>
    <row r="19" spans="1:68" x14ac:dyDescent="0.35">
      <c r="A19" t="s">
        <v>53</v>
      </c>
      <c r="B19" t="s">
        <v>54</v>
      </c>
      <c r="C19" t="s">
        <v>148</v>
      </c>
      <c r="D19" t="s">
        <v>149</v>
      </c>
      <c r="E19">
        <v>18639042982.246899</v>
      </c>
      <c r="F19">
        <v>19661603145.856499</v>
      </c>
      <c r="G19">
        <v>19980803196.928501</v>
      </c>
      <c r="H19">
        <v>21478243436.519001</v>
      </c>
      <c r="I19">
        <v>23797763807.6422</v>
      </c>
      <c r="J19">
        <v>26052324168.371899</v>
      </c>
      <c r="K19">
        <v>27249604359.936699</v>
      </c>
      <c r="L19">
        <v>30228804836.608799</v>
      </c>
      <c r="M19">
        <v>32410565185.690399</v>
      </c>
      <c r="N19">
        <v>36149125783.8601</v>
      </c>
      <c r="O19">
        <v>40867686538.829803</v>
      </c>
      <c r="P19">
        <v>44719367155.098701</v>
      </c>
      <c r="Q19">
        <v>51818925233.644897</v>
      </c>
      <c r="R19">
        <v>63870595771.941101</v>
      </c>
      <c r="S19">
        <v>88657332350.773804</v>
      </c>
      <c r="T19">
        <v>97511948654.922897</v>
      </c>
      <c r="U19">
        <v>105058096003.993</v>
      </c>
      <c r="V19">
        <v>109574443679.743</v>
      </c>
      <c r="W19">
        <v>117063751652.328</v>
      </c>
      <c r="X19">
        <v>133256844257.63901</v>
      </c>
      <c r="Y19">
        <v>148418941504.17801</v>
      </c>
      <c r="Z19">
        <v>176304423545.80301</v>
      </c>
      <c r="AA19">
        <v>190343153481.18701</v>
      </c>
      <c r="AB19">
        <v>175907468447.07001</v>
      </c>
      <c r="AC19">
        <v>191196980290.017</v>
      </c>
      <c r="AD19">
        <v>178141139273.03299</v>
      </c>
      <c r="AE19">
        <v>179224258533.85599</v>
      </c>
      <c r="AF19">
        <v>186050820539.96799</v>
      </c>
      <c r="AG19">
        <v>231777608977.82901</v>
      </c>
      <c r="AH19">
        <v>291704801206.409</v>
      </c>
      <c r="AI19">
        <v>300584141905.46802</v>
      </c>
      <c r="AJ19">
        <v>312887865438.21198</v>
      </c>
      <c r="AK19">
        <v>312976717644.72498</v>
      </c>
      <c r="AL19">
        <v>303828695896.57098</v>
      </c>
      <c r="AM19">
        <v>315714285714.28601</v>
      </c>
      <c r="AN19">
        <v>355487080487.08099</v>
      </c>
      <c r="AO19">
        <v>387158279849.56</v>
      </c>
      <c r="AP19">
        <v>421019062421.25098</v>
      </c>
      <c r="AQ19">
        <v>387082683307.33197</v>
      </c>
      <c r="AR19">
        <v>377500939967.414</v>
      </c>
      <c r="AS19">
        <v>404177792961.73401</v>
      </c>
      <c r="AT19">
        <v>369008405056.987</v>
      </c>
      <c r="AU19">
        <v>385061088708.51703</v>
      </c>
      <c r="AV19">
        <v>454588817705.29999</v>
      </c>
      <c r="AW19">
        <v>597177407881.63306</v>
      </c>
      <c r="AX19">
        <v>669932230528.96301</v>
      </c>
      <c r="AY19">
        <v>719357920571.90906</v>
      </c>
      <c r="AZ19">
        <v>816938839601.16199</v>
      </c>
      <c r="BA19">
        <v>1012948608447.62</v>
      </c>
      <c r="BB19">
        <v>896123976215.50903</v>
      </c>
      <c r="BC19">
        <v>1104254232212.3799</v>
      </c>
      <c r="BD19">
        <v>1342513726715.8501</v>
      </c>
      <c r="BE19">
        <v>1500520746327.45</v>
      </c>
      <c r="BF19">
        <v>1537979196311.6001</v>
      </c>
      <c r="BG19">
        <v>1430164505121.3301</v>
      </c>
      <c r="BH19">
        <v>1324170023071.21</v>
      </c>
      <c r="BI19">
        <v>1178939238648.74</v>
      </c>
      <c r="BJ19">
        <v>1290533798811.27</v>
      </c>
      <c r="BK19">
        <v>1384664217282.1101</v>
      </c>
      <c r="BL19">
        <v>1347797789886.9199</v>
      </c>
      <c r="BM19">
        <v>1300336316181.45</v>
      </c>
      <c r="BN19">
        <v>1542094786878.4199</v>
      </c>
      <c r="BO19">
        <v>1628989553712.72</v>
      </c>
      <c r="BP19">
        <v>1652506427600.3201</v>
      </c>
    </row>
    <row r="20" spans="1:68" x14ac:dyDescent="0.35">
      <c r="A20" t="s">
        <v>55</v>
      </c>
      <c r="B20" t="s">
        <v>56</v>
      </c>
      <c r="C20" t="s">
        <v>148</v>
      </c>
      <c r="D20" t="s">
        <v>149</v>
      </c>
      <c r="E20">
        <v>6691382264.6210203</v>
      </c>
      <c r="F20">
        <v>7421202160.2629995</v>
      </c>
      <c r="G20">
        <v>7872214461.5458498</v>
      </c>
      <c r="H20">
        <v>8499531687.3187704</v>
      </c>
      <c r="I20">
        <v>9307253501.2894897</v>
      </c>
      <c r="J20">
        <v>10143676838.226</v>
      </c>
      <c r="K20">
        <v>11052240299.1721</v>
      </c>
      <c r="L20">
        <v>11742286478.2278</v>
      </c>
      <c r="M20">
        <v>12596460993.4715</v>
      </c>
      <c r="N20">
        <v>13767505949.464399</v>
      </c>
      <c r="O20">
        <v>15443633765.5464</v>
      </c>
      <c r="P20">
        <v>17953394646.987598</v>
      </c>
      <c r="Q20">
        <v>22152287040.895302</v>
      </c>
      <c r="R20">
        <v>29621908075.057999</v>
      </c>
      <c r="S20">
        <v>35366590842.167297</v>
      </c>
      <c r="T20">
        <v>40232688630.797203</v>
      </c>
      <c r="U20">
        <v>43082843445.578003</v>
      </c>
      <c r="V20">
        <v>51650574473.399399</v>
      </c>
      <c r="W20">
        <v>62141791907.514503</v>
      </c>
      <c r="X20">
        <v>74071758106.021606</v>
      </c>
      <c r="Y20">
        <v>82147201659.221405</v>
      </c>
      <c r="Z20">
        <v>70953553654.743393</v>
      </c>
      <c r="AA20">
        <v>71298486730.660599</v>
      </c>
      <c r="AB20">
        <v>72301811705.224503</v>
      </c>
      <c r="AC20">
        <v>68089737294.546501</v>
      </c>
      <c r="AD20">
        <v>69509477919.6595</v>
      </c>
      <c r="AE20">
        <v>98916000000</v>
      </c>
      <c r="AF20">
        <v>124038666739.22501</v>
      </c>
      <c r="AG20">
        <v>133707123593.00101</v>
      </c>
      <c r="AH20">
        <v>133607136765.47099</v>
      </c>
      <c r="AI20">
        <v>167219692605.591</v>
      </c>
      <c r="AJ20">
        <v>173663627578.07901</v>
      </c>
      <c r="AK20">
        <v>195560524668.16901</v>
      </c>
      <c r="AL20">
        <v>190907108718.798</v>
      </c>
      <c r="AM20">
        <v>203849993976.629</v>
      </c>
      <c r="AN20">
        <v>240111095946.49899</v>
      </c>
      <c r="AO20">
        <v>237117494151.28699</v>
      </c>
      <c r="AP20">
        <v>211805502311.422</v>
      </c>
      <c r="AQ20">
        <v>216933192530.013</v>
      </c>
      <c r="AR20">
        <v>213816817016.487</v>
      </c>
      <c r="AS20">
        <v>195571539888.47101</v>
      </c>
      <c r="AT20">
        <v>194807930724.60699</v>
      </c>
      <c r="AU20">
        <v>213150567298.39301</v>
      </c>
      <c r="AV20">
        <v>261614209917.84299</v>
      </c>
      <c r="AW20">
        <v>301042148420.88898</v>
      </c>
      <c r="AX20">
        <v>315422915386.77002</v>
      </c>
      <c r="AY20">
        <v>337065504176.46997</v>
      </c>
      <c r="AZ20">
        <v>388793244757.76599</v>
      </c>
      <c r="BA20">
        <v>435655713060.46899</v>
      </c>
      <c r="BB20">
        <v>401584639080.31201</v>
      </c>
      <c r="BC20">
        <v>395556468123.33398</v>
      </c>
      <c r="BD20">
        <v>433140701458.172</v>
      </c>
      <c r="BE20">
        <v>409815209653.59399</v>
      </c>
      <c r="BF20">
        <v>431351356436.82501</v>
      </c>
      <c r="BG20">
        <v>443168199835.44897</v>
      </c>
      <c r="BH20">
        <v>378210199399.80499</v>
      </c>
      <c r="BI20">
        <v>395807521992.60797</v>
      </c>
      <c r="BJ20">
        <v>413348647948.82397</v>
      </c>
      <c r="BK20">
        <v>450535680731.05798</v>
      </c>
      <c r="BL20">
        <v>443323100627.45001</v>
      </c>
      <c r="BM20">
        <v>439547216701.013</v>
      </c>
      <c r="BN20">
        <v>486755828420.14697</v>
      </c>
      <c r="BO20">
        <v>470636395218.87299</v>
      </c>
      <c r="BP20">
        <v>514443597964.96997</v>
      </c>
    </row>
    <row r="21" spans="1:68" x14ac:dyDescent="0.35">
      <c r="A21" t="s">
        <v>170</v>
      </c>
      <c r="B21" t="s">
        <v>171</v>
      </c>
      <c r="C21" t="s">
        <v>148</v>
      </c>
      <c r="D21" t="s">
        <v>149</v>
      </c>
      <c r="AI21">
        <v>8890909090.90909</v>
      </c>
      <c r="AJ21">
        <v>5348000000</v>
      </c>
      <c r="AK21">
        <v>445009225.092251</v>
      </c>
      <c r="AL21">
        <v>1575393848.4621201</v>
      </c>
      <c r="AM21">
        <v>1194096387.4604001</v>
      </c>
      <c r="AN21">
        <v>2413479413.9404898</v>
      </c>
      <c r="AO21">
        <v>3167324031.4186602</v>
      </c>
      <c r="AP21">
        <v>3953203901.76583</v>
      </c>
      <c r="AQ21">
        <v>4461488756.7847004</v>
      </c>
      <c r="AR21">
        <v>4768012931.5209503</v>
      </c>
      <c r="AS21">
        <v>5178072731.0520096</v>
      </c>
      <c r="AT21">
        <v>5562874939.4674397</v>
      </c>
      <c r="AU21">
        <v>6042087549.0143604</v>
      </c>
      <c r="AV21">
        <v>7024617521.2239304</v>
      </c>
      <c r="AW21">
        <v>8166818629.5660105</v>
      </c>
      <c r="AX21">
        <v>11734666354.988899</v>
      </c>
      <c r="AY21">
        <v>18470079299.789001</v>
      </c>
      <c r="AZ21">
        <v>28219348252.7001</v>
      </c>
      <c r="BA21">
        <v>43831089798.203499</v>
      </c>
      <c r="BB21">
        <v>41022888018.283501</v>
      </c>
      <c r="BC21">
        <v>49741091452.778503</v>
      </c>
      <c r="BD21">
        <v>61441003132.8908</v>
      </c>
      <c r="BE21">
        <v>65735414850.218597</v>
      </c>
      <c r="BF21">
        <v>70472288892.486206</v>
      </c>
      <c r="BG21">
        <v>73082959455.445099</v>
      </c>
      <c r="BH21">
        <v>51379123217.290497</v>
      </c>
      <c r="BI21">
        <v>35591412539.276901</v>
      </c>
      <c r="BJ21">
        <v>39321618331.875999</v>
      </c>
      <c r="BK21">
        <v>44853080880.955902</v>
      </c>
      <c r="BL21">
        <v>46318529411.764702</v>
      </c>
      <c r="BM21">
        <v>42422882352.9412</v>
      </c>
      <c r="BN21">
        <v>53687352941.176498</v>
      </c>
      <c r="BO21">
        <v>73522647058.823502</v>
      </c>
      <c r="BP21">
        <v>69157059470.588196</v>
      </c>
    </row>
    <row r="22" spans="1:68" x14ac:dyDescent="0.35">
      <c r="A22" t="s">
        <v>172</v>
      </c>
      <c r="B22" t="s">
        <v>173</v>
      </c>
      <c r="C22" t="s">
        <v>148</v>
      </c>
      <c r="D22" t="s">
        <v>149</v>
      </c>
      <c r="E22">
        <v>193892004</v>
      </c>
      <c r="F22">
        <v>200819998</v>
      </c>
      <c r="G22">
        <v>211212002</v>
      </c>
      <c r="H22">
        <v>230278000</v>
      </c>
      <c r="I22">
        <v>257986008</v>
      </c>
      <c r="J22">
        <v>157479111.11111099</v>
      </c>
      <c r="K22">
        <v>156048000</v>
      </c>
      <c r="L22">
        <v>166971428.57142901</v>
      </c>
      <c r="M22">
        <v>169680000</v>
      </c>
      <c r="N22">
        <v>178171428.57142901</v>
      </c>
      <c r="O22">
        <v>235283428.57142901</v>
      </c>
      <c r="P22">
        <v>243766857.14285699</v>
      </c>
      <c r="Q22">
        <v>235406857.14285699</v>
      </c>
      <c r="R22">
        <v>295982555.66940701</v>
      </c>
      <c r="S22">
        <v>336273015.873016</v>
      </c>
      <c r="T22">
        <v>412341587.30158699</v>
      </c>
      <c r="U22">
        <v>437150144.92753601</v>
      </c>
      <c r="V22">
        <v>537186666.66666698</v>
      </c>
      <c r="W22">
        <v>595765555.55555606</v>
      </c>
      <c r="X22">
        <v>772336666.66666698</v>
      </c>
      <c r="Y22">
        <v>921813333.33333302</v>
      </c>
      <c r="Z22">
        <v>966146666.66666698</v>
      </c>
      <c r="AA22">
        <v>1005555555.55556</v>
      </c>
      <c r="AB22">
        <v>1073595481.44164</v>
      </c>
      <c r="AC22">
        <v>974118285.85748899</v>
      </c>
      <c r="AD22">
        <v>1131604109.7025399</v>
      </c>
      <c r="AE22">
        <v>1181080844.3549099</v>
      </c>
      <c r="AF22">
        <v>1103051149.2392399</v>
      </c>
      <c r="AG22">
        <v>1059467929.76958</v>
      </c>
      <c r="AH22">
        <v>1096300427.94028</v>
      </c>
      <c r="AI22">
        <v>1117211760.2405801</v>
      </c>
      <c r="AJ22">
        <v>1156153553.7399499</v>
      </c>
      <c r="AK22">
        <v>1069379682.96184</v>
      </c>
      <c r="AL22">
        <v>928818579.07743001</v>
      </c>
      <c r="AM22">
        <v>913654989.84813797</v>
      </c>
      <c r="AN22">
        <v>988018268.88427997</v>
      </c>
      <c r="AO22">
        <v>855125492.32039595</v>
      </c>
      <c r="AP22">
        <v>960396267.91542494</v>
      </c>
      <c r="AQ22">
        <v>885470740.90845203</v>
      </c>
      <c r="AR22">
        <v>796772713.28696203</v>
      </c>
      <c r="AS22">
        <v>884786065.88313699</v>
      </c>
      <c r="AT22">
        <v>864477157.825014</v>
      </c>
      <c r="AU22">
        <v>811709106.90699506</v>
      </c>
      <c r="AV22">
        <v>766758030.79566205</v>
      </c>
      <c r="AW22">
        <v>887956197.14599705</v>
      </c>
      <c r="AX22">
        <v>1099326369.1928501</v>
      </c>
      <c r="AY22">
        <v>1264550109.90148</v>
      </c>
      <c r="AZ22">
        <v>1350312449.1846099</v>
      </c>
      <c r="BA22">
        <v>1607531530.94505</v>
      </c>
      <c r="BB22">
        <v>1764475743.2313099</v>
      </c>
      <c r="BC22">
        <v>2021267251.2309599</v>
      </c>
      <c r="BD22">
        <v>2218331580.56321</v>
      </c>
      <c r="BE22">
        <v>2326835709.9127402</v>
      </c>
      <c r="BF22">
        <v>2453391158.2771201</v>
      </c>
      <c r="BG22">
        <v>2698322225.8551998</v>
      </c>
      <c r="BH22">
        <v>3104359892.4664001</v>
      </c>
      <c r="BI22">
        <v>2643216720.51299</v>
      </c>
      <c r="BJ22">
        <v>2725061087.8706598</v>
      </c>
      <c r="BK22">
        <v>2672837528.1233101</v>
      </c>
      <c r="BL22">
        <v>2583934017.9737401</v>
      </c>
      <c r="BM22">
        <v>2664225062.4134698</v>
      </c>
      <c r="BN22">
        <v>2783915268.9447498</v>
      </c>
      <c r="BO22">
        <v>3352709390.5241098</v>
      </c>
      <c r="BP22">
        <v>2647964583.77105</v>
      </c>
    </row>
    <row r="23" spans="1:68" x14ac:dyDescent="0.35">
      <c r="A23" t="s">
        <v>57</v>
      </c>
      <c r="B23" t="s">
        <v>58</v>
      </c>
      <c r="C23" t="s">
        <v>148</v>
      </c>
      <c r="D23" t="s">
        <v>149</v>
      </c>
      <c r="E23">
        <v>12015560481.3298</v>
      </c>
      <c r="F23">
        <v>12746887551.0091</v>
      </c>
      <c r="G23">
        <v>13611389534.475401</v>
      </c>
      <c r="H23">
        <v>14610401476.442801</v>
      </c>
      <c r="I23">
        <v>16338953142.3323</v>
      </c>
      <c r="J23">
        <v>17809797461.543701</v>
      </c>
      <c r="K23">
        <v>19126919957.1343</v>
      </c>
      <c r="L23">
        <v>20506702120.635502</v>
      </c>
      <c r="M23">
        <v>21933333592.540798</v>
      </c>
      <c r="N23">
        <v>24319041682.726002</v>
      </c>
      <c r="O23">
        <v>27089802339.653099</v>
      </c>
      <c r="P23">
        <v>30210254913.247299</v>
      </c>
      <c r="Q23">
        <v>37705546695.994904</v>
      </c>
      <c r="R23">
        <v>48300143862.554298</v>
      </c>
      <c r="S23">
        <v>56680050745.650398</v>
      </c>
      <c r="T23">
        <v>66428486344.1922</v>
      </c>
      <c r="U23">
        <v>71947319749.216293</v>
      </c>
      <c r="V23">
        <v>83582818232.976898</v>
      </c>
      <c r="W23">
        <v>102036695273.47301</v>
      </c>
      <c r="X23">
        <v>116682691249.312</v>
      </c>
      <c r="Y23">
        <v>126898081114.63699</v>
      </c>
      <c r="Z23">
        <v>104870916992.612</v>
      </c>
      <c r="AA23">
        <v>91784983224.439301</v>
      </c>
      <c r="AB23">
        <v>86845298619.329407</v>
      </c>
      <c r="AC23">
        <v>83204003071.7677</v>
      </c>
      <c r="AD23">
        <v>86372091854.066193</v>
      </c>
      <c r="AE23">
        <v>120264512371.32001</v>
      </c>
      <c r="AF23">
        <v>150162393300.918</v>
      </c>
      <c r="AG23">
        <v>163105286889.742</v>
      </c>
      <c r="AH23">
        <v>164539499385.74899</v>
      </c>
      <c r="AI23">
        <v>205980494929.98599</v>
      </c>
      <c r="AJ23">
        <v>211977481393.97501</v>
      </c>
      <c r="AK23">
        <v>236359025094.103</v>
      </c>
      <c r="AL23">
        <v>228457699393.65701</v>
      </c>
      <c r="AM23">
        <v>250882987701.953</v>
      </c>
      <c r="AN23">
        <v>294350437876.29999</v>
      </c>
      <c r="AO23">
        <v>285695114006.51501</v>
      </c>
      <c r="AP23">
        <v>258857352277.853</v>
      </c>
      <c r="AQ23">
        <v>264807068237.38599</v>
      </c>
      <c r="AR23">
        <v>264261508381.50601</v>
      </c>
      <c r="AS23">
        <v>242895045507.608</v>
      </c>
      <c r="AT23">
        <v>241174671366.33899</v>
      </c>
      <c r="AU23">
        <v>262848882179.05899</v>
      </c>
      <c r="AV23">
        <v>324156068000.19501</v>
      </c>
      <c r="AW23">
        <v>374341455841.08197</v>
      </c>
      <c r="AX23">
        <v>390533497082.02301</v>
      </c>
      <c r="AY23">
        <v>414131146527.52899</v>
      </c>
      <c r="AZ23">
        <v>477472767241.29602</v>
      </c>
      <c r="BA23">
        <v>529910842181.875</v>
      </c>
      <c r="BB23">
        <v>492240893720.19501</v>
      </c>
      <c r="BC23">
        <v>488810029890.00098</v>
      </c>
      <c r="BD23">
        <v>524167615222.76398</v>
      </c>
      <c r="BE23">
        <v>507665999692.26599</v>
      </c>
      <c r="BF23">
        <v>534645338501.41302</v>
      </c>
      <c r="BG23">
        <v>546624135613.25299</v>
      </c>
      <c r="BH23">
        <v>468878816162.65601</v>
      </c>
      <c r="BI23">
        <v>480629064768.328</v>
      </c>
      <c r="BJ23">
        <v>507373706788.23602</v>
      </c>
      <c r="BK23">
        <v>548107677571.92102</v>
      </c>
      <c r="BL23">
        <v>541049419119.99902</v>
      </c>
      <c r="BM23">
        <v>531671614966.383</v>
      </c>
      <c r="BN23">
        <v>607143534636.03699</v>
      </c>
      <c r="BO23">
        <v>592448849483.46497</v>
      </c>
      <c r="BP23">
        <v>646019915336.44604</v>
      </c>
    </row>
    <row r="24" spans="1:68" x14ac:dyDescent="0.35">
      <c r="A24" t="s">
        <v>174</v>
      </c>
      <c r="B24" t="s">
        <v>175</v>
      </c>
      <c r="C24" t="s">
        <v>148</v>
      </c>
      <c r="D24" t="s">
        <v>149</v>
      </c>
      <c r="E24">
        <v>225482255.45501399</v>
      </c>
      <c r="F24">
        <v>234942177.019889</v>
      </c>
      <c r="G24">
        <v>235707445.37213901</v>
      </c>
      <c r="H24">
        <v>253176507.391541</v>
      </c>
      <c r="I24">
        <v>269046301.81767899</v>
      </c>
      <c r="J24">
        <v>289108671.64164197</v>
      </c>
      <c r="K24">
        <v>302825235.329871</v>
      </c>
      <c r="L24">
        <v>305821945.28055</v>
      </c>
      <c r="M24">
        <v>324923119.28776097</v>
      </c>
      <c r="N24">
        <v>328248234.288019</v>
      </c>
      <c r="O24">
        <v>331127729.56697702</v>
      </c>
      <c r="P24">
        <v>331970374.67692298</v>
      </c>
      <c r="Q24">
        <v>408231847.13793302</v>
      </c>
      <c r="R24">
        <v>504376074.185709</v>
      </c>
      <c r="S24">
        <v>556954838.53267002</v>
      </c>
      <c r="T24">
        <v>675570202.26033998</v>
      </c>
      <c r="U24">
        <v>698408261.92223704</v>
      </c>
      <c r="V24">
        <v>749849780.21402299</v>
      </c>
      <c r="W24">
        <v>929143478.03775203</v>
      </c>
      <c r="X24">
        <v>1187431004.43507</v>
      </c>
      <c r="Y24">
        <v>1402351915.6882</v>
      </c>
      <c r="Z24">
        <v>1287920221.7345099</v>
      </c>
      <c r="AA24">
        <v>1261778630.54846</v>
      </c>
      <c r="AB24">
        <v>1082048244.7824299</v>
      </c>
      <c r="AC24">
        <v>1021533996.23385</v>
      </c>
      <c r="AD24">
        <v>1024412789.17532</v>
      </c>
      <c r="AE24">
        <v>1310102025.28918</v>
      </c>
      <c r="AF24">
        <v>1533812227.8113999</v>
      </c>
      <c r="AG24">
        <v>1595446083.8995299</v>
      </c>
      <c r="AH24">
        <v>1464137972.15978</v>
      </c>
      <c r="AI24">
        <v>1921032674.26561</v>
      </c>
      <c r="AJ24">
        <v>1955598214.7179501</v>
      </c>
      <c r="AK24">
        <v>1634867229.4365301</v>
      </c>
      <c r="AL24">
        <v>2234725478.6798601</v>
      </c>
      <c r="AM24">
        <v>1562942657.8193099</v>
      </c>
      <c r="AN24">
        <v>2125371477.9819801</v>
      </c>
      <c r="AO24">
        <v>2315095220.8359199</v>
      </c>
      <c r="AP24">
        <v>2238481587.4833999</v>
      </c>
      <c r="AQ24">
        <v>2441702856.3055</v>
      </c>
      <c r="AR24">
        <v>3665050653.5580301</v>
      </c>
      <c r="AS24">
        <v>3507693634.36761</v>
      </c>
      <c r="AT24">
        <v>3651633566.7922401</v>
      </c>
      <c r="AU24">
        <v>4166070196.61166</v>
      </c>
      <c r="AV24">
        <v>5311078928.6379805</v>
      </c>
      <c r="AW24">
        <v>6153203074.87323</v>
      </c>
      <c r="AX24">
        <v>6549889470.4112997</v>
      </c>
      <c r="AY24">
        <v>7003871603.7330704</v>
      </c>
      <c r="AZ24">
        <v>8120524847.7709599</v>
      </c>
      <c r="BA24">
        <v>9776380267.1937408</v>
      </c>
      <c r="BB24">
        <v>9705498262.9429607</v>
      </c>
      <c r="BC24">
        <v>9481809633.4350796</v>
      </c>
      <c r="BD24">
        <v>10677799705.6696</v>
      </c>
      <c r="BE24">
        <v>11074623463.003599</v>
      </c>
      <c r="BF24">
        <v>12448828489.085899</v>
      </c>
      <c r="BG24">
        <v>13223293312.9317</v>
      </c>
      <c r="BH24">
        <v>11295642529.7255</v>
      </c>
      <c r="BI24">
        <v>11718306955.2927</v>
      </c>
      <c r="BJ24">
        <v>12561417739.4821</v>
      </c>
      <c r="BK24">
        <v>14105968067.9429</v>
      </c>
      <c r="BL24">
        <v>14247234068.1824</v>
      </c>
      <c r="BM24">
        <v>15523668017.5704</v>
      </c>
      <c r="BN24">
        <v>17597426577.840099</v>
      </c>
      <c r="BO24">
        <v>17277505052.263802</v>
      </c>
      <c r="BP24">
        <v>19549820769.623501</v>
      </c>
    </row>
    <row r="25" spans="1:68" x14ac:dyDescent="0.35">
      <c r="A25" t="s">
        <v>176</v>
      </c>
      <c r="B25" t="s">
        <v>177</v>
      </c>
      <c r="C25" t="s">
        <v>148</v>
      </c>
      <c r="D25" t="s">
        <v>149</v>
      </c>
      <c r="E25">
        <v>334894682.09236401</v>
      </c>
      <c r="F25">
        <v>353437390.31797397</v>
      </c>
      <c r="G25">
        <v>388060887.21898401</v>
      </c>
      <c r="H25">
        <v>397465363.44425398</v>
      </c>
      <c r="I25">
        <v>413758192.23388702</v>
      </c>
      <c r="J25">
        <v>419289007.93302298</v>
      </c>
      <c r="K25">
        <v>432185666.746162</v>
      </c>
      <c r="L25">
        <v>449034396.77128398</v>
      </c>
      <c r="M25">
        <v>458847289.02417701</v>
      </c>
      <c r="N25">
        <v>476700187.62152803</v>
      </c>
      <c r="O25">
        <v>458404268.761971</v>
      </c>
      <c r="P25">
        <v>481906450.80823398</v>
      </c>
      <c r="Q25">
        <v>577291724.45051003</v>
      </c>
      <c r="R25">
        <v>674535350.15200806</v>
      </c>
      <c r="S25">
        <v>748879457.543383</v>
      </c>
      <c r="T25">
        <v>927901103.01339805</v>
      </c>
      <c r="U25">
        <v>967025163.79815495</v>
      </c>
      <c r="V25">
        <v>1111036713.8329999</v>
      </c>
      <c r="W25">
        <v>1464483405.3943901</v>
      </c>
      <c r="X25">
        <v>1739271445.2695701</v>
      </c>
      <c r="Y25">
        <v>1924639586.16346</v>
      </c>
      <c r="Z25">
        <v>1766034842.49576</v>
      </c>
      <c r="AA25">
        <v>1744188156.6995001</v>
      </c>
      <c r="AB25">
        <v>1590193580.51632</v>
      </c>
      <c r="AC25">
        <v>1454929984.52162</v>
      </c>
      <c r="AD25">
        <v>1546793233.8771501</v>
      </c>
      <c r="AE25">
        <v>2030903449.7430899</v>
      </c>
      <c r="AF25">
        <v>2361034849.39713</v>
      </c>
      <c r="AG25">
        <v>2602940400.6609201</v>
      </c>
      <c r="AH25">
        <v>2603687670.83392</v>
      </c>
      <c r="AI25">
        <v>3093954988.4063601</v>
      </c>
      <c r="AJ25">
        <v>3125829219.9429998</v>
      </c>
      <c r="AK25">
        <v>3344716312.9166999</v>
      </c>
      <c r="AL25">
        <v>3180859979.7362399</v>
      </c>
      <c r="AM25">
        <v>1881026831.5886099</v>
      </c>
      <c r="AN25">
        <v>2369479874.70965</v>
      </c>
      <c r="AO25">
        <v>2593450483.0717001</v>
      </c>
      <c r="AP25">
        <v>2445476192.29881</v>
      </c>
      <c r="AQ25">
        <v>2802105765.33989</v>
      </c>
      <c r="AR25">
        <v>3393482477.3379402</v>
      </c>
      <c r="AS25">
        <v>2964619500.1833901</v>
      </c>
      <c r="AT25">
        <v>3178291925.47716</v>
      </c>
      <c r="AU25">
        <v>3588060178.9361601</v>
      </c>
      <c r="AV25">
        <v>4686123788.3818398</v>
      </c>
      <c r="AW25">
        <v>5406279936.2060804</v>
      </c>
      <c r="AX25">
        <v>6082308541.2113199</v>
      </c>
      <c r="AY25">
        <v>6528831607.3699503</v>
      </c>
      <c r="AZ25">
        <v>7603256499.9944296</v>
      </c>
      <c r="BA25">
        <v>9414697518.3798199</v>
      </c>
      <c r="BB25">
        <v>9333203850.0568199</v>
      </c>
      <c r="BC25">
        <v>9807542782.0947495</v>
      </c>
      <c r="BD25">
        <v>11592644774.9473</v>
      </c>
      <c r="BE25">
        <v>12243495087.5098</v>
      </c>
      <c r="BF25">
        <v>13080707616.412399</v>
      </c>
      <c r="BG25">
        <v>13337500892.7969</v>
      </c>
      <c r="BH25">
        <v>11293125664.776699</v>
      </c>
      <c r="BI25">
        <v>12261728232.1903</v>
      </c>
      <c r="BJ25">
        <v>13577334630.1408</v>
      </c>
      <c r="BK25">
        <v>15387936815.3249</v>
      </c>
      <c r="BL25">
        <v>15326465624.9088</v>
      </c>
      <c r="BM25">
        <v>17105876297.322399</v>
      </c>
      <c r="BN25">
        <v>18719329996.848202</v>
      </c>
      <c r="BO25">
        <v>18029664976.705502</v>
      </c>
      <c r="BP25">
        <v>19484760471.340599</v>
      </c>
    </row>
    <row r="26" spans="1:68" x14ac:dyDescent="0.35">
      <c r="A26" t="s">
        <v>178</v>
      </c>
      <c r="B26" t="s">
        <v>179</v>
      </c>
      <c r="C26" t="s">
        <v>148</v>
      </c>
      <c r="D26" t="s">
        <v>149</v>
      </c>
      <c r="R26">
        <v>8108053514.9723701</v>
      </c>
      <c r="S26">
        <v>12522859678.634199</v>
      </c>
      <c r="T26">
        <v>19439919254.168499</v>
      </c>
      <c r="U26">
        <v>10105296949.4949</v>
      </c>
      <c r="V26">
        <v>9608855565.6108608</v>
      </c>
      <c r="W26">
        <v>13238224497.3545</v>
      </c>
      <c r="X26">
        <v>15535719093.2983</v>
      </c>
      <c r="Y26">
        <v>18156941569.767399</v>
      </c>
      <c r="Z26">
        <v>20590758873.929001</v>
      </c>
      <c r="AA26">
        <v>18847155688.622799</v>
      </c>
      <c r="AB26">
        <v>18122979797.979801</v>
      </c>
      <c r="AC26">
        <v>19452920000</v>
      </c>
      <c r="AD26">
        <v>22655346153.846199</v>
      </c>
      <c r="AE26">
        <v>22202166666.666698</v>
      </c>
      <c r="AF26">
        <v>24866935483.870998</v>
      </c>
      <c r="AG26">
        <v>27184294000.503399</v>
      </c>
      <c r="AH26">
        <v>29418568811.125801</v>
      </c>
      <c r="AI26">
        <v>32234055025.2854</v>
      </c>
      <c r="AJ26">
        <v>31618548375.350101</v>
      </c>
      <c r="AK26">
        <v>32478635867.374001</v>
      </c>
      <c r="AL26">
        <v>34069217830.687801</v>
      </c>
      <c r="AM26">
        <v>34824471356.608498</v>
      </c>
      <c r="AN26">
        <v>39096763694.0298</v>
      </c>
      <c r="AO26">
        <v>47649633251.833702</v>
      </c>
      <c r="AP26">
        <v>49613348946.135803</v>
      </c>
      <c r="AQ26">
        <v>51415660792.9515</v>
      </c>
      <c r="AR26">
        <v>52841410149.750397</v>
      </c>
      <c r="AS26">
        <v>55101749155.237503</v>
      </c>
      <c r="AT26">
        <v>55629781319.495903</v>
      </c>
      <c r="AU26">
        <v>56908044576.0056</v>
      </c>
      <c r="AV26">
        <v>62584110535.405899</v>
      </c>
      <c r="AW26">
        <v>67925445897.740799</v>
      </c>
      <c r="AX26">
        <v>72555190158.620499</v>
      </c>
      <c r="AY26">
        <v>75845565181.070908</v>
      </c>
      <c r="AZ26">
        <v>84719578987.676697</v>
      </c>
      <c r="BA26">
        <v>98690272514.707596</v>
      </c>
      <c r="BB26">
        <v>110599840698.05701</v>
      </c>
      <c r="BC26">
        <v>124613273819.067</v>
      </c>
      <c r="BD26">
        <v>138790367232.112</v>
      </c>
      <c r="BE26">
        <v>144592845953.48801</v>
      </c>
      <c r="BF26">
        <v>162063337092.96701</v>
      </c>
      <c r="BG26">
        <v>184408667586.92401</v>
      </c>
      <c r="BH26">
        <v>207815025528.633</v>
      </c>
      <c r="BI26">
        <v>277650510779.56598</v>
      </c>
      <c r="BJ26">
        <v>303873963379.664</v>
      </c>
      <c r="BK26">
        <v>334213982836.22101</v>
      </c>
      <c r="BL26">
        <v>365618637911.70398</v>
      </c>
      <c r="BM26">
        <v>389459167965.435</v>
      </c>
      <c r="BN26">
        <v>438182166819.55298</v>
      </c>
      <c r="BO26">
        <v>478360553569.20599</v>
      </c>
      <c r="BP26">
        <v>454873454272.724</v>
      </c>
    </row>
    <row r="27" spans="1:68" x14ac:dyDescent="0.35">
      <c r="A27" t="s">
        <v>180</v>
      </c>
      <c r="B27" t="s">
        <v>181</v>
      </c>
      <c r="C27" t="s">
        <v>148</v>
      </c>
      <c r="D27" t="s">
        <v>149</v>
      </c>
      <c r="Y27">
        <v>19525307692.307701</v>
      </c>
      <c r="Z27">
        <v>19672285714.285702</v>
      </c>
      <c r="AA27">
        <v>19187533333.333302</v>
      </c>
      <c r="AB27">
        <v>16484500000</v>
      </c>
      <c r="AC27">
        <v>17556333333.333302</v>
      </c>
      <c r="AD27">
        <v>17092578947.368401</v>
      </c>
      <c r="AE27">
        <v>20117823529.4118</v>
      </c>
      <c r="AF27">
        <v>27786846153.846199</v>
      </c>
      <c r="AG27">
        <v>22134941176.4706</v>
      </c>
      <c r="AH27">
        <v>21351666666.666698</v>
      </c>
      <c r="AI27">
        <v>18995909090.9091</v>
      </c>
      <c r="AJ27">
        <v>9832580645.1612892</v>
      </c>
      <c r="AK27">
        <v>10180773195.876301</v>
      </c>
      <c r="AL27">
        <v>10639341885.9172</v>
      </c>
      <c r="AM27">
        <v>9504964944.6494503</v>
      </c>
      <c r="AN27">
        <v>18559500379.628101</v>
      </c>
      <c r="AO27">
        <v>11898890319.243999</v>
      </c>
      <c r="AP27">
        <v>10959229231.1159</v>
      </c>
      <c r="AQ27">
        <v>14747553565.8088</v>
      </c>
      <c r="AR27">
        <v>13442625945.4753</v>
      </c>
      <c r="AS27">
        <v>12922579411.522301</v>
      </c>
      <c r="AT27">
        <v>14208346103.918699</v>
      </c>
      <c r="AU27">
        <v>16746547984.4485</v>
      </c>
      <c r="AV27">
        <v>21488758770.983101</v>
      </c>
      <c r="AW27">
        <v>26463249590.980701</v>
      </c>
      <c r="AX27">
        <v>29952160205.0144</v>
      </c>
      <c r="AY27">
        <v>33529451338.353199</v>
      </c>
      <c r="AZ27">
        <v>41158999020.2939</v>
      </c>
      <c r="BA27">
        <v>51846141511.9245</v>
      </c>
      <c r="BB27">
        <v>50357535978.025002</v>
      </c>
      <c r="BC27">
        <v>49698376601.369202</v>
      </c>
      <c r="BD27">
        <v>55929518183.759201</v>
      </c>
      <c r="BE27">
        <v>53568146883.005997</v>
      </c>
      <c r="BF27">
        <v>54615902084.606499</v>
      </c>
      <c r="BG27">
        <v>56667245618.801804</v>
      </c>
      <c r="BH27">
        <v>49246152144.315903</v>
      </c>
      <c r="BI27">
        <v>52309213877.412399</v>
      </c>
      <c r="BJ27">
        <v>58007241956.911003</v>
      </c>
      <c r="BK27">
        <v>64219204758.166801</v>
      </c>
      <c r="BL27">
        <v>66934503462.881302</v>
      </c>
      <c r="BM27">
        <v>67958245050.516899</v>
      </c>
      <c r="BN27">
        <v>80703079760.537003</v>
      </c>
      <c r="BO27">
        <v>87391116237.751694</v>
      </c>
      <c r="BP27">
        <v>98154828123.309494</v>
      </c>
    </row>
    <row r="28" spans="1:68" x14ac:dyDescent="0.35">
      <c r="A28" t="s">
        <v>182</v>
      </c>
      <c r="B28" t="s">
        <v>183</v>
      </c>
      <c r="C28" t="s">
        <v>148</v>
      </c>
      <c r="D28" t="s">
        <v>149</v>
      </c>
      <c r="Y28">
        <v>2864420270.6288099</v>
      </c>
      <c r="Z28">
        <v>3440957446.8085098</v>
      </c>
      <c r="AA28">
        <v>3634308510.6382999</v>
      </c>
      <c r="AB28">
        <v>3746276595.7446799</v>
      </c>
      <c r="AC28">
        <v>3793882978.7234001</v>
      </c>
      <c r="AD28">
        <v>3281648936.1702099</v>
      </c>
      <c r="AE28">
        <v>2655319148.9361701</v>
      </c>
      <c r="AF28">
        <v>2995744414.89362</v>
      </c>
      <c r="AG28">
        <v>3271276595.7446799</v>
      </c>
      <c r="AH28">
        <v>3503191489.3617001</v>
      </c>
      <c r="AI28">
        <v>4451329787.2340403</v>
      </c>
      <c r="AJ28">
        <v>4807446808.5106401</v>
      </c>
      <c r="AK28">
        <v>4783244680.8510599</v>
      </c>
      <c r="AL28">
        <v>5006382978.7234001</v>
      </c>
      <c r="AM28">
        <v>5325000265.9574499</v>
      </c>
      <c r="AN28">
        <v>5790573404.2553196</v>
      </c>
      <c r="AO28">
        <v>6076647606.3829803</v>
      </c>
      <c r="AP28">
        <v>6113085372.3404303</v>
      </c>
      <c r="AQ28">
        <v>6021789095.7446804</v>
      </c>
      <c r="AR28">
        <v>6350622872.3404303</v>
      </c>
      <c r="AS28">
        <v>8839275265.9574509</v>
      </c>
      <c r="AT28">
        <v>8654625797.8723392</v>
      </c>
      <c r="AU28">
        <v>9068566223.4042492</v>
      </c>
      <c r="AV28">
        <v>10581836436.1702</v>
      </c>
      <c r="AW28">
        <v>12575387234.042601</v>
      </c>
      <c r="AX28">
        <v>15556372074.4681</v>
      </c>
      <c r="AY28">
        <v>18119833244.680901</v>
      </c>
      <c r="AZ28">
        <v>21431313829.787201</v>
      </c>
      <c r="BA28">
        <v>24787226861.702099</v>
      </c>
      <c r="BB28">
        <v>20538353191.489399</v>
      </c>
      <c r="BC28">
        <v>23340257978.7234</v>
      </c>
      <c r="BD28">
        <v>25012234042.5532</v>
      </c>
      <c r="BE28">
        <v>29741912500</v>
      </c>
      <c r="BF28">
        <v>31343603989.361698</v>
      </c>
      <c r="BG28">
        <v>31755112765.957401</v>
      </c>
      <c r="BH28">
        <v>29314738297.872299</v>
      </c>
      <c r="BI28">
        <v>30439494680.851101</v>
      </c>
      <c r="BJ28">
        <v>33484122340.425499</v>
      </c>
      <c r="BK28">
        <v>35726063829.787201</v>
      </c>
      <c r="BL28">
        <v>36392679787.234001</v>
      </c>
      <c r="BM28">
        <v>32162765159.574501</v>
      </c>
      <c r="BN28">
        <v>36760670212.765999</v>
      </c>
      <c r="BO28">
        <v>42420297872.340401</v>
      </c>
      <c r="BP28">
        <v>40659787234.042603</v>
      </c>
    </row>
    <row r="29" spans="1:68" x14ac:dyDescent="0.35">
      <c r="A29" t="s">
        <v>184</v>
      </c>
      <c r="B29" t="s">
        <v>185</v>
      </c>
      <c r="C29" t="s">
        <v>148</v>
      </c>
      <c r="D29" t="s">
        <v>149</v>
      </c>
      <c r="E29">
        <v>149607647.058824</v>
      </c>
      <c r="F29">
        <v>167450784.31372601</v>
      </c>
      <c r="G29">
        <v>187058529.41176501</v>
      </c>
      <c r="H29">
        <v>209509509.803922</v>
      </c>
      <c r="I29">
        <v>234999607.843137</v>
      </c>
      <c r="J29">
        <v>264705882.35294101</v>
      </c>
      <c r="K29">
        <v>299509803.92156899</v>
      </c>
      <c r="L29">
        <v>343823529.41176498</v>
      </c>
      <c r="M29">
        <v>391960784.31372499</v>
      </c>
      <c r="N29">
        <v>465392156.86274499</v>
      </c>
      <c r="O29">
        <v>509458782.43513</v>
      </c>
      <c r="P29">
        <v>542590600</v>
      </c>
      <c r="Q29">
        <v>559130400</v>
      </c>
      <c r="R29">
        <v>634848200</v>
      </c>
      <c r="S29">
        <v>662174500</v>
      </c>
      <c r="T29">
        <v>819788700</v>
      </c>
      <c r="U29">
        <v>566500000</v>
      </c>
      <c r="V29">
        <v>629400000</v>
      </c>
      <c r="W29">
        <v>704600000</v>
      </c>
      <c r="X29">
        <v>1006200100</v>
      </c>
      <c r="Y29">
        <v>1200800000</v>
      </c>
      <c r="Z29">
        <v>1274600000</v>
      </c>
      <c r="AA29">
        <v>1446700000</v>
      </c>
      <c r="AB29">
        <v>1594300000</v>
      </c>
      <c r="AC29">
        <v>1876000000</v>
      </c>
      <c r="AD29">
        <v>2140099900</v>
      </c>
      <c r="AE29">
        <v>2288900000</v>
      </c>
      <c r="AF29">
        <v>2530699900</v>
      </c>
      <c r="AG29">
        <v>2651000000</v>
      </c>
      <c r="AH29">
        <v>2930400000</v>
      </c>
      <c r="AI29">
        <v>2993200000</v>
      </c>
      <c r="AJ29">
        <v>2932160000</v>
      </c>
      <c r="AK29">
        <v>3026400000</v>
      </c>
      <c r="AL29">
        <v>2963600000</v>
      </c>
      <c r="AM29">
        <v>3121400000</v>
      </c>
      <c r="AN29">
        <v>3882158500</v>
      </c>
      <c r="AO29">
        <v>4421275600</v>
      </c>
      <c r="AP29">
        <v>6179760000</v>
      </c>
      <c r="AQ29">
        <v>6635720000</v>
      </c>
      <c r="AR29">
        <v>7557070000</v>
      </c>
      <c r="AS29">
        <v>7936270000</v>
      </c>
      <c r="AT29">
        <v>8118930000</v>
      </c>
      <c r="AU29">
        <v>8696814900</v>
      </c>
      <c r="AV29">
        <v>8717670000</v>
      </c>
      <c r="AW29">
        <v>8913970000</v>
      </c>
      <c r="AX29">
        <v>9654135300</v>
      </c>
      <c r="AY29">
        <v>9949250000</v>
      </c>
      <c r="AZ29">
        <v>10386740000</v>
      </c>
      <c r="BA29">
        <v>10448200000</v>
      </c>
      <c r="BB29">
        <v>9829760000</v>
      </c>
      <c r="BC29">
        <v>9860860000</v>
      </c>
      <c r="BD29">
        <v>9834450000</v>
      </c>
      <c r="BE29">
        <v>10441220000</v>
      </c>
      <c r="BF29">
        <v>10098220000</v>
      </c>
      <c r="BG29">
        <v>10537850000</v>
      </c>
      <c r="BH29">
        <v>11177080000</v>
      </c>
      <c r="BI29">
        <v>11189150000</v>
      </c>
      <c r="BJ29">
        <v>11691200000</v>
      </c>
      <c r="BK29">
        <v>11780700000</v>
      </c>
      <c r="BL29">
        <v>12394020000</v>
      </c>
      <c r="BM29">
        <v>9425580000</v>
      </c>
      <c r="BN29">
        <v>10862560000</v>
      </c>
      <c r="BO29">
        <v>12467590000</v>
      </c>
      <c r="BP29">
        <v>13626662342.5965</v>
      </c>
    </row>
    <row r="30" spans="1:68" x14ac:dyDescent="0.35">
      <c r="A30" t="s">
        <v>186</v>
      </c>
      <c r="B30" t="s">
        <v>187</v>
      </c>
      <c r="C30" t="s">
        <v>148</v>
      </c>
      <c r="D30" t="s">
        <v>149</v>
      </c>
      <c r="AI30">
        <v>6411631508.82864</v>
      </c>
      <c r="AJ30">
        <v>5063265306.1224499</v>
      </c>
      <c r="AK30">
        <v>3915575425.4398599</v>
      </c>
      <c r="AL30">
        <v>3002331372.53162</v>
      </c>
      <c r="AM30">
        <v>1090802469.1357999</v>
      </c>
      <c r="AN30">
        <v>1624572953.73665</v>
      </c>
      <c r="AO30">
        <v>2564045321.6374302</v>
      </c>
      <c r="AP30">
        <v>3443903887.76372</v>
      </c>
      <c r="AQ30">
        <v>4925852604.0139399</v>
      </c>
      <c r="AR30">
        <v>5414311183.9829597</v>
      </c>
      <c r="AS30">
        <v>6096608725.9640303</v>
      </c>
      <c r="AT30">
        <v>6281232076.3522196</v>
      </c>
      <c r="AU30">
        <v>7158604493.37638</v>
      </c>
      <c r="AV30">
        <v>8903502503.2719097</v>
      </c>
      <c r="AW30">
        <v>11099633687.308599</v>
      </c>
      <c r="AX30">
        <v>11690774974.852501</v>
      </c>
      <c r="AY30">
        <v>13256741831.038</v>
      </c>
      <c r="AZ30">
        <v>16247592902.1842</v>
      </c>
      <c r="BA30">
        <v>19819060272.798901</v>
      </c>
      <c r="BB30">
        <v>18292268364.525398</v>
      </c>
      <c r="BC30">
        <v>17455986158.700901</v>
      </c>
      <c r="BD30">
        <v>18794204715.633999</v>
      </c>
      <c r="BE30">
        <v>17361422536.969299</v>
      </c>
      <c r="BF30">
        <v>18421211485.5494</v>
      </c>
      <c r="BG30">
        <v>18710534545.225101</v>
      </c>
      <c r="BH30">
        <v>16514883084.2442</v>
      </c>
      <c r="BI30">
        <v>17139875880.799</v>
      </c>
      <c r="BJ30">
        <v>18174627640.601101</v>
      </c>
      <c r="BK30">
        <v>20366478392.984901</v>
      </c>
      <c r="BL30">
        <v>20448097002.666199</v>
      </c>
      <c r="BM30">
        <v>20112988928.169998</v>
      </c>
      <c r="BN30">
        <v>23371644756.973499</v>
      </c>
      <c r="BO30">
        <v>24250845360.0928</v>
      </c>
      <c r="BP30">
        <v>26985980898.7715</v>
      </c>
    </row>
    <row r="31" spans="1:68" x14ac:dyDescent="0.35">
      <c r="A31" t="s">
        <v>188</v>
      </c>
      <c r="B31" t="s">
        <v>189</v>
      </c>
      <c r="C31" t="s">
        <v>148</v>
      </c>
      <c r="D31" t="s">
        <v>149</v>
      </c>
      <c r="AK31">
        <v>9200000000</v>
      </c>
      <c r="AL31">
        <v>16433333333.3333</v>
      </c>
      <c r="AM31">
        <v>14931092436.9748</v>
      </c>
      <c r="AN31">
        <v>13964441887.2267</v>
      </c>
      <c r="AO31">
        <v>14772769230.769199</v>
      </c>
      <c r="AP31">
        <v>14110169491.5254</v>
      </c>
      <c r="AQ31">
        <v>15213743767.6133</v>
      </c>
      <c r="AR31">
        <v>12149659045.3269</v>
      </c>
      <c r="AS31">
        <v>12684136546.1847</v>
      </c>
      <c r="AT31">
        <v>12311559712.2302</v>
      </c>
      <c r="AU31">
        <v>14564755544.636299</v>
      </c>
      <c r="AV31">
        <v>17850589634.7141</v>
      </c>
      <c r="AW31">
        <v>23122951403.9977</v>
      </c>
      <c r="AX31">
        <v>30265564438.996799</v>
      </c>
      <c r="AY31">
        <v>36847123885.552299</v>
      </c>
      <c r="AZ31">
        <v>44864740363.826103</v>
      </c>
      <c r="BA31">
        <v>59964234225.8004</v>
      </c>
      <c r="BB31">
        <v>49759479064.105499</v>
      </c>
      <c r="BC31">
        <v>56069265840.974197</v>
      </c>
      <c r="BD31">
        <v>61079871266.8078</v>
      </c>
      <c r="BE31">
        <v>64215516438.964104</v>
      </c>
      <c r="BF31">
        <v>72875339440.656296</v>
      </c>
      <c r="BG31">
        <v>76448782777.946198</v>
      </c>
      <c r="BH31">
        <v>54061945285.662003</v>
      </c>
      <c r="BI31">
        <v>45473302428.724297</v>
      </c>
      <c r="BJ31">
        <v>52669765496.997902</v>
      </c>
      <c r="BK31">
        <v>57861187726.000298</v>
      </c>
      <c r="BL31">
        <v>62499831005.415001</v>
      </c>
      <c r="BM31">
        <v>58875118002.111</v>
      </c>
      <c r="BN31">
        <v>67115938432.449997</v>
      </c>
      <c r="BO31">
        <v>70849979924.602997</v>
      </c>
      <c r="BP31">
        <v>69257282745.606598</v>
      </c>
    </row>
    <row r="32" spans="1:68" x14ac:dyDescent="0.35">
      <c r="A32" t="s">
        <v>190</v>
      </c>
      <c r="B32" t="s">
        <v>191</v>
      </c>
      <c r="C32" t="s">
        <v>148</v>
      </c>
      <c r="D32" t="s">
        <v>149</v>
      </c>
      <c r="E32">
        <v>27931217.931217901</v>
      </c>
      <c r="F32">
        <v>29756049.756049801</v>
      </c>
      <c r="G32">
        <v>31702121.702121701</v>
      </c>
      <c r="H32">
        <v>33588483.588483602</v>
      </c>
      <c r="I32">
        <v>36024696.024696</v>
      </c>
      <c r="J32">
        <v>39900039.900039896</v>
      </c>
      <c r="K32">
        <v>44240044.240044199</v>
      </c>
      <c r="L32">
        <v>47224132.360129602</v>
      </c>
      <c r="M32">
        <v>43439913.120173797</v>
      </c>
      <c r="N32">
        <v>45719908.560182899</v>
      </c>
      <c r="O32">
        <v>51599896.8002064</v>
      </c>
      <c r="P32">
        <v>56823643.502818704</v>
      </c>
      <c r="Q32">
        <v>63063434.322242901</v>
      </c>
      <c r="R32">
        <v>74111095.594738498</v>
      </c>
      <c r="S32">
        <v>92347598.6994185</v>
      </c>
      <c r="T32">
        <v>105915564.001761</v>
      </c>
      <c r="U32">
        <v>88692274.202005401</v>
      </c>
      <c r="V32">
        <v>112050000</v>
      </c>
      <c r="W32">
        <v>129500000</v>
      </c>
      <c r="X32">
        <v>146500000</v>
      </c>
      <c r="Y32">
        <v>195988222.43000001</v>
      </c>
      <c r="Z32">
        <v>194189854.655</v>
      </c>
      <c r="AA32">
        <v>177306326.98500001</v>
      </c>
      <c r="AB32">
        <v>186603185.95500001</v>
      </c>
      <c r="AC32">
        <v>206681949.02000001</v>
      </c>
      <c r="AD32">
        <v>202743742.66499999</v>
      </c>
      <c r="AE32">
        <v>225438320.535</v>
      </c>
      <c r="AF32">
        <v>274982558.58499998</v>
      </c>
      <c r="AG32">
        <v>313893360.26999998</v>
      </c>
      <c r="AH32">
        <v>359433890.70499998</v>
      </c>
      <c r="AI32">
        <v>537586365.523175</v>
      </c>
      <c r="AJ32">
        <v>585575697.04556</v>
      </c>
      <c r="AK32">
        <v>678675168.24558997</v>
      </c>
      <c r="AL32">
        <v>731468765.32771504</v>
      </c>
      <c r="AM32">
        <v>744032909.48109496</v>
      </c>
      <c r="AN32">
        <v>793920320.22881496</v>
      </c>
      <c r="AO32">
        <v>821801526.869645</v>
      </c>
      <c r="AP32">
        <v>847519665.17749</v>
      </c>
      <c r="AQ32">
        <v>894398706.03973496</v>
      </c>
      <c r="AR32">
        <v>956765718.694785</v>
      </c>
      <c r="AS32">
        <v>1081857660.6207099</v>
      </c>
      <c r="AT32">
        <v>1101078473.94349</v>
      </c>
      <c r="AU32">
        <v>1172578390.0934801</v>
      </c>
      <c r="AV32">
        <v>1213904010.7567401</v>
      </c>
      <c r="AW32">
        <v>1277529840.6000299</v>
      </c>
      <c r="AX32">
        <v>1353719706.1991701</v>
      </c>
      <c r="AY32">
        <v>1458924803.22049</v>
      </c>
      <c r="AZ32">
        <v>1540261498.9143901</v>
      </c>
      <c r="BA32">
        <v>1566744314.0667</v>
      </c>
      <c r="BB32">
        <v>1590828548.43468</v>
      </c>
      <c r="BC32">
        <v>1600571045.4402699</v>
      </c>
      <c r="BD32">
        <v>1721646638.1775701</v>
      </c>
      <c r="BE32">
        <v>1779340199.8643</v>
      </c>
      <c r="BF32">
        <v>1902521884.18064</v>
      </c>
      <c r="BG32">
        <v>1987326306.25723</v>
      </c>
      <c r="BH32">
        <v>2099243409.2420399</v>
      </c>
      <c r="BI32">
        <v>2129785692.9756899</v>
      </c>
      <c r="BJ32">
        <v>2141415667.0882199</v>
      </c>
      <c r="BK32">
        <v>2136543785.62451</v>
      </c>
      <c r="BL32">
        <v>2223288626.10637</v>
      </c>
      <c r="BM32">
        <v>1989091710.06777</v>
      </c>
      <c r="BN32">
        <v>2346645179.3783002</v>
      </c>
      <c r="BO32">
        <v>2698024125.6840901</v>
      </c>
      <c r="BP32">
        <v>3170374615</v>
      </c>
    </row>
    <row r="33" spans="1:68" x14ac:dyDescent="0.35">
      <c r="A33" t="s">
        <v>192</v>
      </c>
      <c r="B33" t="s">
        <v>193</v>
      </c>
      <c r="C33" t="s">
        <v>148</v>
      </c>
      <c r="D33" t="s">
        <v>149</v>
      </c>
      <c r="BC33">
        <v>6780700000</v>
      </c>
      <c r="BD33">
        <v>6474269000</v>
      </c>
      <c r="BE33">
        <v>6661617000</v>
      </c>
      <c r="BF33">
        <v>6764352000</v>
      </c>
      <c r="BG33">
        <v>6657829000</v>
      </c>
      <c r="BH33">
        <v>6893729000</v>
      </c>
      <c r="BI33">
        <v>7095783000</v>
      </c>
      <c r="BJ33">
        <v>7435279000</v>
      </c>
      <c r="BK33">
        <v>7460410000</v>
      </c>
      <c r="BL33">
        <v>7524540000</v>
      </c>
      <c r="BM33">
        <v>7090229000</v>
      </c>
      <c r="BN33">
        <v>7597926000</v>
      </c>
      <c r="BO33">
        <v>8251538000</v>
      </c>
    </row>
    <row r="34" spans="1:68" x14ac:dyDescent="0.35">
      <c r="A34" t="s">
        <v>194</v>
      </c>
      <c r="B34" t="s">
        <v>195</v>
      </c>
      <c r="C34" t="s">
        <v>148</v>
      </c>
      <c r="D34" t="s">
        <v>149</v>
      </c>
      <c r="U34">
        <v>2701834250</v>
      </c>
      <c r="V34">
        <v>3161916450</v>
      </c>
      <c r="W34">
        <v>3646143050</v>
      </c>
      <c r="X34">
        <v>4324523616.6499996</v>
      </c>
      <c r="Y34">
        <v>4181951520</v>
      </c>
      <c r="Z34">
        <v>5404754240</v>
      </c>
      <c r="AA34">
        <v>5182590101.5625</v>
      </c>
      <c r="AB34">
        <v>5052570112.0689697</v>
      </c>
      <c r="AC34">
        <v>5754435997.1301003</v>
      </c>
      <c r="AD34">
        <v>5004377399.67138</v>
      </c>
      <c r="AE34">
        <v>3649842948.8053298</v>
      </c>
      <c r="AF34">
        <v>4045923622.1622</v>
      </c>
      <c r="AG34">
        <v>4332811687.9027796</v>
      </c>
      <c r="AH34">
        <v>4456873579.8383398</v>
      </c>
      <c r="AI34">
        <v>4618982620.2070799</v>
      </c>
      <c r="AJ34">
        <v>5096262338.6866102</v>
      </c>
      <c r="AK34">
        <v>5446168777.11339</v>
      </c>
      <c r="AL34">
        <v>5528799392.6495705</v>
      </c>
      <c r="AM34">
        <v>5798722891.8322296</v>
      </c>
      <c r="AN34">
        <v>6508561764.9742498</v>
      </c>
      <c r="AO34">
        <v>7188749149.6886902</v>
      </c>
      <c r="AP34">
        <v>7729236782.8149996</v>
      </c>
      <c r="AQ34">
        <v>8335294701.59795</v>
      </c>
      <c r="AR34">
        <v>8088864460.3063002</v>
      </c>
      <c r="AS34">
        <v>8172325473.0056</v>
      </c>
      <c r="AT34">
        <v>7930357003.1226397</v>
      </c>
      <c r="AU34">
        <v>7700785216.1785202</v>
      </c>
      <c r="AV34">
        <v>7780552284.6022301</v>
      </c>
      <c r="AW34">
        <v>8388731804.4354801</v>
      </c>
      <c r="AX34">
        <v>9172769524.9552994</v>
      </c>
      <c r="AY34">
        <v>11054601174.7691</v>
      </c>
      <c r="AZ34">
        <v>12630670333.1765</v>
      </c>
      <c r="BA34">
        <v>16137900474.433201</v>
      </c>
      <c r="BB34">
        <v>16666184074.0741</v>
      </c>
      <c r="BC34">
        <v>18760785455.544601</v>
      </c>
      <c r="BD34">
        <v>22977403393.589298</v>
      </c>
      <c r="BE34">
        <v>25455219536.903</v>
      </c>
      <c r="BF34">
        <v>28751567785.817699</v>
      </c>
      <c r="BG34">
        <v>31298228306.801701</v>
      </c>
      <c r="BH34">
        <v>31873100506.512299</v>
      </c>
      <c r="BI34">
        <v>33320230246.020302</v>
      </c>
      <c r="BJ34">
        <v>36398995788.711998</v>
      </c>
      <c r="BK34">
        <v>39311992850.940697</v>
      </c>
      <c r="BL34">
        <v>40059428639.652702</v>
      </c>
      <c r="BM34">
        <v>36212843806.078102</v>
      </c>
      <c r="BN34">
        <v>39377111693.198303</v>
      </c>
      <c r="BO34">
        <v>42734282879.884201</v>
      </c>
      <c r="BP34">
        <v>44844197818.835297</v>
      </c>
    </row>
    <row r="35" spans="1:68" x14ac:dyDescent="0.35">
      <c r="A35" t="s">
        <v>59</v>
      </c>
      <c r="B35" t="s">
        <v>60</v>
      </c>
      <c r="C35" t="s">
        <v>148</v>
      </c>
      <c r="D35" t="s">
        <v>149</v>
      </c>
      <c r="AH35">
        <v>448509000000</v>
      </c>
      <c r="AI35">
        <v>374726500000</v>
      </c>
      <c r="AJ35">
        <v>334857954545.45502</v>
      </c>
      <c r="AK35">
        <v>322000921658.98602</v>
      </c>
      <c r="AL35">
        <v>359326075711.263</v>
      </c>
      <c r="AM35">
        <v>505178915093.48798</v>
      </c>
      <c r="AN35">
        <v>758585921145.68799</v>
      </c>
      <c r="AO35">
        <v>839052100885.48401</v>
      </c>
      <c r="AP35">
        <v>868630505513.95605</v>
      </c>
      <c r="AQ35">
        <v>845870636449.09998</v>
      </c>
      <c r="AR35">
        <v>581160921599.64001</v>
      </c>
      <c r="AS35">
        <v>636572531229.79199</v>
      </c>
      <c r="AT35">
        <v>541801958562.02197</v>
      </c>
      <c r="AU35">
        <v>492692612459.479</v>
      </c>
      <c r="AV35">
        <v>540518533798</v>
      </c>
      <c r="AW35">
        <v>649516138898.96399</v>
      </c>
      <c r="AX35">
        <v>865859665830.04395</v>
      </c>
      <c r="AY35">
        <v>1079909521465.05</v>
      </c>
      <c r="AZ35">
        <v>1367438603318.4399</v>
      </c>
      <c r="BA35">
        <v>1654272075623.5701</v>
      </c>
      <c r="BB35">
        <v>1630110011813.3799</v>
      </c>
      <c r="BC35">
        <v>2140606260704.28</v>
      </c>
      <c r="BD35">
        <v>2548928943603.9199</v>
      </c>
      <c r="BE35">
        <v>2403719409196.5</v>
      </c>
      <c r="BF35">
        <v>2438459283730.8701</v>
      </c>
      <c r="BG35">
        <v>2410276964680.96</v>
      </c>
      <c r="BH35">
        <v>1768300112266.54</v>
      </c>
      <c r="BI35">
        <v>1757597118247.49</v>
      </c>
      <c r="BJ35">
        <v>2024937440938.73</v>
      </c>
      <c r="BK35">
        <v>1863630987992.04</v>
      </c>
      <c r="BL35">
        <v>1822994396029.28</v>
      </c>
      <c r="BM35">
        <v>1445311140486.1001</v>
      </c>
      <c r="BN35">
        <v>1618525125681.24</v>
      </c>
      <c r="BO35">
        <v>1895345889306.1001</v>
      </c>
      <c r="BP35">
        <v>2110557039832.77</v>
      </c>
    </row>
    <row r="36" spans="1:68" x14ac:dyDescent="0.35">
      <c r="A36" t="s">
        <v>196</v>
      </c>
      <c r="B36" t="s">
        <v>197</v>
      </c>
      <c r="C36" t="s">
        <v>148</v>
      </c>
      <c r="D36" t="s">
        <v>149</v>
      </c>
      <c r="E36">
        <v>105050756.245499</v>
      </c>
      <c r="F36">
        <v>111882192.285353</v>
      </c>
      <c r="G36">
        <v>116552663.86362</v>
      </c>
      <c r="H36">
        <v>130912621.25351501</v>
      </c>
      <c r="I36">
        <v>130354953.005364</v>
      </c>
      <c r="J36">
        <v>139347353.50680301</v>
      </c>
      <c r="K36">
        <v>148967130.787413</v>
      </c>
      <c r="L36">
        <v>165559642.14920399</v>
      </c>
      <c r="M36">
        <v>164433836.58259001</v>
      </c>
      <c r="N36">
        <v>184450310.14914799</v>
      </c>
      <c r="O36">
        <v>216058413.1841</v>
      </c>
      <c r="P36">
        <v>243310986.34468499</v>
      </c>
      <c r="Q36">
        <v>276533042.31018001</v>
      </c>
      <c r="R36">
        <v>338278073.90202099</v>
      </c>
      <c r="S36">
        <v>409861873.728091</v>
      </c>
      <c r="T36">
        <v>479046487.10899299</v>
      </c>
      <c r="U36">
        <v>523496714.35391301</v>
      </c>
      <c r="V36">
        <v>589467685.21542799</v>
      </c>
      <c r="W36">
        <v>662714568.21449804</v>
      </c>
      <c r="X36">
        <v>799309609.617998</v>
      </c>
      <c r="Y36">
        <v>1000072821.60956</v>
      </c>
      <c r="Z36">
        <v>1131617609.3406799</v>
      </c>
      <c r="AA36">
        <v>1179268379.47401</v>
      </c>
      <c r="AB36">
        <v>1237376184.81429</v>
      </c>
      <c r="AC36">
        <v>1354958434.93243</v>
      </c>
      <c r="AD36">
        <v>1421384412.51122</v>
      </c>
      <c r="AE36">
        <v>1520310247.1038599</v>
      </c>
      <c r="AF36">
        <v>1670959081.1912701</v>
      </c>
      <c r="AG36">
        <v>1777556804.05708</v>
      </c>
      <c r="AH36">
        <v>1980510117.83424</v>
      </c>
      <c r="AI36">
        <v>1966737930.6915901</v>
      </c>
      <c r="AJ36">
        <v>1981255904.1415999</v>
      </c>
      <c r="AK36">
        <v>1928700000</v>
      </c>
      <c r="AL36">
        <v>2023666285.487</v>
      </c>
      <c r="AM36">
        <v>2105901655.6456001</v>
      </c>
      <c r="AN36">
        <v>2158504449.8583002</v>
      </c>
      <c r="AO36">
        <v>2293690647.8397102</v>
      </c>
      <c r="AP36">
        <v>2437577686.0736799</v>
      </c>
      <c r="AQ36">
        <v>2749316362.55158</v>
      </c>
      <c r="AR36">
        <v>2866056779.1975298</v>
      </c>
      <c r="AS36">
        <v>2964350000</v>
      </c>
      <c r="AT36">
        <v>2944900000</v>
      </c>
      <c r="AU36">
        <v>2987550000</v>
      </c>
      <c r="AV36">
        <v>3075550000</v>
      </c>
      <c r="AW36">
        <v>3327650000</v>
      </c>
      <c r="AX36">
        <v>3644500000</v>
      </c>
      <c r="AY36">
        <v>3960922900</v>
      </c>
      <c r="AZ36">
        <v>4487950950</v>
      </c>
      <c r="BA36">
        <v>4544458350</v>
      </c>
      <c r="BB36">
        <v>4276757950</v>
      </c>
      <c r="BC36">
        <v>4422823100</v>
      </c>
      <c r="BD36">
        <v>4362197100</v>
      </c>
      <c r="BE36">
        <v>4450284200</v>
      </c>
      <c r="BF36">
        <v>4498853250</v>
      </c>
      <c r="BG36">
        <v>4514397300</v>
      </c>
      <c r="BH36">
        <v>4525708100</v>
      </c>
      <c r="BI36">
        <v>4626774500</v>
      </c>
      <c r="BJ36">
        <v>4776711000</v>
      </c>
      <c r="BK36">
        <v>4888345200</v>
      </c>
      <c r="BL36">
        <v>5100139250</v>
      </c>
      <c r="BM36">
        <v>4712756550</v>
      </c>
      <c r="BN36">
        <v>4849276000</v>
      </c>
      <c r="BO36">
        <v>5674673700</v>
      </c>
      <c r="BP36">
        <v>6126564189.6134501</v>
      </c>
    </row>
    <row r="37" spans="1:68" x14ac:dyDescent="0.35">
      <c r="A37" t="s">
        <v>198</v>
      </c>
      <c r="B37" t="s">
        <v>199</v>
      </c>
      <c r="C37" t="s">
        <v>148</v>
      </c>
      <c r="D37" t="s">
        <v>149</v>
      </c>
      <c r="AH37">
        <v>2985532273.1659098</v>
      </c>
      <c r="AI37">
        <v>3520487626.9838901</v>
      </c>
      <c r="AJ37">
        <v>3701774188.8802099</v>
      </c>
      <c r="AK37">
        <v>4183632940.3849201</v>
      </c>
      <c r="AL37">
        <v>4105729020.6468501</v>
      </c>
      <c r="AM37">
        <v>4087220218.8754501</v>
      </c>
      <c r="AN37">
        <v>4734103536.4670601</v>
      </c>
      <c r="AO37">
        <v>5115454089.6328497</v>
      </c>
      <c r="AP37">
        <v>5197311972.0690804</v>
      </c>
      <c r="AQ37">
        <v>4051142386.3021202</v>
      </c>
      <c r="AR37">
        <v>4600116699.1257</v>
      </c>
      <c r="AS37">
        <v>6001282104.0822802</v>
      </c>
      <c r="AT37">
        <v>5601018684.2497396</v>
      </c>
      <c r="AU37">
        <v>5843368267.8539104</v>
      </c>
      <c r="AV37">
        <v>6557397070.2274103</v>
      </c>
      <c r="AW37">
        <v>7872202803.4087696</v>
      </c>
      <c r="AX37">
        <v>9531420027.7938499</v>
      </c>
      <c r="AY37">
        <v>11470464771.013</v>
      </c>
      <c r="AZ37">
        <v>12310077884.5758</v>
      </c>
      <c r="BA37">
        <v>14447935493.8409</v>
      </c>
      <c r="BB37">
        <v>10784696153.981001</v>
      </c>
      <c r="BC37">
        <v>13606804208.846399</v>
      </c>
      <c r="BD37">
        <v>18026683880.363701</v>
      </c>
      <c r="BE37">
        <v>18591240005.537899</v>
      </c>
      <c r="BF37">
        <v>17893708748.479401</v>
      </c>
      <c r="BG37">
        <v>17082333627.983299</v>
      </c>
      <c r="BH37">
        <v>13580879053.2624</v>
      </c>
      <c r="BI37">
        <v>12235540381.960501</v>
      </c>
      <c r="BJ37">
        <v>12848604270.7209</v>
      </c>
      <c r="BK37">
        <v>13650782589.614401</v>
      </c>
      <c r="BL37">
        <v>13830321084.811199</v>
      </c>
      <c r="BM37">
        <v>12367589256.5284</v>
      </c>
      <c r="BN37">
        <v>14096146247.1917</v>
      </c>
      <c r="BO37">
        <v>16311905528.5303</v>
      </c>
      <c r="BP37">
        <v>15322318849.212299</v>
      </c>
    </row>
    <row r="38" spans="1:68" x14ac:dyDescent="0.35">
      <c r="A38" t="s">
        <v>200</v>
      </c>
      <c r="B38" t="s">
        <v>201</v>
      </c>
      <c r="C38" t="s">
        <v>148</v>
      </c>
      <c r="D38" t="s">
        <v>149</v>
      </c>
      <c r="O38">
        <v>48609570.488416098</v>
      </c>
      <c r="P38">
        <v>52138711.947751001</v>
      </c>
      <c r="Q38">
        <v>55169472.381930597</v>
      </c>
      <c r="R38">
        <v>62025940.971320197</v>
      </c>
      <c r="S38">
        <v>73104301.700700894</v>
      </c>
      <c r="T38">
        <v>68298556.6681972</v>
      </c>
      <c r="U38">
        <v>69427211.939239204</v>
      </c>
      <c r="V38">
        <v>77250689.201139703</v>
      </c>
      <c r="W38">
        <v>73947059.785542399</v>
      </c>
      <c r="X38">
        <v>82125550.901337802</v>
      </c>
      <c r="Y38">
        <v>103233438.586942</v>
      </c>
      <c r="Z38">
        <v>108025678.483501</v>
      </c>
      <c r="AA38">
        <v>107426042.92568301</v>
      </c>
      <c r="AB38">
        <v>111540946.338898</v>
      </c>
      <c r="AC38">
        <v>126293930.288562</v>
      </c>
      <c r="AD38">
        <v>128709734.97726101</v>
      </c>
      <c r="AE38">
        <v>155344196.61254701</v>
      </c>
      <c r="AF38">
        <v>211403800.95667899</v>
      </c>
      <c r="AG38">
        <v>246042564.58052301</v>
      </c>
      <c r="AH38">
        <v>251720446.75356701</v>
      </c>
      <c r="AI38">
        <v>269134447.504785</v>
      </c>
      <c r="AJ38">
        <v>218695893.26700401</v>
      </c>
      <c r="AK38">
        <v>211913535.42621201</v>
      </c>
      <c r="AL38">
        <v>201892986.824774</v>
      </c>
      <c r="AM38">
        <v>238746726.482292</v>
      </c>
      <c r="AN38">
        <v>253247417.27415001</v>
      </c>
      <c r="AO38">
        <v>268226624.80721101</v>
      </c>
      <c r="AP38">
        <v>320810823.89514399</v>
      </c>
      <c r="AQ38">
        <v>307151164.34777898</v>
      </c>
      <c r="AR38">
        <v>327705826.08074403</v>
      </c>
      <c r="AS38">
        <v>460237665.51889998</v>
      </c>
      <c r="AT38">
        <v>495873060.59298301</v>
      </c>
      <c r="AU38">
        <v>551302431.99811304</v>
      </c>
      <c r="AV38">
        <v>638148897.18320596</v>
      </c>
      <c r="AW38">
        <v>719379360.56640697</v>
      </c>
      <c r="AX38">
        <v>848823746.08048201</v>
      </c>
      <c r="AY38">
        <v>939320668.62813103</v>
      </c>
      <c r="AZ38">
        <v>1238664998.3791299</v>
      </c>
      <c r="BA38">
        <v>1283501731.5119901</v>
      </c>
      <c r="BB38">
        <v>1280769884.85759</v>
      </c>
      <c r="BC38">
        <v>1585490423.0322001</v>
      </c>
      <c r="BD38">
        <v>1824535647.0526199</v>
      </c>
      <c r="BE38">
        <v>1797614040.8928001</v>
      </c>
      <c r="BF38">
        <v>1789728220.7333701</v>
      </c>
      <c r="BG38">
        <v>1922340685.3308101</v>
      </c>
      <c r="BH38">
        <v>2012145410.6459999</v>
      </c>
      <c r="BI38">
        <v>2137243968.1519001</v>
      </c>
      <c r="BJ38">
        <v>2378534601.6087999</v>
      </c>
      <c r="BK38">
        <v>2363147137.61236</v>
      </c>
      <c r="BL38">
        <v>2506135794.9387698</v>
      </c>
      <c r="BM38">
        <v>2314749742.56461</v>
      </c>
      <c r="BN38">
        <v>2612193375.4368601</v>
      </c>
      <c r="BO38">
        <v>2747666950.51647</v>
      </c>
    </row>
    <row r="39" spans="1:68" x14ac:dyDescent="0.35">
      <c r="A39" t="s">
        <v>202</v>
      </c>
      <c r="B39" t="s">
        <v>203</v>
      </c>
      <c r="C39" t="s">
        <v>148</v>
      </c>
      <c r="D39" t="s">
        <v>149</v>
      </c>
      <c r="E39">
        <v>34205217.566845797</v>
      </c>
      <c r="F39">
        <v>36949379.734543703</v>
      </c>
      <c r="G39">
        <v>39979670.949787199</v>
      </c>
      <c r="H39">
        <v>42814562.546222702</v>
      </c>
      <c r="I39">
        <v>46756471.511685498</v>
      </c>
      <c r="J39">
        <v>51442483.534217298</v>
      </c>
      <c r="K39">
        <v>56974851.565518297</v>
      </c>
      <c r="L39">
        <v>62269018.896869101</v>
      </c>
      <c r="M39">
        <v>70362818.306327194</v>
      </c>
      <c r="N39">
        <v>82514340.7835311</v>
      </c>
      <c r="O39">
        <v>100670003.657103</v>
      </c>
      <c r="P39">
        <v>130921026.775438</v>
      </c>
      <c r="Q39">
        <v>164453151.28333899</v>
      </c>
      <c r="R39">
        <v>244407546.88711101</v>
      </c>
      <c r="S39">
        <v>309423718.53646302</v>
      </c>
      <c r="T39">
        <v>355168571.53675097</v>
      </c>
      <c r="U39">
        <v>372025093.00627297</v>
      </c>
      <c r="V39">
        <v>451624780.27459699</v>
      </c>
      <c r="W39">
        <v>590407374.44711602</v>
      </c>
      <c r="X39">
        <v>819870258.78305304</v>
      </c>
      <c r="Y39">
        <v>1014056418.66898</v>
      </c>
      <c r="Z39">
        <v>1111339511.29266</v>
      </c>
      <c r="AA39">
        <v>1043693021.29536</v>
      </c>
      <c r="AB39">
        <v>1132574120.7702301</v>
      </c>
      <c r="AC39">
        <v>1126756332.73335</v>
      </c>
      <c r="AD39">
        <v>1018334702.5361</v>
      </c>
      <c r="AE39">
        <v>1282073114.14133</v>
      </c>
      <c r="AF39">
        <v>1729125681.00964</v>
      </c>
      <c r="AG39">
        <v>2468024508.5278902</v>
      </c>
      <c r="AH39">
        <v>2817256162.3833799</v>
      </c>
      <c r="AI39">
        <v>3684802624.71875</v>
      </c>
      <c r="AJ39">
        <v>4005749034.0366402</v>
      </c>
      <c r="AK39">
        <v>4258848902.1080899</v>
      </c>
      <c r="AL39">
        <v>4453761315.6835804</v>
      </c>
      <c r="AM39">
        <v>4034905844.16189</v>
      </c>
      <c r="AN39">
        <v>4698170013.9996796</v>
      </c>
      <c r="AO39">
        <v>4594673781.3673496</v>
      </c>
      <c r="AP39">
        <v>4875448036.4789495</v>
      </c>
      <c r="AQ39">
        <v>4910053669.29492</v>
      </c>
      <c r="AR39">
        <v>5222002272.7297297</v>
      </c>
      <c r="AS39">
        <v>5436161217.6094704</v>
      </c>
      <c r="AT39">
        <v>5352478942.6830101</v>
      </c>
      <c r="AU39">
        <v>4740674156.1669502</v>
      </c>
      <c r="AV39">
        <v>6795865108.3860302</v>
      </c>
      <c r="AW39">
        <v>7997879093.9504404</v>
      </c>
      <c r="AX39">
        <v>9084360896.6716805</v>
      </c>
      <c r="AY39">
        <v>9364081179.3561192</v>
      </c>
      <c r="AZ39">
        <v>10200889864.468599</v>
      </c>
      <c r="BA39">
        <v>10196319741.8197</v>
      </c>
      <c r="BB39">
        <v>10029057941.827</v>
      </c>
      <c r="BC39">
        <v>12147261071.9608</v>
      </c>
      <c r="BD39">
        <v>15016050301.298599</v>
      </c>
      <c r="BE39">
        <v>14164563194.2831</v>
      </c>
      <c r="BF39">
        <v>13621161024.742701</v>
      </c>
      <c r="BG39">
        <v>14998439776.0137</v>
      </c>
      <c r="BH39">
        <v>13076842710.5086</v>
      </c>
      <c r="BI39">
        <v>13792127267.5802</v>
      </c>
      <c r="BJ39">
        <v>14738582295.465599</v>
      </c>
      <c r="BK39">
        <v>15447818705.438</v>
      </c>
      <c r="BL39">
        <v>15849851164.9503</v>
      </c>
      <c r="BM39">
        <v>14973976719.416401</v>
      </c>
      <c r="BN39">
        <v>18570736136.924</v>
      </c>
      <c r="BO39">
        <v>19736738932.320702</v>
      </c>
      <c r="BP39">
        <v>19153360989.6138</v>
      </c>
    </row>
    <row r="40" spans="1:68" x14ac:dyDescent="0.35">
      <c r="A40" t="s">
        <v>204</v>
      </c>
      <c r="B40" t="s">
        <v>205</v>
      </c>
      <c r="C40" t="s">
        <v>148</v>
      </c>
      <c r="D40" t="s">
        <v>149</v>
      </c>
      <c r="E40">
        <v>111747735.938656</v>
      </c>
      <c r="F40">
        <v>122726887.310844</v>
      </c>
      <c r="G40">
        <v>124074618.132507</v>
      </c>
      <c r="H40">
        <v>128971022.019669</v>
      </c>
      <c r="I40">
        <v>141616945.244737</v>
      </c>
      <c r="J40">
        <v>150166766.27862701</v>
      </c>
      <c r="K40">
        <v>157522949.39909601</v>
      </c>
      <c r="L40">
        <v>163413978.527188</v>
      </c>
      <c r="M40">
        <v>188467450.855492</v>
      </c>
      <c r="N40">
        <v>186939212.55920899</v>
      </c>
      <c r="O40">
        <v>187306595.221457</v>
      </c>
      <c r="P40">
        <v>198941150.30685499</v>
      </c>
      <c r="Q40">
        <v>228251296.037478</v>
      </c>
      <c r="R40">
        <v>268083560.609579</v>
      </c>
      <c r="S40">
        <v>278993430.23958302</v>
      </c>
      <c r="T40">
        <v>376717384.25451797</v>
      </c>
      <c r="U40">
        <v>450459750.88044798</v>
      </c>
      <c r="V40">
        <v>506691664.33771998</v>
      </c>
      <c r="W40">
        <v>611778627.41964698</v>
      </c>
      <c r="X40">
        <v>695364764.10458696</v>
      </c>
      <c r="Y40">
        <v>799613520.57940495</v>
      </c>
      <c r="Z40">
        <v>698104904.32993805</v>
      </c>
      <c r="AA40">
        <v>741049398.41178298</v>
      </c>
      <c r="AB40">
        <v>647990861.61538696</v>
      </c>
      <c r="AC40">
        <v>628157007.221398</v>
      </c>
      <c r="AD40">
        <v>857549868.182657</v>
      </c>
      <c r="AE40">
        <v>1109865045.7891099</v>
      </c>
      <c r="AF40">
        <v>1176881659.74295</v>
      </c>
      <c r="AG40">
        <v>1237401886.5629001</v>
      </c>
      <c r="AH40">
        <v>1208296776.63025</v>
      </c>
      <c r="AI40">
        <v>1418273500.3543701</v>
      </c>
      <c r="AJ40">
        <v>1361256543.3482499</v>
      </c>
      <c r="AK40">
        <v>1396427781.68259</v>
      </c>
      <c r="AL40">
        <v>1260064033.03736</v>
      </c>
      <c r="AM40">
        <v>830378026.91784096</v>
      </c>
      <c r="AN40">
        <v>1094392676.2978499</v>
      </c>
      <c r="AO40">
        <v>986712773.31240499</v>
      </c>
      <c r="AP40">
        <v>922003116.17516196</v>
      </c>
      <c r="AQ40">
        <v>948607886.80566299</v>
      </c>
      <c r="AR40">
        <v>991334220.88809299</v>
      </c>
      <c r="AS40">
        <v>903680539.341506</v>
      </c>
      <c r="AT40">
        <v>924818570.25729299</v>
      </c>
      <c r="AU40">
        <v>986946801.00138795</v>
      </c>
      <c r="AV40">
        <v>1139521477.2</v>
      </c>
      <c r="AW40">
        <v>1258520984.50582</v>
      </c>
      <c r="AX40">
        <v>1327668788.25211</v>
      </c>
      <c r="AY40">
        <v>1450377436.21401</v>
      </c>
      <c r="AZ40">
        <v>1689102987.51665</v>
      </c>
      <c r="BA40">
        <v>1970432708.5476699</v>
      </c>
      <c r="BB40">
        <v>2061529813.6967599</v>
      </c>
      <c r="BC40">
        <v>2152234866.4584999</v>
      </c>
      <c r="BD40">
        <v>2447711016.3499999</v>
      </c>
      <c r="BE40">
        <v>2521348066.7827902</v>
      </c>
      <c r="BF40">
        <v>1706709068.8856201</v>
      </c>
      <c r="BG40">
        <v>1914516900.43771</v>
      </c>
      <c r="BH40">
        <v>1716880216.06095</v>
      </c>
      <c r="BI40">
        <v>1847781766.4619999</v>
      </c>
      <c r="BJ40">
        <v>2177935587.5911198</v>
      </c>
      <c r="BK40">
        <v>2386745438.20748</v>
      </c>
      <c r="BL40">
        <v>2386023468.72084</v>
      </c>
      <c r="BM40">
        <v>2456787984.4472599</v>
      </c>
      <c r="BN40">
        <v>2688202219.1107798</v>
      </c>
      <c r="BO40">
        <v>2509339923.9974298</v>
      </c>
      <c r="BP40">
        <v>2706537361.9404802</v>
      </c>
    </row>
    <row r="41" spans="1:68" x14ac:dyDescent="0.35">
      <c r="A41" t="s">
        <v>61</v>
      </c>
      <c r="B41" t="s">
        <v>62</v>
      </c>
      <c r="C41" t="s">
        <v>148</v>
      </c>
      <c r="D41" t="s">
        <v>149</v>
      </c>
      <c r="E41">
        <v>41358807740.257401</v>
      </c>
      <c r="F41">
        <v>40945417262.515099</v>
      </c>
      <c r="G41">
        <v>42174532789.323601</v>
      </c>
      <c r="H41">
        <v>44845732652.454697</v>
      </c>
      <c r="I41">
        <v>49108940094.006104</v>
      </c>
      <c r="J41">
        <v>54167292529.968102</v>
      </c>
      <c r="K41">
        <v>60639603251.682503</v>
      </c>
      <c r="L41">
        <v>65033219898.782501</v>
      </c>
      <c r="M41">
        <v>71178693930.723495</v>
      </c>
      <c r="N41">
        <v>78517446464.103195</v>
      </c>
      <c r="O41">
        <v>86905583309.407593</v>
      </c>
      <c r="P41">
        <v>98159003763.121399</v>
      </c>
      <c r="Q41">
        <v>111973127588.645</v>
      </c>
      <c r="R41">
        <v>129947894210.57899</v>
      </c>
      <c r="S41">
        <v>158580766871.16599</v>
      </c>
      <c r="T41">
        <v>171802537357.452</v>
      </c>
      <c r="U41">
        <v>203585192697.76901</v>
      </c>
      <c r="V41">
        <v>207884725905.03101</v>
      </c>
      <c r="W41">
        <v>213974919786.09601</v>
      </c>
      <c r="X41">
        <v>237297467987.02399</v>
      </c>
      <c r="Y41">
        <v>267380993841.94299</v>
      </c>
      <c r="Z41">
        <v>296987238301.77698</v>
      </c>
      <c r="AA41">
        <v>303780497689.87598</v>
      </c>
      <c r="AB41">
        <v>331848425835.76801</v>
      </c>
      <c r="AC41">
        <v>345679098139.14001</v>
      </c>
      <c r="AD41">
        <v>354994507506.40802</v>
      </c>
      <c r="AE41">
        <v>366251889168.76599</v>
      </c>
      <c r="AF41">
        <v>419782051282.05103</v>
      </c>
      <c r="AG41">
        <v>492889412529.45502</v>
      </c>
      <c r="AH41">
        <v>547709459459.45898</v>
      </c>
      <c r="AI41">
        <v>574627185464.51794</v>
      </c>
      <c r="AJ41">
        <v>592228332024.08997</v>
      </c>
      <c r="AK41">
        <v>573080168776.37097</v>
      </c>
      <c r="AL41">
        <v>559372141694.44202</v>
      </c>
      <c r="AM41">
        <v>559172524897.48096</v>
      </c>
      <c r="AN41">
        <v>585086709414.16504</v>
      </c>
      <c r="AO41">
        <v>609656032269.89404</v>
      </c>
      <c r="AP41">
        <v>634690885454.28296</v>
      </c>
      <c r="AQ41">
        <v>612674755645.43298</v>
      </c>
      <c r="AR41">
        <v>655584572928.58606</v>
      </c>
      <c r="AS41">
        <v>725237357753.68701</v>
      </c>
      <c r="AT41">
        <v>718179235537.18994</v>
      </c>
      <c r="AU41">
        <v>741406996750.14294</v>
      </c>
      <c r="AV41">
        <v>873515809007.20898</v>
      </c>
      <c r="AW41">
        <v>1004566487317.45</v>
      </c>
      <c r="AX41">
        <v>1149135996038.95</v>
      </c>
      <c r="AY41">
        <v>1298296897038.0801</v>
      </c>
      <c r="AZ41">
        <v>1447200446885.76</v>
      </c>
      <c r="BA41">
        <v>1530173383317.71</v>
      </c>
      <c r="BB41">
        <v>1350956171813.49</v>
      </c>
      <c r="BC41">
        <v>1585379875651.1899</v>
      </c>
      <c r="BD41">
        <v>1759453773319.6499</v>
      </c>
      <c r="BE41">
        <v>1795919869603.49</v>
      </c>
      <c r="BF41">
        <v>1818471075757.1299</v>
      </c>
      <c r="BG41">
        <v>1776572160702.3201</v>
      </c>
      <c r="BH41">
        <v>1532663548013.9399</v>
      </c>
      <c r="BI41">
        <v>1509327936731.45</v>
      </c>
      <c r="BJ41">
        <v>1628291572163.23</v>
      </c>
      <c r="BK41">
        <v>1695996608536.1001</v>
      </c>
      <c r="BL41">
        <v>1722945761061.6599</v>
      </c>
      <c r="BM41">
        <v>1643688332920.8701</v>
      </c>
      <c r="BN41">
        <v>1990214506517.52</v>
      </c>
      <c r="BO41">
        <v>2133340105142.3999</v>
      </c>
      <c r="BP41">
        <v>2109385712447.4399</v>
      </c>
    </row>
    <row r="42" spans="1:68" x14ac:dyDescent="0.35">
      <c r="A42" t="s">
        <v>206</v>
      </c>
      <c r="B42" t="s">
        <v>207</v>
      </c>
      <c r="C42" t="s">
        <v>148</v>
      </c>
      <c r="D42" t="s">
        <v>149</v>
      </c>
      <c r="AI42">
        <v>261836669103.47601</v>
      </c>
      <c r="AJ42">
        <v>241863943428.83401</v>
      </c>
      <c r="AK42">
        <v>248088899837.689</v>
      </c>
      <c r="AL42">
        <v>263227725458.789</v>
      </c>
      <c r="AM42">
        <v>302315296588.08698</v>
      </c>
      <c r="AN42">
        <v>388418891723.849</v>
      </c>
      <c r="AO42">
        <v>411500456394.51898</v>
      </c>
      <c r="AP42">
        <v>404215636417.34698</v>
      </c>
      <c r="AQ42">
        <v>442594923214.36603</v>
      </c>
      <c r="AR42">
        <v>427909703874.70001</v>
      </c>
      <c r="AS42">
        <v>422374853643.315</v>
      </c>
      <c r="AT42">
        <v>461857996226.40997</v>
      </c>
      <c r="AU42">
        <v>519225398587.72998</v>
      </c>
      <c r="AV42">
        <v>618321896075.00305</v>
      </c>
      <c r="AW42">
        <v>735264009641.99304</v>
      </c>
      <c r="AX42">
        <v>859485639517.78894</v>
      </c>
      <c r="AY42">
        <v>965057804880.78796</v>
      </c>
      <c r="AZ42">
        <v>1209966607885.7</v>
      </c>
      <c r="BA42">
        <v>1478666816967.03</v>
      </c>
      <c r="BB42">
        <v>1250768176172.3899</v>
      </c>
      <c r="BC42">
        <v>1270241749550.55</v>
      </c>
      <c r="BD42">
        <v>1397907450332.8301</v>
      </c>
      <c r="BE42">
        <v>1310956159887.6799</v>
      </c>
      <c r="BF42">
        <v>1373205782455.3601</v>
      </c>
      <c r="BG42">
        <v>1417340265314.1799</v>
      </c>
      <c r="BH42">
        <v>1248097937047.75</v>
      </c>
      <c r="BI42">
        <v>1271192636377.3899</v>
      </c>
      <c r="BJ42">
        <v>1411603886958.1201</v>
      </c>
      <c r="BK42">
        <v>1591950409978.8799</v>
      </c>
      <c r="BL42">
        <v>1618252348773.05</v>
      </c>
      <c r="BM42">
        <v>1618699829765.76</v>
      </c>
      <c r="BN42">
        <v>1842941173275.6899</v>
      </c>
      <c r="BO42">
        <v>1879710866534.97</v>
      </c>
      <c r="BP42">
        <v>2175468452380.28</v>
      </c>
    </row>
    <row r="43" spans="1:68" x14ac:dyDescent="0.35">
      <c r="A43" t="s">
        <v>121</v>
      </c>
      <c r="B43" t="s">
        <v>122</v>
      </c>
      <c r="C43" t="s">
        <v>148</v>
      </c>
      <c r="D43" t="s">
        <v>149</v>
      </c>
      <c r="E43">
        <v>10017523756.706699</v>
      </c>
      <c r="F43">
        <v>11239429849.4261</v>
      </c>
      <c r="G43">
        <v>12444687096.7276</v>
      </c>
      <c r="H43">
        <v>13652035917.1975</v>
      </c>
      <c r="I43">
        <v>15109175170.6115</v>
      </c>
      <c r="J43">
        <v>15822517124.3731</v>
      </c>
      <c r="K43">
        <v>17037410238.6735</v>
      </c>
      <c r="L43">
        <v>18343366194.350899</v>
      </c>
      <c r="M43">
        <v>19681362779.401798</v>
      </c>
      <c r="N43">
        <v>21350607572.668301</v>
      </c>
      <c r="O43">
        <v>25767838015.949001</v>
      </c>
      <c r="P43">
        <v>30901645442.8661</v>
      </c>
      <c r="Q43">
        <v>37860168141.187897</v>
      </c>
      <c r="R43">
        <v>50998604280.600998</v>
      </c>
      <c r="S43">
        <v>58987732544.761497</v>
      </c>
      <c r="T43">
        <v>67213735051.870399</v>
      </c>
      <c r="U43">
        <v>70636865878.638596</v>
      </c>
      <c r="V43">
        <v>75817033121.221497</v>
      </c>
      <c r="W43">
        <v>105670166971.03</v>
      </c>
      <c r="X43">
        <v>119185382496.783</v>
      </c>
      <c r="Y43">
        <v>126962602767.28999</v>
      </c>
      <c r="Z43">
        <v>117343833125.96899</v>
      </c>
      <c r="AA43">
        <v>119185447080.01199</v>
      </c>
      <c r="AB43">
        <v>119274454881.564</v>
      </c>
      <c r="AC43">
        <v>114635351078.964</v>
      </c>
      <c r="AD43">
        <v>115972259230.95399</v>
      </c>
      <c r="AE43">
        <v>164382273758.504</v>
      </c>
      <c r="AF43">
        <v>204794228605.56201</v>
      </c>
      <c r="AG43">
        <v>223214765307.71301</v>
      </c>
      <c r="AH43">
        <v>214164799519.77301</v>
      </c>
      <c r="AI43">
        <v>270838067127.625</v>
      </c>
      <c r="AJ43">
        <v>274278451578.10699</v>
      </c>
      <c r="AK43">
        <v>284716969194.78998</v>
      </c>
      <c r="AL43">
        <v>278163096362.81702</v>
      </c>
      <c r="AM43">
        <v>305402339983.49902</v>
      </c>
      <c r="AN43">
        <v>360582896405.91998</v>
      </c>
      <c r="AO43">
        <v>348429909385.11298</v>
      </c>
      <c r="AP43">
        <v>307037837800.59302</v>
      </c>
      <c r="AQ43">
        <v>317290560077.25201</v>
      </c>
      <c r="AR43">
        <v>313690619757.68903</v>
      </c>
      <c r="AS43">
        <v>296894664258.64502</v>
      </c>
      <c r="AT43">
        <v>297137300308.13</v>
      </c>
      <c r="AU43">
        <v>316740784036.95599</v>
      </c>
      <c r="AV43">
        <v>384828123561.29797</v>
      </c>
      <c r="AW43">
        <v>427893734620.02399</v>
      </c>
      <c r="AX43">
        <v>451869879537.42401</v>
      </c>
      <c r="AY43">
        <v>473007249162.54602</v>
      </c>
      <c r="AZ43">
        <v>492718101466.17798</v>
      </c>
      <c r="BA43">
        <v>529818824669.92902</v>
      </c>
      <c r="BB43">
        <v>562214997702.41699</v>
      </c>
      <c r="BC43">
        <v>629972347630.646</v>
      </c>
      <c r="BD43">
        <v>720038694879.45996</v>
      </c>
      <c r="BE43">
        <v>697992809377.49902</v>
      </c>
      <c r="BF43">
        <v>717684744662.85596</v>
      </c>
      <c r="BG43">
        <v>725732044919.19702</v>
      </c>
      <c r="BH43">
        <v>701133713181.255</v>
      </c>
      <c r="BI43">
        <v>683895323472.43994</v>
      </c>
      <c r="BJ43">
        <v>685587748787.69104</v>
      </c>
      <c r="BK43">
        <v>699353255841.69897</v>
      </c>
      <c r="BL43">
        <v>696318048854.11694</v>
      </c>
      <c r="BM43">
        <v>716684165061.55603</v>
      </c>
      <c r="BN43">
        <v>800495604747.33606</v>
      </c>
      <c r="BO43">
        <v>801895036040.35303</v>
      </c>
      <c r="BP43">
        <v>857292604211.43506</v>
      </c>
    </row>
    <row r="44" spans="1:68" x14ac:dyDescent="0.35">
      <c r="A44" t="s">
        <v>208</v>
      </c>
      <c r="B44" t="s">
        <v>209</v>
      </c>
      <c r="C44" t="s">
        <v>148</v>
      </c>
      <c r="D44" t="s">
        <v>149</v>
      </c>
      <c r="O44">
        <v>295199648.64028102</v>
      </c>
      <c r="P44">
        <v>345809364.35315901</v>
      </c>
      <c r="Q44">
        <v>417093294.03831297</v>
      </c>
      <c r="R44">
        <v>541929848.02937996</v>
      </c>
      <c r="S44">
        <v>626525364.92766905</v>
      </c>
      <c r="T44">
        <v>680911828.79429102</v>
      </c>
      <c r="U44">
        <v>656412226.19539595</v>
      </c>
      <c r="V44">
        <v>725310261.09769905</v>
      </c>
      <c r="W44">
        <v>951668789.36922896</v>
      </c>
      <c r="X44">
        <v>1165866682.47981</v>
      </c>
      <c r="Y44">
        <v>1539176983.23243</v>
      </c>
      <c r="Z44">
        <v>1439994019.7853501</v>
      </c>
      <c r="AA44">
        <v>1381787421.3682699</v>
      </c>
      <c r="AB44">
        <v>1331767315.1691999</v>
      </c>
      <c r="AC44">
        <v>1235157512.4998801</v>
      </c>
      <c r="AD44">
        <v>1288809993.2498901</v>
      </c>
      <c r="AQ44">
        <v>6035110963.8953304</v>
      </c>
      <c r="AR44">
        <v>6206115515.2887897</v>
      </c>
      <c r="AS44">
        <v>6243001967.0146799</v>
      </c>
      <c r="AT44">
        <v>6080322441.3415899</v>
      </c>
      <c r="AU44">
        <v>6482314148.6810598</v>
      </c>
      <c r="AV44">
        <v>7173877551.0204096</v>
      </c>
      <c r="AW44">
        <v>8288172830.4650297</v>
      </c>
      <c r="AX44">
        <v>8512727272.7272701</v>
      </c>
      <c r="AY44">
        <v>9205151793.9282398</v>
      </c>
      <c r="AZ44">
        <v>10888355342.1369</v>
      </c>
    </row>
    <row r="45" spans="1:68" x14ac:dyDescent="0.35">
      <c r="A45" t="s">
        <v>63</v>
      </c>
      <c r="B45" t="s">
        <v>64</v>
      </c>
      <c r="C45" t="s">
        <v>148</v>
      </c>
      <c r="D45" t="s">
        <v>149</v>
      </c>
      <c r="E45">
        <v>4038181818.1818199</v>
      </c>
      <c r="F45">
        <v>4751904761.9047604</v>
      </c>
      <c r="G45">
        <v>5541115311.9092598</v>
      </c>
      <c r="H45">
        <v>5501356350.1849604</v>
      </c>
      <c r="I45">
        <v>5860771564.8027697</v>
      </c>
      <c r="J45">
        <v>5982483370.28825</v>
      </c>
      <c r="K45">
        <v>6977823941.8332901</v>
      </c>
      <c r="L45">
        <v>6844771112.8650398</v>
      </c>
      <c r="M45">
        <v>6976890634.0895901</v>
      </c>
      <c r="N45">
        <v>8131411000.23207</v>
      </c>
      <c r="O45">
        <v>8944724241.8868599</v>
      </c>
      <c r="P45">
        <v>10757596854.779301</v>
      </c>
      <c r="Q45">
        <v>11774605231.581499</v>
      </c>
      <c r="R45">
        <v>16716791826.0238</v>
      </c>
      <c r="S45">
        <v>16025193227.0177</v>
      </c>
      <c r="T45">
        <v>7337370084.8624496</v>
      </c>
      <c r="U45">
        <v>10012724021.379499</v>
      </c>
      <c r="V45">
        <v>13600495118.995399</v>
      </c>
      <c r="W45">
        <v>15503038530.055401</v>
      </c>
      <c r="X45">
        <v>21130736340.357899</v>
      </c>
      <c r="Y45">
        <v>28106809871.794899</v>
      </c>
      <c r="Z45">
        <v>33046378043.589699</v>
      </c>
      <c r="AA45">
        <v>18047865078.040199</v>
      </c>
      <c r="AB45">
        <v>18614033635.415401</v>
      </c>
      <c r="AC45">
        <v>17641938544.912201</v>
      </c>
      <c r="AD45">
        <v>15632726787.428801</v>
      </c>
      <c r="AE45">
        <v>16958786056.867701</v>
      </c>
      <c r="AF45">
        <v>20499131286.964401</v>
      </c>
      <c r="AG45">
        <v>24064674480.666698</v>
      </c>
      <c r="AH45">
        <v>27941769563.836498</v>
      </c>
      <c r="AI45">
        <v>31377195813.176399</v>
      </c>
      <c r="AJ45">
        <v>35885784703.881699</v>
      </c>
      <c r="AK45">
        <v>44029665344.251198</v>
      </c>
      <c r="AL45">
        <v>47581307940.900398</v>
      </c>
      <c r="AM45">
        <v>54447096548.6716</v>
      </c>
      <c r="AN45">
        <v>70656414243.188507</v>
      </c>
      <c r="AO45">
        <v>76078081793.601807</v>
      </c>
      <c r="AP45">
        <v>83129353790.987106</v>
      </c>
      <c r="AQ45">
        <v>80154532621.705902</v>
      </c>
      <c r="AR45">
        <v>73432338908.429306</v>
      </c>
      <c r="AS45">
        <v>75600289541.583496</v>
      </c>
      <c r="AT45">
        <v>69224681513.441803</v>
      </c>
      <c r="AU45">
        <v>67561450727.534302</v>
      </c>
      <c r="AV45">
        <v>72616133044.553802</v>
      </c>
      <c r="AW45">
        <v>91774912486.254593</v>
      </c>
      <c r="AX45">
        <v>112636770526.65199</v>
      </c>
      <c r="AY45">
        <v>137406723436.95599</v>
      </c>
      <c r="AZ45">
        <v>155560175060.93399</v>
      </c>
      <c r="BA45">
        <v>165740284466.40399</v>
      </c>
      <c r="BB45">
        <v>160012171545.05301</v>
      </c>
      <c r="BC45">
        <v>202995610888.461</v>
      </c>
      <c r="BD45">
        <v>229490673704.388</v>
      </c>
      <c r="BE45">
        <v>252400856602.66599</v>
      </c>
      <c r="BF45">
        <v>265043915853.55301</v>
      </c>
      <c r="BG45">
        <v>248044111574.67599</v>
      </c>
      <c r="BH45">
        <v>236499159249.76599</v>
      </c>
      <c r="BI45">
        <v>242408025811.754</v>
      </c>
      <c r="BJ45">
        <v>265419010571.047</v>
      </c>
      <c r="BK45">
        <v>283731132095.716</v>
      </c>
      <c r="BL45">
        <v>267848366678.638</v>
      </c>
      <c r="BM45">
        <v>238186960905.052</v>
      </c>
      <c r="BN45">
        <v>297670042257.93201</v>
      </c>
      <c r="BO45">
        <v>287702182743.64697</v>
      </c>
      <c r="BP45">
        <v>318450116063.72498</v>
      </c>
    </row>
    <row r="46" spans="1:68" x14ac:dyDescent="0.35">
      <c r="A46" t="s">
        <v>65</v>
      </c>
      <c r="B46" t="s">
        <v>66</v>
      </c>
      <c r="C46" t="s">
        <v>148</v>
      </c>
      <c r="D46" t="s">
        <v>149</v>
      </c>
      <c r="E46">
        <v>59716249310.974197</v>
      </c>
      <c r="F46">
        <v>50056685957.359001</v>
      </c>
      <c r="G46">
        <v>47209186415.355499</v>
      </c>
      <c r="H46">
        <v>50706614526.147202</v>
      </c>
      <c r="I46">
        <v>59708125203.864304</v>
      </c>
      <c r="J46">
        <v>70436008642.425095</v>
      </c>
      <c r="K46">
        <v>76720005491.896393</v>
      </c>
      <c r="L46">
        <v>72881364882.490906</v>
      </c>
      <c r="M46">
        <v>70846276051.472702</v>
      </c>
      <c r="N46">
        <v>79705614854.767395</v>
      </c>
      <c r="O46">
        <v>92602634891.658905</v>
      </c>
      <c r="P46">
        <v>99800593790.988602</v>
      </c>
      <c r="Q46">
        <v>113689308020.343</v>
      </c>
      <c r="R46">
        <v>138543170458.064</v>
      </c>
      <c r="S46">
        <v>144188970821.07199</v>
      </c>
      <c r="T46">
        <v>163429530659.638</v>
      </c>
      <c r="U46">
        <v>153939265947.77499</v>
      </c>
      <c r="V46">
        <v>174935933078.66299</v>
      </c>
      <c r="W46">
        <v>149540752829.26801</v>
      </c>
      <c r="X46">
        <v>178280594413.043</v>
      </c>
      <c r="Y46">
        <v>191087500000</v>
      </c>
      <c r="Z46">
        <v>195783049099.20599</v>
      </c>
      <c r="AA46">
        <v>205361295278.62601</v>
      </c>
      <c r="AB46">
        <v>231563322095.785</v>
      </c>
      <c r="AC46">
        <v>261221374528.57101</v>
      </c>
      <c r="AD46">
        <v>310328084153.06097</v>
      </c>
      <c r="AE46">
        <v>300735081440.58002</v>
      </c>
      <c r="AF46">
        <v>272793546177.13</v>
      </c>
      <c r="AG46">
        <v>312230327072.01599</v>
      </c>
      <c r="AH46">
        <v>347942587323.88702</v>
      </c>
      <c r="AI46">
        <v>361822783694.073</v>
      </c>
      <c r="AJ46">
        <v>384152337595.81897</v>
      </c>
      <c r="AK46">
        <v>427130409858.71301</v>
      </c>
      <c r="AL46">
        <v>443808937179.75897</v>
      </c>
      <c r="AM46">
        <v>563285859689.74805</v>
      </c>
      <c r="AN46">
        <v>722711422468.78601</v>
      </c>
      <c r="AO46">
        <v>851312277321.56201</v>
      </c>
      <c r="AP46">
        <v>950598333545.84302</v>
      </c>
      <c r="AQ46">
        <v>1012416756142.5</v>
      </c>
      <c r="AR46">
        <v>1079533505535.59</v>
      </c>
      <c r="AS46">
        <v>1196666294912.7</v>
      </c>
      <c r="AT46">
        <v>1320227796231.71</v>
      </c>
      <c r="AU46">
        <v>1455612429036.4199</v>
      </c>
      <c r="AV46">
        <v>1650062101027.22</v>
      </c>
      <c r="AW46">
        <v>1950215158876</v>
      </c>
      <c r="AX46">
        <v>2269852493002.1602</v>
      </c>
      <c r="AY46">
        <v>2746976328855.8799</v>
      </c>
      <c r="AZ46">
        <v>3558368430352.9702</v>
      </c>
      <c r="BA46">
        <v>4622902194395.8896</v>
      </c>
      <c r="BB46">
        <v>5093159063347.9199</v>
      </c>
      <c r="BC46">
        <v>6061119730117.0801</v>
      </c>
      <c r="BD46">
        <v>7481168651253.9502</v>
      </c>
      <c r="BE46">
        <v>8512367896275.4297</v>
      </c>
      <c r="BF46">
        <v>9492643372933.5508</v>
      </c>
      <c r="BG46">
        <v>10488924466576.801</v>
      </c>
      <c r="BH46">
        <v>11008790517157.1</v>
      </c>
      <c r="BI46">
        <v>11177613255021.699</v>
      </c>
      <c r="BJ46">
        <v>12294360421956.4</v>
      </c>
      <c r="BK46">
        <v>13833878513962.5</v>
      </c>
      <c r="BL46">
        <v>14239959159195.699</v>
      </c>
      <c r="BM46">
        <v>14570138553468</v>
      </c>
      <c r="BN46">
        <v>17696312719649.199</v>
      </c>
      <c r="BO46">
        <v>17770852261279.898</v>
      </c>
      <c r="BP46">
        <v>17663711932160.301</v>
      </c>
    </row>
    <row r="47" spans="1:68" x14ac:dyDescent="0.35">
      <c r="A47" t="s">
        <v>210</v>
      </c>
      <c r="B47" t="s">
        <v>211</v>
      </c>
      <c r="C47" t="s">
        <v>148</v>
      </c>
      <c r="D47" t="s">
        <v>149</v>
      </c>
      <c r="E47">
        <v>556461972.29691005</v>
      </c>
      <c r="F47">
        <v>610784457.31054902</v>
      </c>
      <c r="G47">
        <v>628637732.81127703</v>
      </c>
      <c r="H47">
        <v>731665892.37140298</v>
      </c>
      <c r="I47">
        <v>896802317.24819601</v>
      </c>
      <c r="J47">
        <v>893071280.79418802</v>
      </c>
      <c r="K47">
        <v>990002896.34698403</v>
      </c>
      <c r="L47">
        <v>1046698105.67958</v>
      </c>
      <c r="M47">
        <v>1243690120.4498899</v>
      </c>
      <c r="N47">
        <v>1319400808.4472101</v>
      </c>
      <c r="O47">
        <v>1419613979.2725999</v>
      </c>
      <c r="P47">
        <v>1517255629.49119</v>
      </c>
      <c r="Q47">
        <v>1789499913.0393</v>
      </c>
      <c r="R47">
        <v>2405121063.2325802</v>
      </c>
      <c r="S47">
        <v>2973454142.1523199</v>
      </c>
      <c r="T47">
        <v>3752941296.1142302</v>
      </c>
      <c r="U47">
        <v>4503853895.7780895</v>
      </c>
      <c r="V47">
        <v>6070868192.6967802</v>
      </c>
      <c r="W47">
        <v>7591720786.2450399</v>
      </c>
      <c r="X47">
        <v>8682637701.4085102</v>
      </c>
      <c r="Y47">
        <v>9680517025.4168701</v>
      </c>
      <c r="Z47">
        <v>7910293027.8004999</v>
      </c>
      <c r="AA47">
        <v>7026605096.5865202</v>
      </c>
      <c r="AB47">
        <v>6150114795.0640202</v>
      </c>
      <c r="AC47">
        <v>6349600155.54494</v>
      </c>
      <c r="AD47">
        <v>6295644866.2339401</v>
      </c>
      <c r="AE47">
        <v>8468160551.4874496</v>
      </c>
      <c r="AF47">
        <v>9196581454.5386295</v>
      </c>
      <c r="AG47">
        <v>9302464075.5028305</v>
      </c>
      <c r="AH47">
        <v>8372493903.3639402</v>
      </c>
      <c r="AI47">
        <v>9209160119.1557693</v>
      </c>
      <c r="AJ47">
        <v>9121517086.2759705</v>
      </c>
      <c r="AK47">
        <v>9807255406.8269005</v>
      </c>
      <c r="AL47">
        <v>9679055051.9742203</v>
      </c>
      <c r="AM47">
        <v>7539428556.8146601</v>
      </c>
      <c r="AN47">
        <v>10012664587.066099</v>
      </c>
      <c r="AO47">
        <v>11223282690.495701</v>
      </c>
      <c r="AP47">
        <v>11002799372.5187</v>
      </c>
      <c r="AQ47">
        <v>12020813057.135099</v>
      </c>
      <c r="AR47">
        <v>11742586597.901501</v>
      </c>
      <c r="AS47">
        <v>9739259799.9501209</v>
      </c>
      <c r="AT47">
        <v>9920429937.7824497</v>
      </c>
      <c r="AU47">
        <v>10857690467.245501</v>
      </c>
      <c r="AV47">
        <v>13047012644.7845</v>
      </c>
      <c r="AW47">
        <v>14789614207.457701</v>
      </c>
      <c r="AX47">
        <v>16439390778.5205</v>
      </c>
      <c r="AY47">
        <v>17106470545.544201</v>
      </c>
      <c r="AZ47">
        <v>19561214782.615898</v>
      </c>
      <c r="BA47">
        <v>23421489631.656799</v>
      </c>
      <c r="BB47">
        <v>23436744023.953701</v>
      </c>
      <c r="BC47">
        <v>23995591357.5247</v>
      </c>
      <c r="BD47">
        <v>24425274888.758999</v>
      </c>
      <c r="BE47">
        <v>25926659727.412899</v>
      </c>
      <c r="BF47">
        <v>29861782820.470402</v>
      </c>
      <c r="BG47">
        <v>47933652024.973503</v>
      </c>
      <c r="BH47">
        <v>44807751702.504402</v>
      </c>
      <c r="BI47">
        <v>47331529982.550003</v>
      </c>
      <c r="BJ47">
        <v>50973205770.879303</v>
      </c>
      <c r="BK47">
        <v>56893409586.383598</v>
      </c>
      <c r="BL47">
        <v>58700458323.694298</v>
      </c>
      <c r="BM47">
        <v>61181445318.323898</v>
      </c>
      <c r="BN47">
        <v>70557249154.882202</v>
      </c>
      <c r="BO47">
        <v>67874161725.943199</v>
      </c>
      <c r="BP47">
        <v>75606107317.348007</v>
      </c>
    </row>
    <row r="48" spans="1:68" x14ac:dyDescent="0.35">
      <c r="A48" t="s">
        <v>212</v>
      </c>
      <c r="B48" t="s">
        <v>213</v>
      </c>
      <c r="C48" t="s">
        <v>148</v>
      </c>
      <c r="D48" t="s">
        <v>149</v>
      </c>
      <c r="L48">
        <v>778045786.55712295</v>
      </c>
      <c r="M48">
        <v>885021223.58368301</v>
      </c>
      <c r="N48">
        <v>957837542.70368695</v>
      </c>
      <c r="O48">
        <v>1016992759.3839099</v>
      </c>
      <c r="P48">
        <v>1119275735.0157199</v>
      </c>
      <c r="Q48">
        <v>1376836631.08886</v>
      </c>
      <c r="R48">
        <v>1633547259.67119</v>
      </c>
      <c r="S48">
        <v>1876158009.5322499</v>
      </c>
      <c r="T48">
        <v>2540677514.0460501</v>
      </c>
      <c r="U48">
        <v>2561200140.8961301</v>
      </c>
      <c r="V48">
        <v>2627811887.43537</v>
      </c>
      <c r="W48">
        <v>4264015172.4843302</v>
      </c>
      <c r="X48">
        <v>5576487334.3118801</v>
      </c>
      <c r="Y48">
        <v>5562771945.91782</v>
      </c>
      <c r="Z48">
        <v>5948519908.7350397</v>
      </c>
      <c r="AA48">
        <v>6207429211.0320902</v>
      </c>
      <c r="AB48">
        <v>6469482077.3793602</v>
      </c>
      <c r="AC48">
        <v>7056306268.1368999</v>
      </c>
      <c r="AD48">
        <v>8278151533.4928703</v>
      </c>
      <c r="AE48">
        <v>11703434795.613501</v>
      </c>
      <c r="AF48">
        <v>12880965932.524401</v>
      </c>
      <c r="AG48">
        <v>12193312550.577999</v>
      </c>
      <c r="AH48">
        <v>10797507576.754299</v>
      </c>
      <c r="AI48">
        <v>11786761068.787201</v>
      </c>
      <c r="AJ48">
        <v>11102528723.959801</v>
      </c>
      <c r="AK48">
        <v>11387830102.0741</v>
      </c>
      <c r="AL48">
        <v>15497618393.283501</v>
      </c>
      <c r="AM48">
        <v>8474423043.9650297</v>
      </c>
      <c r="AN48">
        <v>10316238262.764799</v>
      </c>
      <c r="AO48">
        <v>10514126088.307301</v>
      </c>
      <c r="AP48">
        <v>10224692035.065399</v>
      </c>
      <c r="AQ48">
        <v>10819195260.833</v>
      </c>
      <c r="AR48">
        <v>11118672100.375401</v>
      </c>
      <c r="AS48">
        <v>9971652119.8506508</v>
      </c>
      <c r="AT48">
        <v>10257038433.805</v>
      </c>
      <c r="AU48">
        <v>11741246551.311501</v>
      </c>
      <c r="AV48">
        <v>15443546602.0434</v>
      </c>
      <c r="AW48">
        <v>18422803171.2075</v>
      </c>
      <c r="AX48">
        <v>19020925175.282501</v>
      </c>
      <c r="AY48">
        <v>20658217749.493</v>
      </c>
      <c r="AZ48">
        <v>23427237227.861301</v>
      </c>
      <c r="BA48">
        <v>27300877499.659599</v>
      </c>
      <c r="BB48">
        <v>27818823508.196602</v>
      </c>
      <c r="BC48">
        <v>27243249526.663799</v>
      </c>
      <c r="BD48">
        <v>30327885757.114498</v>
      </c>
      <c r="BE48">
        <v>29710253408.905201</v>
      </c>
      <c r="BF48">
        <v>33113313979.5509</v>
      </c>
      <c r="BG48">
        <v>35703010558.753998</v>
      </c>
      <c r="BH48">
        <v>31773333682.502399</v>
      </c>
      <c r="BI48">
        <v>33256524236.451698</v>
      </c>
      <c r="BJ48">
        <v>35436388545.562103</v>
      </c>
      <c r="BK48">
        <v>39216305348.045799</v>
      </c>
      <c r="BL48">
        <v>38825035814.222198</v>
      </c>
      <c r="BM48">
        <v>39933227702.435204</v>
      </c>
      <c r="BN48">
        <v>44262813774.909798</v>
      </c>
      <c r="BO48">
        <v>42537231817.738098</v>
      </c>
      <c r="BP48">
        <v>46953373571.811699</v>
      </c>
    </row>
    <row r="49" spans="1:68" x14ac:dyDescent="0.35">
      <c r="A49" t="s">
        <v>214</v>
      </c>
      <c r="B49" t="s">
        <v>215</v>
      </c>
      <c r="C49" t="s">
        <v>148</v>
      </c>
      <c r="D49" t="s">
        <v>149</v>
      </c>
      <c r="AK49">
        <v>8050000000</v>
      </c>
      <c r="AL49">
        <v>10128000000</v>
      </c>
      <c r="AM49">
        <v>5130667448.2874098</v>
      </c>
      <c r="AN49">
        <v>4877619759.4134798</v>
      </c>
      <c r="AO49">
        <v>5398456707.0971498</v>
      </c>
      <c r="AP49">
        <v>5684838760.2706804</v>
      </c>
      <c r="AQ49">
        <v>5826805858.1155901</v>
      </c>
      <c r="AR49">
        <v>4281472054.5454502</v>
      </c>
      <c r="AS49">
        <v>18699788397.101398</v>
      </c>
      <c r="AT49">
        <v>7061817563</v>
      </c>
      <c r="AU49">
        <v>8430337554.6132402</v>
      </c>
      <c r="AV49">
        <v>8710928320.4578991</v>
      </c>
      <c r="AW49">
        <v>9989337555.9514599</v>
      </c>
      <c r="AX49">
        <v>11457022323.4126</v>
      </c>
      <c r="AY49">
        <v>13982218317.687099</v>
      </c>
      <c r="AZ49">
        <v>16102883772.5723</v>
      </c>
      <c r="BA49">
        <v>18458639111.611301</v>
      </c>
      <c r="BB49">
        <v>17862576444.950001</v>
      </c>
      <c r="BC49">
        <v>20654940435.822498</v>
      </c>
      <c r="BD49">
        <v>24543304631.593601</v>
      </c>
      <c r="BE49">
        <v>27710051425.574299</v>
      </c>
      <c r="BF49">
        <v>29868626861.782902</v>
      </c>
      <c r="BG49">
        <v>32869069802.462601</v>
      </c>
      <c r="BH49">
        <v>35126777862.432297</v>
      </c>
      <c r="BI49">
        <v>36345366908.6642</v>
      </c>
      <c r="BJ49">
        <v>36945658210.500504</v>
      </c>
      <c r="BK49">
        <v>45864379355.5355</v>
      </c>
      <c r="BL49">
        <v>48961721320.982101</v>
      </c>
      <c r="BM49">
        <v>47449011448.656601</v>
      </c>
      <c r="BN49">
        <v>53338482783.539299</v>
      </c>
      <c r="BO49">
        <v>62284414213.452904</v>
      </c>
      <c r="BP49">
        <v>64288287002.996902</v>
      </c>
    </row>
    <row r="50" spans="1:68" x14ac:dyDescent="0.35">
      <c r="A50" t="s">
        <v>216</v>
      </c>
      <c r="B50" t="s">
        <v>217</v>
      </c>
      <c r="C50" t="s">
        <v>148</v>
      </c>
      <c r="D50" t="s">
        <v>149</v>
      </c>
      <c r="E50">
        <v>129555568.89368699</v>
      </c>
      <c r="F50">
        <v>148846634.25606799</v>
      </c>
      <c r="G50">
        <v>163401935.99912</v>
      </c>
      <c r="H50">
        <v>169162488.26185501</v>
      </c>
      <c r="I50">
        <v>182325230.49360901</v>
      </c>
      <c r="J50">
        <v>194645508.043318</v>
      </c>
      <c r="K50">
        <v>216790815.87449199</v>
      </c>
      <c r="L50">
        <v>234909005.50956401</v>
      </c>
      <c r="M50">
        <v>247612044.389496</v>
      </c>
      <c r="N50">
        <v>260039278.109918</v>
      </c>
      <c r="O50">
        <v>268160949.27316299</v>
      </c>
      <c r="P50">
        <v>315101012.14005703</v>
      </c>
      <c r="Q50">
        <v>404360746.92716098</v>
      </c>
      <c r="R50">
        <v>521707244.08819801</v>
      </c>
      <c r="S50">
        <v>569489858.41853297</v>
      </c>
      <c r="T50">
        <v>737841783.20577097</v>
      </c>
      <c r="U50">
        <v>717374158.26392901</v>
      </c>
      <c r="V50">
        <v>727513266.89861798</v>
      </c>
      <c r="W50">
        <v>824162088.23471296</v>
      </c>
      <c r="X50">
        <v>1105749948.9802699</v>
      </c>
      <c r="Y50">
        <v>1544186457.6059</v>
      </c>
      <c r="Z50">
        <v>1881339658.5341201</v>
      </c>
      <c r="AA50">
        <v>2022256902.09249</v>
      </c>
      <c r="AB50">
        <v>1923414732.5058401</v>
      </c>
      <c r="AC50">
        <v>2066650983.18926</v>
      </c>
      <c r="AD50">
        <v>2024073137.7627499</v>
      </c>
      <c r="AE50">
        <v>1880968129.55288</v>
      </c>
      <c r="AF50">
        <v>2336153552.9244499</v>
      </c>
      <c r="AG50">
        <v>1906837693.06003</v>
      </c>
      <c r="AH50">
        <v>2027194947.67752</v>
      </c>
      <c r="AI50">
        <v>2323840716.4131699</v>
      </c>
      <c r="AJ50">
        <v>2278923271.6026802</v>
      </c>
      <c r="AK50">
        <v>2555424827.8358998</v>
      </c>
      <c r="AL50">
        <v>2162161007.5108099</v>
      </c>
      <c r="AM50">
        <v>1514504481.0644</v>
      </c>
      <c r="AN50">
        <v>1228291963.0002</v>
      </c>
      <c r="AO50">
        <v>1455086431.7075</v>
      </c>
      <c r="AP50">
        <v>1661142500.3811901</v>
      </c>
      <c r="AQ50">
        <v>1478608993.08253</v>
      </c>
      <c r="AR50">
        <v>1645552974.2198501</v>
      </c>
      <c r="AS50">
        <v>2280886123.4460602</v>
      </c>
      <c r="AT50">
        <v>1969428969.7878699</v>
      </c>
      <c r="AU50">
        <v>2183515260.5501599</v>
      </c>
      <c r="AV50">
        <v>2583994527.8529301</v>
      </c>
      <c r="AW50">
        <v>3167358244.5121298</v>
      </c>
      <c r="AX50">
        <v>5043792809.4087</v>
      </c>
      <c r="AY50">
        <v>6838186775.3902798</v>
      </c>
      <c r="AZ50">
        <v>7369856880.8309498</v>
      </c>
      <c r="BA50">
        <v>10214799509.4018</v>
      </c>
      <c r="BB50">
        <v>8961396851.1739101</v>
      </c>
      <c r="BC50">
        <v>12221536231.153799</v>
      </c>
      <c r="BD50">
        <v>14089660178.6591</v>
      </c>
      <c r="BE50">
        <v>16736472283.2997</v>
      </c>
      <c r="BF50">
        <v>17547363836.016998</v>
      </c>
      <c r="BG50">
        <v>18182185028.356602</v>
      </c>
      <c r="BH50">
        <v>12368954507.417801</v>
      </c>
      <c r="BI50">
        <v>10540521862.8176</v>
      </c>
      <c r="BJ50">
        <v>10275915430.6476</v>
      </c>
      <c r="BK50">
        <v>13950567996.141399</v>
      </c>
      <c r="BL50">
        <v>12568373989.469101</v>
      </c>
      <c r="BM50">
        <v>11405929491.7684</v>
      </c>
      <c r="BN50">
        <v>14241663526.9611</v>
      </c>
      <c r="BO50">
        <v>14773875170.579399</v>
      </c>
      <c r="BP50">
        <v>14485750739.955</v>
      </c>
    </row>
    <row r="51" spans="1:68" x14ac:dyDescent="0.35">
      <c r="A51" t="s">
        <v>218</v>
      </c>
      <c r="B51" t="s">
        <v>219</v>
      </c>
      <c r="C51" t="s">
        <v>148</v>
      </c>
      <c r="D51" t="s">
        <v>149</v>
      </c>
      <c r="E51">
        <v>4019001281.0851498</v>
      </c>
      <c r="F51">
        <v>4524766238.8059702</v>
      </c>
      <c r="G51">
        <v>4934159990.5407896</v>
      </c>
      <c r="H51">
        <v>4796438866.6666698</v>
      </c>
      <c r="I51">
        <v>5950087688.8888903</v>
      </c>
      <c r="J51">
        <v>5695009523.8095198</v>
      </c>
      <c r="K51">
        <v>5378688888.8888903</v>
      </c>
      <c r="L51">
        <v>5589327689.9639502</v>
      </c>
      <c r="M51">
        <v>5860219211.8072395</v>
      </c>
      <c r="N51">
        <v>6318187089.0270596</v>
      </c>
      <c r="O51">
        <v>7025370777.8054895</v>
      </c>
      <c r="P51">
        <v>7645029433.6612597</v>
      </c>
      <c r="Q51">
        <v>8473740257.5605803</v>
      </c>
      <c r="R51">
        <v>10104386815.545799</v>
      </c>
      <c r="S51">
        <v>12184409033.5627</v>
      </c>
      <c r="T51">
        <v>12776548138.7115</v>
      </c>
      <c r="U51">
        <v>14984942385.646299</v>
      </c>
      <c r="V51">
        <v>19153335981.204201</v>
      </c>
      <c r="W51">
        <v>22922871080.189301</v>
      </c>
      <c r="X51">
        <v>27649181154.123699</v>
      </c>
      <c r="Y51">
        <v>33155485755.621498</v>
      </c>
      <c r="Z51">
        <v>35904126272.729301</v>
      </c>
      <c r="AA51">
        <v>37999647572.473198</v>
      </c>
      <c r="AB51">
        <v>37514872085.724297</v>
      </c>
      <c r="AC51">
        <v>36678124773.972801</v>
      </c>
      <c r="AD51">
        <v>33219419447.1772</v>
      </c>
      <c r="AE51">
        <v>33194484135.244999</v>
      </c>
      <c r="AF51">
        <v>34383300523.027603</v>
      </c>
      <c r="AG51">
        <v>37467546940.184799</v>
      </c>
      <c r="AH51">
        <v>37241071886.288101</v>
      </c>
      <c r="AI51">
        <v>45539094152.431</v>
      </c>
      <c r="AJ51">
        <v>47529164019.915398</v>
      </c>
      <c r="AK51">
        <v>56138199532.440903</v>
      </c>
      <c r="AL51">
        <v>64517805742.794601</v>
      </c>
      <c r="AM51">
        <v>80215001039.272202</v>
      </c>
      <c r="AN51">
        <v>90899889367.342407</v>
      </c>
      <c r="AO51">
        <v>95090835218.220703</v>
      </c>
      <c r="AP51">
        <v>104331050577.84599</v>
      </c>
      <c r="AQ51">
        <v>96790111934.495804</v>
      </c>
      <c r="AR51">
        <v>84924075931.794693</v>
      </c>
      <c r="AS51">
        <v>97718648093.311203</v>
      </c>
      <c r="AT51">
        <v>95777135425.958496</v>
      </c>
      <c r="AU51">
        <v>95314904268.283707</v>
      </c>
      <c r="AV51">
        <v>91412427226.860504</v>
      </c>
      <c r="AW51">
        <v>113027760127.86501</v>
      </c>
      <c r="AX51">
        <v>141880361498.68301</v>
      </c>
      <c r="AY51">
        <v>157492940589.508</v>
      </c>
      <c r="AZ51">
        <v>199874294820.23099</v>
      </c>
      <c r="BA51">
        <v>234129163989.797</v>
      </c>
      <c r="BB51">
        <v>225561446056.23401</v>
      </c>
      <c r="BC51">
        <v>276539068640.164</v>
      </c>
      <c r="BD51">
        <v>320761717459.12097</v>
      </c>
      <c r="BE51">
        <v>356514927997.961</v>
      </c>
      <c r="BF51">
        <v>368881076786.01501</v>
      </c>
      <c r="BG51">
        <v>370407849663.06097</v>
      </c>
      <c r="BH51">
        <v>289667485036.83801</v>
      </c>
      <c r="BI51">
        <v>279593356364.68903</v>
      </c>
      <c r="BJ51">
        <v>306527532488.18298</v>
      </c>
      <c r="BK51">
        <v>325924723780.77802</v>
      </c>
      <c r="BL51">
        <v>315981529469.14203</v>
      </c>
      <c r="BM51">
        <v>267833501944.66699</v>
      </c>
      <c r="BN51">
        <v>313509201762.48199</v>
      </c>
      <c r="BO51">
        <v>337877677468.28003</v>
      </c>
      <c r="BP51">
        <v>361333752471.10101</v>
      </c>
    </row>
    <row r="52" spans="1:68" x14ac:dyDescent="0.35">
      <c r="A52" t="s">
        <v>220</v>
      </c>
      <c r="B52" t="s">
        <v>221</v>
      </c>
      <c r="C52" t="s">
        <v>148</v>
      </c>
      <c r="D52" t="s">
        <v>149</v>
      </c>
      <c r="Y52">
        <v>212850558.59995499</v>
      </c>
      <c r="Z52">
        <v>196610717.326426</v>
      </c>
      <c r="AA52">
        <v>184575756.51636201</v>
      </c>
      <c r="AB52">
        <v>191118970.054719</v>
      </c>
      <c r="AC52">
        <v>184069257.358486</v>
      </c>
      <c r="AD52">
        <v>195553567.74965799</v>
      </c>
      <c r="AE52">
        <v>277677193.69451898</v>
      </c>
      <c r="AF52">
        <v>336548592.22325099</v>
      </c>
      <c r="AG52">
        <v>354262330.36539298</v>
      </c>
      <c r="AH52">
        <v>342746840.08991498</v>
      </c>
      <c r="AI52">
        <v>428916975.89430302</v>
      </c>
      <c r="AJ52">
        <v>423598320.39272797</v>
      </c>
      <c r="AK52">
        <v>461257334.52620798</v>
      </c>
      <c r="AL52">
        <v>454703765.19749302</v>
      </c>
      <c r="AM52">
        <v>319640674.48692399</v>
      </c>
      <c r="AN52">
        <v>399479541.85016602</v>
      </c>
      <c r="AO52">
        <v>396421284.39600199</v>
      </c>
      <c r="AP52">
        <v>364678585.28548002</v>
      </c>
      <c r="AQ52">
        <v>369738383.30126601</v>
      </c>
      <c r="AR52">
        <v>382656388.636361</v>
      </c>
      <c r="AS52">
        <v>351478573.92976999</v>
      </c>
      <c r="AT52">
        <v>379225537.15670699</v>
      </c>
      <c r="AU52">
        <v>425207810.94328099</v>
      </c>
      <c r="AV52">
        <v>545532577.74989998</v>
      </c>
      <c r="AW52">
        <v>631540708.34524298</v>
      </c>
      <c r="AX52">
        <v>652172845.95393801</v>
      </c>
      <c r="AY52">
        <v>696992620.21141398</v>
      </c>
      <c r="AZ52">
        <v>797225240.20309401</v>
      </c>
      <c r="BA52">
        <v>913871833.39304399</v>
      </c>
      <c r="BB52">
        <v>904095426.46152997</v>
      </c>
      <c r="BC52">
        <v>907127366.66412997</v>
      </c>
      <c r="BD52">
        <v>1022301422.4375401</v>
      </c>
      <c r="BE52">
        <v>1014150823.30033</v>
      </c>
      <c r="BF52">
        <v>1116441467.3320999</v>
      </c>
      <c r="BG52">
        <v>1154095453.26526</v>
      </c>
      <c r="BH52">
        <v>971041229.26318395</v>
      </c>
      <c r="BI52">
        <v>1018354713.48476</v>
      </c>
      <c r="BJ52">
        <v>1082473390.9003</v>
      </c>
      <c r="BK52">
        <v>1195077463.0197501</v>
      </c>
      <c r="BL52">
        <v>1200664052.32512</v>
      </c>
      <c r="BM52">
        <v>1229785123.8297901</v>
      </c>
      <c r="BN52">
        <v>1302397963.1549799</v>
      </c>
      <c r="BO52">
        <v>1248694701.4253099</v>
      </c>
      <c r="BP52">
        <v>1355203004.5309899</v>
      </c>
    </row>
    <row r="53" spans="1:68" x14ac:dyDescent="0.35">
      <c r="A53" t="s">
        <v>222</v>
      </c>
      <c r="B53" t="s">
        <v>223</v>
      </c>
      <c r="C53" t="s">
        <v>148</v>
      </c>
      <c r="D53" t="s">
        <v>149</v>
      </c>
      <c r="Y53">
        <v>138856642.81521699</v>
      </c>
      <c r="Z53">
        <v>139991880.425017</v>
      </c>
      <c r="AA53">
        <v>136158469.44280899</v>
      </c>
      <c r="AB53">
        <v>131601735.031802</v>
      </c>
      <c r="AC53">
        <v>127523170.72060101</v>
      </c>
      <c r="AD53">
        <v>133652101.95292</v>
      </c>
      <c r="AE53">
        <v>187959792.883683</v>
      </c>
      <c r="AF53">
        <v>235030063.06434101</v>
      </c>
      <c r="AG53">
        <v>265056605.26589701</v>
      </c>
      <c r="AH53">
        <v>270668708.28307003</v>
      </c>
      <c r="AI53">
        <v>309176224.019611</v>
      </c>
      <c r="AJ53">
        <v>321024263.38785601</v>
      </c>
      <c r="AK53">
        <v>358442263.81252003</v>
      </c>
      <c r="AL53">
        <v>491380499.086128</v>
      </c>
      <c r="AM53">
        <v>406239075.11203903</v>
      </c>
      <c r="AN53">
        <v>484576531.82048899</v>
      </c>
      <c r="AO53">
        <v>497578329.73229599</v>
      </c>
      <c r="AP53">
        <v>487022137.74069202</v>
      </c>
      <c r="AQ53">
        <v>516378634.44650501</v>
      </c>
      <c r="AR53">
        <v>583542586.61668396</v>
      </c>
      <c r="AS53">
        <v>525174330.39985102</v>
      </c>
      <c r="AT53">
        <v>557029312.72868001</v>
      </c>
      <c r="AU53">
        <v>605789816.01708496</v>
      </c>
      <c r="AV53">
        <v>798746077.97520101</v>
      </c>
      <c r="AW53">
        <v>906734627.31663895</v>
      </c>
      <c r="AX53">
        <v>938575439.17098105</v>
      </c>
      <c r="AY53">
        <v>1062622993.5344</v>
      </c>
      <c r="AZ53">
        <v>1618241425.38587</v>
      </c>
      <c r="BA53">
        <v>1912560007.8283899</v>
      </c>
      <c r="BB53">
        <v>1809327570.45137</v>
      </c>
      <c r="BC53">
        <v>1751605293.64241</v>
      </c>
      <c r="BD53">
        <v>1973681911.12362</v>
      </c>
      <c r="BE53">
        <v>1838501321.50582</v>
      </c>
      <c r="BF53">
        <v>1964307698.6969199</v>
      </c>
      <c r="BG53">
        <v>1949294165.6781199</v>
      </c>
      <c r="BH53">
        <v>1690799359.91593</v>
      </c>
      <c r="BI53">
        <v>1790348386.97019</v>
      </c>
      <c r="BJ53">
        <v>1935686290.47563</v>
      </c>
      <c r="BK53">
        <v>2158337751.9450402</v>
      </c>
      <c r="BL53">
        <v>2209768659.8447599</v>
      </c>
      <c r="BM53">
        <v>1783145434.40201</v>
      </c>
      <c r="BN53">
        <v>2023485052.3129499</v>
      </c>
      <c r="BO53">
        <v>2274973467.2972102</v>
      </c>
      <c r="BP53">
        <v>2577481780.61902</v>
      </c>
    </row>
    <row r="54" spans="1:68" x14ac:dyDescent="0.35">
      <c r="A54" t="s">
        <v>224</v>
      </c>
      <c r="B54" t="s">
        <v>225</v>
      </c>
      <c r="C54" t="s">
        <v>148</v>
      </c>
      <c r="D54" t="s">
        <v>149</v>
      </c>
      <c r="E54">
        <v>502758192.43120497</v>
      </c>
      <c r="F54">
        <v>485021006.99675298</v>
      </c>
      <c r="G54">
        <v>469634667.14786202</v>
      </c>
      <c r="H54">
        <v>503109261.51486403</v>
      </c>
      <c r="I54">
        <v>531162283.27393597</v>
      </c>
      <c r="J54">
        <v>578881162.26415098</v>
      </c>
      <c r="K54">
        <v>631805630.18867898</v>
      </c>
      <c r="L54">
        <v>681856618.86792505</v>
      </c>
      <c r="M54">
        <v>754641494.33962297</v>
      </c>
      <c r="N54">
        <v>837730203.77358496</v>
      </c>
      <c r="O54">
        <v>969030158.49056602</v>
      </c>
      <c r="P54">
        <v>1060096926.68077</v>
      </c>
      <c r="Q54">
        <v>1200686058.7792001</v>
      </c>
      <c r="R54">
        <v>1488154781.6243601</v>
      </c>
      <c r="S54">
        <v>1624813114.7541001</v>
      </c>
      <c r="T54">
        <v>1894935064.1773601</v>
      </c>
      <c r="U54">
        <v>2336934399.0665102</v>
      </c>
      <c r="V54">
        <v>2992727012.8354702</v>
      </c>
      <c r="W54">
        <v>3409908809.80163</v>
      </c>
      <c r="X54">
        <v>3885819323.22054</v>
      </c>
      <c r="Y54">
        <v>4615347012.8354702</v>
      </c>
      <c r="Z54">
        <v>2339703624.4402499</v>
      </c>
      <c r="AA54">
        <v>2202723100.1361299</v>
      </c>
      <c r="AB54">
        <v>2813172458.2712698</v>
      </c>
      <c r="AC54">
        <v>3358577550.78444</v>
      </c>
      <c r="AD54">
        <v>3637004055.44554</v>
      </c>
      <c r="AE54">
        <v>4145083679.2114701</v>
      </c>
      <c r="AF54">
        <v>4235852462.9600101</v>
      </c>
      <c r="AG54">
        <v>4277829898.4034801</v>
      </c>
      <c r="AH54">
        <v>4849125767.4762697</v>
      </c>
      <c r="AI54">
        <v>5459187786.7598896</v>
      </c>
      <c r="AJ54">
        <v>7012202696.23458</v>
      </c>
      <c r="AK54">
        <v>8366581365.3547401</v>
      </c>
      <c r="AL54">
        <v>9377109119.7798195</v>
      </c>
      <c r="AM54">
        <v>10394715751.496799</v>
      </c>
      <c r="AN54">
        <v>11429222091.5215</v>
      </c>
      <c r="AO54">
        <v>11578167151.798201</v>
      </c>
      <c r="AP54">
        <v>12497934828.031</v>
      </c>
      <c r="AQ54">
        <v>13419122090.2834</v>
      </c>
      <c r="AR54">
        <v>13735866281.1537</v>
      </c>
      <c r="AS54">
        <v>14324629658.6521</v>
      </c>
      <c r="AT54">
        <v>15242174336.972099</v>
      </c>
      <c r="AU54">
        <v>15815820687.288099</v>
      </c>
      <c r="AV54">
        <v>16474760506.948299</v>
      </c>
      <c r="AW54">
        <v>17822594846.208302</v>
      </c>
      <c r="AX54">
        <v>19287642476.981701</v>
      </c>
      <c r="AY54">
        <v>22054540324.694401</v>
      </c>
      <c r="AZ54">
        <v>26197700344.840599</v>
      </c>
      <c r="BA54">
        <v>30212744881.950199</v>
      </c>
      <c r="BB54">
        <v>29744714312.915501</v>
      </c>
      <c r="BC54">
        <v>36472426417.688599</v>
      </c>
      <c r="BD54">
        <v>41344486513.620201</v>
      </c>
      <c r="BE54">
        <v>45775956268.546303</v>
      </c>
      <c r="BF54">
        <v>49121586876.094299</v>
      </c>
      <c r="BG54">
        <v>49902499564.383202</v>
      </c>
      <c r="BH54">
        <v>54062017353.075203</v>
      </c>
      <c r="BI54">
        <v>56395469028.953102</v>
      </c>
      <c r="BJ54">
        <v>57355101832.452904</v>
      </c>
      <c r="BK54">
        <v>59076173146.5951</v>
      </c>
      <c r="BL54">
        <v>60587969644.624496</v>
      </c>
      <c r="BM54">
        <v>58761251717.267502</v>
      </c>
      <c r="BN54">
        <v>60709803920.431503</v>
      </c>
      <c r="BO54">
        <v>64108881252.652298</v>
      </c>
      <c r="BP54">
        <v>79835038284.735397</v>
      </c>
    </row>
    <row r="55" spans="1:68" x14ac:dyDescent="0.35">
      <c r="A55" t="s">
        <v>226</v>
      </c>
      <c r="B55" t="s">
        <v>227</v>
      </c>
      <c r="C55" t="s">
        <v>148</v>
      </c>
      <c r="D55" t="s">
        <v>149</v>
      </c>
      <c r="E55">
        <v>605050246.80219901</v>
      </c>
      <c r="F55">
        <v>659824440.34754395</v>
      </c>
      <c r="G55">
        <v>693046394.83186698</v>
      </c>
      <c r="H55">
        <v>708884439.33683705</v>
      </c>
      <c r="I55">
        <v>770104624.31671405</v>
      </c>
      <c r="J55">
        <v>887926119.63899195</v>
      </c>
      <c r="K55">
        <v>993347877.20812798</v>
      </c>
      <c r="L55">
        <v>1117370263.54053</v>
      </c>
      <c r="M55">
        <v>1146208876.6069901</v>
      </c>
      <c r="N55">
        <v>1288898872.6700699</v>
      </c>
      <c r="O55">
        <v>1424378270.12852</v>
      </c>
      <c r="P55">
        <v>1541275995.2144001</v>
      </c>
      <c r="Q55">
        <v>1650117113.91799</v>
      </c>
      <c r="R55">
        <v>1869216263.5493</v>
      </c>
      <c r="S55">
        <v>2230706443.1528301</v>
      </c>
      <c r="T55">
        <v>2704838725.9238801</v>
      </c>
      <c r="U55">
        <v>2408201016.8537102</v>
      </c>
      <c r="V55">
        <v>2741377014.7712598</v>
      </c>
      <c r="W55">
        <v>3131738734.4074702</v>
      </c>
      <c r="X55">
        <v>3717370078.0750599</v>
      </c>
      <c r="Y55">
        <v>4359641124.8914099</v>
      </c>
      <c r="Z55">
        <v>4713964948.55653</v>
      </c>
      <c r="AA55">
        <v>4887460175.4590101</v>
      </c>
      <c r="AB55">
        <v>5114659001.47299</v>
      </c>
      <c r="AC55">
        <v>5596444144.1434698</v>
      </c>
      <c r="AD55">
        <v>6066880838.2511501</v>
      </c>
      <c r="AE55">
        <v>6520198284.3520403</v>
      </c>
      <c r="AF55">
        <v>7053176168.3310699</v>
      </c>
      <c r="AG55">
        <v>7755114129.8456001</v>
      </c>
      <c r="AH55">
        <v>7764733679.74403</v>
      </c>
      <c r="AI55">
        <v>8033360803.3282204</v>
      </c>
      <c r="AJ55">
        <v>8144780695.99932</v>
      </c>
      <c r="AK55">
        <v>8440657966.5402899</v>
      </c>
      <c r="AL55">
        <v>8730871239.2929707</v>
      </c>
      <c r="AM55">
        <v>9401295529.2096291</v>
      </c>
      <c r="AN55">
        <v>10528808579.069599</v>
      </c>
      <c r="AO55">
        <v>11675125954.400499</v>
      </c>
      <c r="AP55">
        <v>13830335675.5086</v>
      </c>
      <c r="AQ55">
        <v>15028414595.4611</v>
      </c>
      <c r="AR55">
        <v>16011184656.9165</v>
      </c>
      <c r="AS55">
        <v>16875636660.6157</v>
      </c>
      <c r="AT55">
        <v>16888521804.986601</v>
      </c>
      <c r="AU55">
        <v>18000889971.062302</v>
      </c>
      <c r="AV55">
        <v>18531241310.134899</v>
      </c>
      <c r="AW55">
        <v>19517414805.4361</v>
      </c>
      <c r="AX55">
        <v>21426544268.1586</v>
      </c>
      <c r="AY55">
        <v>24980861851.673401</v>
      </c>
      <c r="AZ55">
        <v>27220244355.228401</v>
      </c>
      <c r="BA55">
        <v>28650477760.4104</v>
      </c>
      <c r="BB55">
        <v>28026407458.6502</v>
      </c>
      <c r="BC55">
        <v>28940715227.9459</v>
      </c>
      <c r="BD55">
        <v>29264748684.803299</v>
      </c>
      <c r="BE55">
        <v>31116148728.772099</v>
      </c>
      <c r="BF55">
        <v>31505001285.4356</v>
      </c>
      <c r="BG55">
        <v>32291302882.844101</v>
      </c>
      <c r="BH55">
        <v>33290516748.116199</v>
      </c>
      <c r="BI55">
        <v>32002407438.3456</v>
      </c>
      <c r="BJ55">
        <v>33260789443.134102</v>
      </c>
      <c r="BK55">
        <v>34242089207.1064</v>
      </c>
      <c r="BL55">
        <v>35764096690.792999</v>
      </c>
      <c r="BM55">
        <v>29960409862.095501</v>
      </c>
      <c r="BN55">
        <v>34914648385.891502</v>
      </c>
      <c r="BO55">
        <v>45119225326.732101</v>
      </c>
      <c r="BP55">
        <v>49850090008.477097</v>
      </c>
    </row>
    <row r="56" spans="1:68" x14ac:dyDescent="0.35">
      <c r="A56" t="s">
        <v>228</v>
      </c>
      <c r="B56" t="s">
        <v>229</v>
      </c>
      <c r="C56" t="s">
        <v>148</v>
      </c>
      <c r="D56" t="s">
        <v>149</v>
      </c>
      <c r="O56">
        <v>5584007500</v>
      </c>
      <c r="P56">
        <v>6782256200</v>
      </c>
      <c r="Q56">
        <v>7979320041.9727201</v>
      </c>
      <c r="R56">
        <v>9796397346.2002392</v>
      </c>
      <c r="S56">
        <v>11187718414.6341</v>
      </c>
      <c r="T56">
        <v>12778100609.7561</v>
      </c>
      <c r="U56">
        <v>13525388428.745399</v>
      </c>
      <c r="V56">
        <v>13933525180.7229</v>
      </c>
      <c r="W56">
        <v>17502936103.896099</v>
      </c>
      <c r="X56">
        <v>19211775616.4384</v>
      </c>
      <c r="Y56">
        <v>19531412500</v>
      </c>
      <c r="Z56">
        <v>19762075662.6506</v>
      </c>
      <c r="AA56">
        <v>20547988470.5882</v>
      </c>
      <c r="AB56">
        <v>21783970197.904499</v>
      </c>
      <c r="AC56">
        <v>23596807057.484299</v>
      </c>
      <c r="AD56">
        <v>22466664483.022202</v>
      </c>
      <c r="AE56">
        <v>23746921046.316299</v>
      </c>
      <c r="AF56">
        <v>24714712705.074402</v>
      </c>
      <c r="AG56">
        <v>26992651715.0396</v>
      </c>
      <c r="AH56">
        <v>26599988081.507099</v>
      </c>
      <c r="AI56">
        <v>28034938962.765999</v>
      </c>
      <c r="AJ56">
        <v>23862628224.375599</v>
      </c>
      <c r="AK56">
        <v>21760981486.4865</v>
      </c>
      <c r="AL56">
        <v>22010768378.378399</v>
      </c>
      <c r="AM56">
        <v>27876975405.405399</v>
      </c>
      <c r="AN56">
        <v>29759817694.369999</v>
      </c>
      <c r="AO56">
        <v>24524568700</v>
      </c>
      <c r="AP56">
        <v>24882408100</v>
      </c>
      <c r="AQ56">
        <v>25287731200</v>
      </c>
      <c r="AR56">
        <v>27849715200</v>
      </c>
      <c r="AS56">
        <v>29943500000</v>
      </c>
      <c r="AT56">
        <v>31178800000</v>
      </c>
      <c r="AU56">
        <v>32979826200</v>
      </c>
      <c r="AV56">
        <v>35340723500</v>
      </c>
      <c r="AW56">
        <v>37552770500</v>
      </c>
      <c r="AX56">
        <v>42010636100</v>
      </c>
      <c r="AY56">
        <v>48263703703.703697</v>
      </c>
      <c r="AZ56">
        <v>53374259259.2593</v>
      </c>
      <c r="BA56">
        <v>55325092592.592598</v>
      </c>
      <c r="BB56">
        <v>55960185185.185204</v>
      </c>
      <c r="BC56">
        <v>58237037037.037003</v>
      </c>
      <c r="BD56">
        <v>67926000000</v>
      </c>
      <c r="BE56">
        <v>72146000000</v>
      </c>
      <c r="BF56">
        <v>76226000000</v>
      </c>
      <c r="BG56">
        <v>79602100000</v>
      </c>
      <c r="BH56">
        <v>86014000000</v>
      </c>
      <c r="BI56">
        <v>90086000000</v>
      </c>
      <c r="BJ56">
        <v>95497000000</v>
      </c>
      <c r="BK56">
        <v>98575000000</v>
      </c>
      <c r="BL56">
        <v>101873800000</v>
      </c>
    </row>
    <row r="57" spans="1:68" x14ac:dyDescent="0.35">
      <c r="A57" t="s">
        <v>230</v>
      </c>
      <c r="B57" t="s">
        <v>231</v>
      </c>
      <c r="C57" t="s">
        <v>148</v>
      </c>
      <c r="D57" t="s">
        <v>149</v>
      </c>
      <c r="BD57">
        <v>2894784972.06704</v>
      </c>
      <c r="BE57">
        <v>2951663072.6257</v>
      </c>
      <c r="BF57">
        <v>2951110502.7933002</v>
      </c>
      <c r="BG57">
        <v>2993652793.2960901</v>
      </c>
      <c r="BH57">
        <v>3014589273.7430201</v>
      </c>
      <c r="BI57">
        <v>2967651061.4525099</v>
      </c>
      <c r="BJ57">
        <v>2998237709.49721</v>
      </c>
      <c r="BK57">
        <v>3028320111.7318401</v>
      </c>
      <c r="BL57">
        <v>3038652569.8323998</v>
      </c>
      <c r="BM57">
        <v>2551929888.2681599</v>
      </c>
      <c r="BN57">
        <v>2771395858.6592202</v>
      </c>
      <c r="BO57">
        <v>3067935215.5357499</v>
      </c>
    </row>
    <row r="58" spans="1:68" x14ac:dyDescent="0.35">
      <c r="A58" t="s">
        <v>232</v>
      </c>
      <c r="B58" t="s">
        <v>233</v>
      </c>
      <c r="C58" t="s">
        <v>148</v>
      </c>
      <c r="D58" t="s">
        <v>149</v>
      </c>
      <c r="BC58">
        <v>3934132272.94206</v>
      </c>
      <c r="BD58">
        <v>4044214592.74826</v>
      </c>
      <c r="BE58">
        <v>2904990541.51226</v>
      </c>
      <c r="BF58">
        <v>2646064882.2350402</v>
      </c>
      <c r="BG58">
        <v>2632382460.4401398</v>
      </c>
      <c r="BH58">
        <v>2793005883.1143599</v>
      </c>
      <c r="BI58">
        <v>3102982417.13516</v>
      </c>
      <c r="BJ58">
        <v>3460458663.5659199</v>
      </c>
      <c r="BK58">
        <v>3860560481.71173</v>
      </c>
      <c r="BL58">
        <v>4403860293.38241</v>
      </c>
      <c r="BM58">
        <v>3861758325.5753999</v>
      </c>
      <c r="BN58">
        <v>4203147281.5458002</v>
      </c>
      <c r="BO58">
        <v>4659291757.6999502</v>
      </c>
    </row>
    <row r="59" spans="1:68" x14ac:dyDescent="0.35">
      <c r="A59" t="s">
        <v>234</v>
      </c>
      <c r="B59" t="s">
        <v>235</v>
      </c>
      <c r="C59" t="s">
        <v>148</v>
      </c>
      <c r="D59" t="s">
        <v>149</v>
      </c>
      <c r="U59">
        <v>578311622.74058402</v>
      </c>
      <c r="V59">
        <v>743528819.76212299</v>
      </c>
      <c r="W59">
        <v>974720507.96479905</v>
      </c>
      <c r="X59">
        <v>1298894850.2994001</v>
      </c>
      <c r="Y59">
        <v>2174377611.9403</v>
      </c>
      <c r="Z59">
        <v>2103814365.4114399</v>
      </c>
      <c r="AA59">
        <v>2174408877.9284801</v>
      </c>
      <c r="AB59">
        <v>2160141601.7797599</v>
      </c>
      <c r="AC59">
        <v>2280841176.4705901</v>
      </c>
      <c r="AD59">
        <v>2435306333.9731302</v>
      </c>
      <c r="AE59">
        <v>3055706214.68927</v>
      </c>
      <c r="AF59">
        <v>3667785870.8891602</v>
      </c>
      <c r="AG59">
        <v>4236132622.3337498</v>
      </c>
      <c r="AH59">
        <v>4532358343.1952696</v>
      </c>
      <c r="AI59">
        <v>5557199359.7951298</v>
      </c>
      <c r="AJ59">
        <v>5737621590.90909</v>
      </c>
      <c r="AK59">
        <v>6866387744.45893</v>
      </c>
      <c r="AL59">
        <v>6551304004.7114296</v>
      </c>
      <c r="AM59">
        <v>7373203928.5714302</v>
      </c>
      <c r="AN59">
        <v>9431244501.9404907</v>
      </c>
      <c r="AO59">
        <v>9527828105.3952293</v>
      </c>
      <c r="AP59">
        <v>9024625997.7194996</v>
      </c>
      <c r="AQ59">
        <v>10557893665.1584</v>
      </c>
      <c r="AR59">
        <v>9895297734.6278305</v>
      </c>
      <c r="AS59">
        <v>9128568331.7624893</v>
      </c>
      <c r="AT59">
        <v>9655802367.9417095</v>
      </c>
      <c r="AU59">
        <v>10831199038.4615</v>
      </c>
      <c r="AV59">
        <v>13954369195.923</v>
      </c>
      <c r="AW59">
        <v>16345890000</v>
      </c>
      <c r="AX59">
        <v>17475010570.824501</v>
      </c>
      <c r="AY59">
        <v>18960303600.551998</v>
      </c>
      <c r="AZ59">
        <v>22433135778.811901</v>
      </c>
      <c r="BA59">
        <v>27388166105.170601</v>
      </c>
      <c r="BB59">
        <v>25975737408.285801</v>
      </c>
      <c r="BC59">
        <v>25431297057.001598</v>
      </c>
      <c r="BD59">
        <v>28366743790.5597</v>
      </c>
      <c r="BE59">
        <v>24872760941.030201</v>
      </c>
      <c r="BF59">
        <v>23645295604.223701</v>
      </c>
      <c r="BG59">
        <v>22592065861.270302</v>
      </c>
      <c r="BH59">
        <v>19774892629.403099</v>
      </c>
      <c r="BI59">
        <v>20211946790.618801</v>
      </c>
      <c r="BJ59">
        <v>22248603081.8116</v>
      </c>
      <c r="BK59">
        <v>24660896379.0914</v>
      </c>
      <c r="BL59">
        <v>24543810300.272701</v>
      </c>
      <c r="BM59">
        <v>23469178603.842899</v>
      </c>
      <c r="BN59">
        <v>26896035056.595001</v>
      </c>
      <c r="BO59">
        <v>27052119235.047798</v>
      </c>
      <c r="BP59">
        <v>28974245050.094299</v>
      </c>
    </row>
    <row r="60" spans="1:68" x14ac:dyDescent="0.35">
      <c r="A60" t="s">
        <v>67</v>
      </c>
      <c r="B60" t="s">
        <v>68</v>
      </c>
      <c r="C60" t="s">
        <v>148</v>
      </c>
      <c r="D60" t="s">
        <v>149</v>
      </c>
      <c r="AI60">
        <v>40471538584.783699</v>
      </c>
      <c r="AJ60">
        <v>29671979058.9445</v>
      </c>
      <c r="AK60">
        <v>34590101839.405701</v>
      </c>
      <c r="AL60">
        <v>40901722601.447502</v>
      </c>
      <c r="AM60">
        <v>47891929789.821098</v>
      </c>
      <c r="AN60">
        <v>59678259231.3489</v>
      </c>
      <c r="AO60">
        <v>66384038430.367104</v>
      </c>
      <c r="AP60">
        <v>61246143362.798401</v>
      </c>
      <c r="AQ60">
        <v>65822119375.983597</v>
      </c>
      <c r="AR60">
        <v>63964019994.677299</v>
      </c>
      <c r="AS60">
        <v>60625668795.584999</v>
      </c>
      <c r="AT60">
        <v>65898379680.142601</v>
      </c>
      <c r="AU60">
        <v>79239888083.180099</v>
      </c>
      <c r="AV60">
        <v>96725406785.068604</v>
      </c>
      <c r="AW60">
        <v>114139370734.403</v>
      </c>
      <c r="AX60">
        <v>130807057527.11099</v>
      </c>
      <c r="AY60">
        <v>146538883676.46799</v>
      </c>
      <c r="AZ60">
        <v>177936058973.96701</v>
      </c>
      <c r="BA60">
        <v>222389334395.51999</v>
      </c>
      <c r="BB60">
        <v>193114095367.98999</v>
      </c>
      <c r="BC60">
        <v>193418140405.535</v>
      </c>
      <c r="BD60">
        <v>211036199499.884</v>
      </c>
      <c r="BE60">
        <v>195428016856.08499</v>
      </c>
      <c r="BF60">
        <v>198239568740.49899</v>
      </c>
      <c r="BG60">
        <v>194987353968.44501</v>
      </c>
      <c r="BH60">
        <v>175136907363.17899</v>
      </c>
      <c r="BI60">
        <v>183030984148.20001</v>
      </c>
      <c r="BJ60">
        <v>206250524034.28</v>
      </c>
      <c r="BK60">
        <v>235330815043.776</v>
      </c>
      <c r="BL60">
        <v>237284304854.517</v>
      </c>
      <c r="BM60">
        <v>233709848019.733</v>
      </c>
      <c r="BN60">
        <v>270290707240.00299</v>
      </c>
      <c r="BO60">
        <v>277349488376.07599</v>
      </c>
      <c r="BP60">
        <v>315841987407.77002</v>
      </c>
    </row>
    <row r="61" spans="1:68" x14ac:dyDescent="0.35">
      <c r="A61" t="s">
        <v>75</v>
      </c>
      <c r="B61" t="s">
        <v>76</v>
      </c>
      <c r="C61" t="s">
        <v>148</v>
      </c>
      <c r="D61" t="s">
        <v>149</v>
      </c>
      <c r="E61">
        <v>44649429012.770599</v>
      </c>
      <c r="F61">
        <v>50852331331.8405</v>
      </c>
      <c r="G61">
        <v>55778616945.277199</v>
      </c>
      <c r="H61">
        <v>59120694052.886299</v>
      </c>
      <c r="I61">
        <v>64922932942.152802</v>
      </c>
      <c r="J61">
        <v>70895332928.366394</v>
      </c>
      <c r="K61">
        <v>75413307277.347198</v>
      </c>
      <c r="L61">
        <v>76388105962.337097</v>
      </c>
      <c r="M61">
        <v>82577129005.227005</v>
      </c>
      <c r="N61">
        <v>93824205916.193298</v>
      </c>
      <c r="O61">
        <v>216937427456.84799</v>
      </c>
      <c r="P61">
        <v>250910911169.353</v>
      </c>
      <c r="Q61">
        <v>300633615285.53003</v>
      </c>
      <c r="R61">
        <v>399423448957.19</v>
      </c>
      <c r="S61">
        <v>446478840601.617</v>
      </c>
      <c r="T61">
        <v>492617843230.78101</v>
      </c>
      <c r="U61">
        <v>522284947957.12299</v>
      </c>
      <c r="V61">
        <v>602462989977.25903</v>
      </c>
      <c r="W61">
        <v>745553903602.72595</v>
      </c>
      <c r="X61">
        <v>884770610393.76794</v>
      </c>
      <c r="Y61">
        <v>954146081342.802</v>
      </c>
      <c r="Z61">
        <v>802340951103.41797</v>
      </c>
      <c r="AA61">
        <v>777697777061.33606</v>
      </c>
      <c r="AB61">
        <v>774212274990.42505</v>
      </c>
      <c r="AC61">
        <v>731281976496.46106</v>
      </c>
      <c r="AD61">
        <v>738823376959.87195</v>
      </c>
      <c r="AE61">
        <v>1052667199855.89</v>
      </c>
      <c r="AF61">
        <v>1304233981501.6299</v>
      </c>
      <c r="AG61">
        <v>1414781709544.49</v>
      </c>
      <c r="AH61">
        <v>1414249683761.5701</v>
      </c>
      <c r="AI61">
        <v>1790871642658.27</v>
      </c>
      <c r="AJ61">
        <v>1875827877430.76</v>
      </c>
      <c r="AK61">
        <v>2137944338134</v>
      </c>
      <c r="AL61">
        <v>2074905674908.3201</v>
      </c>
      <c r="AM61">
        <v>2204518754971.6802</v>
      </c>
      <c r="AN61">
        <v>2582251944861.4702</v>
      </c>
      <c r="AO61">
        <v>2497603327268</v>
      </c>
      <c r="AP61">
        <v>2207765621475.2998</v>
      </c>
      <c r="AQ61">
        <v>2226180949205.29</v>
      </c>
      <c r="AR61">
        <v>2179762227596.1399</v>
      </c>
      <c r="AS61">
        <v>1937024251730.2</v>
      </c>
      <c r="AT61">
        <v>1932123667212.6001</v>
      </c>
      <c r="AU61">
        <v>2056434683769.8101</v>
      </c>
      <c r="AV61">
        <v>2476230001432.9399</v>
      </c>
      <c r="AW61">
        <v>2831354282320.0801</v>
      </c>
      <c r="AX61">
        <v>2870368808691.0498</v>
      </c>
      <c r="AY61">
        <v>3045353242965.8799</v>
      </c>
      <c r="AZ61">
        <v>3475319883354.9102</v>
      </c>
      <c r="BA61">
        <v>3780819607074.2202</v>
      </c>
      <c r="BB61">
        <v>3488175094524.2202</v>
      </c>
      <c r="BC61">
        <v>3467862685333.3398</v>
      </c>
      <c r="BD61">
        <v>3845325104620.6299</v>
      </c>
      <c r="BE61">
        <v>3611772218601.5601</v>
      </c>
      <c r="BF61">
        <v>3820263805783.9302</v>
      </c>
      <c r="BG61">
        <v>3967012279025.0801</v>
      </c>
      <c r="BH61">
        <v>3434101056827.73</v>
      </c>
      <c r="BI61">
        <v>3555930677612.46</v>
      </c>
      <c r="BJ61">
        <v>3778789183700.0098</v>
      </c>
      <c r="BK61">
        <v>4108434453701.96</v>
      </c>
      <c r="BL61">
        <v>4034728306596.0698</v>
      </c>
      <c r="BM61">
        <v>3998734917350.98</v>
      </c>
      <c r="BN61">
        <v>4443312883197.5996</v>
      </c>
      <c r="BO61">
        <v>4241258694941.6499</v>
      </c>
      <c r="BP61">
        <v>4634489258966.75</v>
      </c>
    </row>
    <row r="62" spans="1:68" x14ac:dyDescent="0.35">
      <c r="A62" t="s">
        <v>236</v>
      </c>
      <c r="B62" t="s">
        <v>237</v>
      </c>
      <c r="C62" t="s">
        <v>148</v>
      </c>
      <c r="D62" t="s">
        <v>149</v>
      </c>
      <c r="AJ62">
        <v>482914793.41214597</v>
      </c>
      <c r="AK62">
        <v>498044688.022237</v>
      </c>
      <c r="AL62">
        <v>489067695.99540901</v>
      </c>
      <c r="AM62">
        <v>508327659.64630002</v>
      </c>
      <c r="AN62">
        <v>515031988.34127599</v>
      </c>
      <c r="AO62">
        <v>509742799.10646498</v>
      </c>
      <c r="AP62">
        <v>514863184.42952698</v>
      </c>
      <c r="AQ62">
        <v>524857501.36449802</v>
      </c>
      <c r="AR62">
        <v>548464728.42263997</v>
      </c>
      <c r="AS62">
        <v>567019654.402125</v>
      </c>
      <c r="AT62">
        <v>584835781.92785299</v>
      </c>
      <c r="AU62">
        <v>606415674.00588596</v>
      </c>
      <c r="AV62">
        <v>642959470.18078899</v>
      </c>
      <c r="AW62">
        <v>688601797.19897997</v>
      </c>
      <c r="AX62">
        <v>729424209.857023</v>
      </c>
      <c r="AY62">
        <v>791915417.986619</v>
      </c>
      <c r="AZ62">
        <v>871804682.62051201</v>
      </c>
      <c r="BA62">
        <v>1031814867.12319</v>
      </c>
      <c r="BB62">
        <v>1070790733.7905999</v>
      </c>
      <c r="BC62">
        <v>1145970369.28669</v>
      </c>
      <c r="BD62">
        <v>1247888544.4038701</v>
      </c>
      <c r="BE62">
        <v>1417840322.7530799</v>
      </c>
      <c r="BF62">
        <v>2051480179.6073599</v>
      </c>
      <c r="BG62">
        <v>2263292357.1215601</v>
      </c>
      <c r="BH62">
        <v>2500358047.1638098</v>
      </c>
      <c r="BI62">
        <v>2640882327.9184799</v>
      </c>
      <c r="BJ62">
        <v>2753515438.8057699</v>
      </c>
      <c r="BK62">
        <v>2892833391.1017799</v>
      </c>
      <c r="BL62">
        <v>2994853638.5683198</v>
      </c>
      <c r="BM62">
        <v>3086150981.0320702</v>
      </c>
      <c r="BN62">
        <v>3326825228.8699698</v>
      </c>
      <c r="BO62">
        <v>3742298479.0767598</v>
      </c>
      <c r="BP62">
        <v>4006530513.5577698</v>
      </c>
    </row>
    <row r="63" spans="1:68" x14ac:dyDescent="0.35">
      <c r="A63" t="s">
        <v>238</v>
      </c>
      <c r="B63" t="s">
        <v>239</v>
      </c>
      <c r="C63" t="s">
        <v>148</v>
      </c>
      <c r="D63" t="s">
        <v>149</v>
      </c>
      <c r="V63">
        <v>45872947.407407403</v>
      </c>
      <c r="W63">
        <v>56930215.555555597</v>
      </c>
      <c r="X63">
        <v>54917758.888888903</v>
      </c>
      <c r="Y63">
        <v>73104653.333333299</v>
      </c>
      <c r="Z63">
        <v>82607391.111111104</v>
      </c>
      <c r="AA63">
        <v>89727576.666666701</v>
      </c>
      <c r="AB63">
        <v>98220747.037037</v>
      </c>
      <c r="AC63">
        <v>106886700.37037</v>
      </c>
      <c r="AD63">
        <v>117221562.592593</v>
      </c>
      <c r="AE63">
        <v>132750847.407407</v>
      </c>
      <c r="AF63">
        <v>149524310</v>
      </c>
      <c r="AG63">
        <v>169543221.11111099</v>
      </c>
      <c r="AH63">
        <v>181148354.074074</v>
      </c>
      <c r="AI63">
        <v>196537037.03703699</v>
      </c>
      <c r="AJ63">
        <v>212100000</v>
      </c>
      <c r="AK63">
        <v>226781481.48148099</v>
      </c>
      <c r="AL63">
        <v>239151851.851852</v>
      </c>
      <c r="AM63">
        <v>253351851.851852</v>
      </c>
      <c r="AN63">
        <v>261222222.222222</v>
      </c>
      <c r="AO63">
        <v>273477777.77777803</v>
      </c>
      <c r="AP63">
        <v>286077777.77777803</v>
      </c>
      <c r="AQ63">
        <v>307185185.18518502</v>
      </c>
      <c r="AR63">
        <v>306214814.81481498</v>
      </c>
      <c r="AS63">
        <v>294151851.851852</v>
      </c>
      <c r="AT63">
        <v>315096666.66666698</v>
      </c>
      <c r="AU63">
        <v>305265925.92592603</v>
      </c>
      <c r="AV63">
        <v>316294925.92592603</v>
      </c>
      <c r="AW63">
        <v>333866962.96296299</v>
      </c>
      <c r="AX63">
        <v>335276037.03703701</v>
      </c>
      <c r="AY63">
        <v>375247518.51851898</v>
      </c>
      <c r="AZ63">
        <v>401759222.22222197</v>
      </c>
      <c r="BA63">
        <v>439852814.81481498</v>
      </c>
      <c r="BB63">
        <v>475418518.51851898</v>
      </c>
      <c r="BC63">
        <v>484385185.18518502</v>
      </c>
      <c r="BD63">
        <v>490477777.77777803</v>
      </c>
      <c r="BE63">
        <v>476466666.66666698</v>
      </c>
      <c r="BF63">
        <v>478788888.88888901</v>
      </c>
      <c r="BG63">
        <v>504200000</v>
      </c>
      <c r="BH63">
        <v>518644444.444444</v>
      </c>
      <c r="BI63">
        <v>555762962.96296299</v>
      </c>
      <c r="BJ63">
        <v>524748148.148148</v>
      </c>
      <c r="BK63">
        <v>556177777.77777803</v>
      </c>
      <c r="BL63">
        <v>602040740.74074101</v>
      </c>
      <c r="BM63">
        <v>512888888.88888901</v>
      </c>
      <c r="BN63">
        <v>555770370.37037003</v>
      </c>
      <c r="BO63">
        <v>609107407.40740705</v>
      </c>
      <c r="BP63">
        <v>655788888.88888896</v>
      </c>
    </row>
    <row r="64" spans="1:68" x14ac:dyDescent="0.35">
      <c r="A64" t="s">
        <v>69</v>
      </c>
      <c r="B64" t="s">
        <v>70</v>
      </c>
      <c r="C64" t="s">
        <v>148</v>
      </c>
      <c r="D64" t="s">
        <v>149</v>
      </c>
      <c r="E64">
        <v>6321390165.8474102</v>
      </c>
      <c r="F64">
        <v>7007450278.7332602</v>
      </c>
      <c r="G64">
        <v>7898021657.7896795</v>
      </c>
      <c r="H64">
        <v>8403144232.0845699</v>
      </c>
      <c r="I64">
        <v>9605738303.3742809</v>
      </c>
      <c r="J64">
        <v>10788812351.5504</v>
      </c>
      <c r="K64">
        <v>11844704266.648701</v>
      </c>
      <c r="L64">
        <v>12940157596.202801</v>
      </c>
      <c r="M64">
        <v>13345633733.3333</v>
      </c>
      <c r="N64">
        <v>15221016000</v>
      </c>
      <c r="O64">
        <v>16810092666.6667</v>
      </c>
      <c r="P64">
        <v>18736937909.860901</v>
      </c>
      <c r="Q64">
        <v>22847257997.208401</v>
      </c>
      <c r="R64">
        <v>30599735680.6348</v>
      </c>
      <c r="S64">
        <v>33804669149.616901</v>
      </c>
      <c r="T64">
        <v>40278863770.839897</v>
      </c>
      <c r="U64">
        <v>44437450289.495499</v>
      </c>
      <c r="V64">
        <v>49859597881.130096</v>
      </c>
      <c r="W64">
        <v>60569192688.499603</v>
      </c>
      <c r="X64">
        <v>70008559399.353699</v>
      </c>
      <c r="Y64">
        <v>69964084174.666</v>
      </c>
      <c r="Z64">
        <v>60076479770.895897</v>
      </c>
      <c r="AA64">
        <v>58229571672.027298</v>
      </c>
      <c r="AB64">
        <v>58620592673.592102</v>
      </c>
      <c r="AC64">
        <v>56865098777.591103</v>
      </c>
      <c r="AD64">
        <v>60234072043.335503</v>
      </c>
      <c r="AE64">
        <v>85234310962.798203</v>
      </c>
      <c r="AF64">
        <v>106339795476.80701</v>
      </c>
      <c r="AG64">
        <v>111928267696.64999</v>
      </c>
      <c r="AH64">
        <v>108442468468.715</v>
      </c>
      <c r="AI64">
        <v>133535624373.849</v>
      </c>
      <c r="AJ64">
        <v>134266234972.25</v>
      </c>
      <c r="AK64">
        <v>148139456105.76401</v>
      </c>
      <c r="AL64">
        <v>139651772081.61801</v>
      </c>
      <c r="AM64">
        <v>152701498757.979</v>
      </c>
      <c r="AN64">
        <v>181668927602.45599</v>
      </c>
      <c r="AO64">
        <v>183957093831.37601</v>
      </c>
      <c r="AP64">
        <v>170398667575.138</v>
      </c>
      <c r="AQ64">
        <v>174474391117.479</v>
      </c>
      <c r="AR64">
        <v>176090565064.07501</v>
      </c>
      <c r="AS64">
        <v>160421991562.64301</v>
      </c>
      <c r="AT64">
        <v>162360864132.263</v>
      </c>
      <c r="AU64">
        <v>176412403257.88199</v>
      </c>
      <c r="AV64">
        <v>216143722391.73001</v>
      </c>
      <c r="AW64">
        <v>251681994959.189</v>
      </c>
      <c r="AX64">
        <v>266599076189.36499</v>
      </c>
      <c r="AY64">
        <v>286311629784.086</v>
      </c>
      <c r="AZ64">
        <v>321027058801.91803</v>
      </c>
      <c r="BA64">
        <v>357301936015.37799</v>
      </c>
      <c r="BB64">
        <v>324446827957.992</v>
      </c>
      <c r="BC64">
        <v>327262172001.61798</v>
      </c>
      <c r="BD64">
        <v>351257091701.64801</v>
      </c>
      <c r="BE64">
        <v>334536414976.47302</v>
      </c>
      <c r="BF64">
        <v>354463589494.15601</v>
      </c>
      <c r="BG64">
        <v>365833620392.69702</v>
      </c>
      <c r="BH64">
        <v>311964189253.73297</v>
      </c>
      <c r="BI64">
        <v>320812594566.81403</v>
      </c>
      <c r="BJ64">
        <v>339391058127.81702</v>
      </c>
      <c r="BK64">
        <v>366754681199.45099</v>
      </c>
      <c r="BL64">
        <v>356539625739.24902</v>
      </c>
      <c r="BM64">
        <v>366486581965.02502</v>
      </c>
      <c r="BN64">
        <v>421707382261.00598</v>
      </c>
      <c r="BO64">
        <v>413401953044.927</v>
      </c>
      <c r="BP64">
        <v>418427495495.05402</v>
      </c>
    </row>
    <row r="65" spans="1:68" x14ac:dyDescent="0.35">
      <c r="A65" t="s">
        <v>240</v>
      </c>
      <c r="B65" t="s">
        <v>241</v>
      </c>
      <c r="C65" t="s">
        <v>148</v>
      </c>
      <c r="D65" t="s">
        <v>149</v>
      </c>
      <c r="E65">
        <v>662300300</v>
      </c>
      <c r="F65">
        <v>635500100</v>
      </c>
      <c r="G65">
        <v>802500200</v>
      </c>
      <c r="H65">
        <v>920500100</v>
      </c>
      <c r="I65">
        <v>1006500200</v>
      </c>
      <c r="J65">
        <v>876400000</v>
      </c>
      <c r="K65">
        <v>965400000</v>
      </c>
      <c r="L65">
        <v>1015300000</v>
      </c>
      <c r="M65">
        <v>1060200000</v>
      </c>
      <c r="N65">
        <v>1207300000</v>
      </c>
      <c r="O65">
        <v>1476200100</v>
      </c>
      <c r="P65">
        <v>1664300000</v>
      </c>
      <c r="Q65">
        <v>2027000000</v>
      </c>
      <c r="R65">
        <v>2350899900</v>
      </c>
      <c r="S65">
        <v>2920400000</v>
      </c>
      <c r="T65">
        <v>3597500100</v>
      </c>
      <c r="U65">
        <v>3945299900</v>
      </c>
      <c r="V65">
        <v>4507500200</v>
      </c>
      <c r="W65">
        <v>4771400000</v>
      </c>
      <c r="X65">
        <v>5551200100</v>
      </c>
      <c r="Y65">
        <v>6420500100</v>
      </c>
      <c r="Z65">
        <v>6973899800</v>
      </c>
      <c r="AA65">
        <v>7709900300</v>
      </c>
      <c r="AB65">
        <v>8324900100</v>
      </c>
      <c r="AC65">
        <v>9972699700</v>
      </c>
      <c r="AD65">
        <v>4725479951.2177601</v>
      </c>
      <c r="AE65">
        <v>5877328254.0259705</v>
      </c>
      <c r="AF65">
        <v>5528050868.2210999</v>
      </c>
      <c r="AG65">
        <v>5052900253.6925497</v>
      </c>
      <c r="AH65">
        <v>6373562712.9337502</v>
      </c>
      <c r="AI65">
        <v>6758924741.6513205</v>
      </c>
      <c r="AJ65">
        <v>9461118499.5704899</v>
      </c>
      <c r="AK65">
        <v>11164249000</v>
      </c>
      <c r="AL65">
        <v>12384042400</v>
      </c>
      <c r="AM65">
        <v>13962639207.4681</v>
      </c>
      <c r="AN65">
        <v>15868370839.160801</v>
      </c>
      <c r="AO65">
        <v>17516810688.048199</v>
      </c>
      <c r="AP65">
        <v>19222001666.2953</v>
      </c>
      <c r="AQ65">
        <v>20780863070.407299</v>
      </c>
      <c r="AR65">
        <v>21161220580.721901</v>
      </c>
      <c r="AS65">
        <v>23264382288.6665</v>
      </c>
      <c r="AT65">
        <v>24510264399.3797</v>
      </c>
      <c r="AU65">
        <v>25985365358.035801</v>
      </c>
      <c r="AV65">
        <v>20001897173.987099</v>
      </c>
      <c r="AW65">
        <v>20508091854.3064</v>
      </c>
      <c r="AX65">
        <v>33873692624.541302</v>
      </c>
      <c r="AY65">
        <v>36027481304.449097</v>
      </c>
      <c r="AZ65">
        <v>41782483674.194901</v>
      </c>
      <c r="BA65">
        <v>46374384200.159401</v>
      </c>
      <c r="BB65">
        <v>46539860373.103798</v>
      </c>
      <c r="BC65">
        <v>51932987259.110802</v>
      </c>
      <c r="BD65">
        <v>55775273598.995598</v>
      </c>
      <c r="BE65">
        <v>58281935652.018501</v>
      </c>
      <c r="BF65">
        <v>59709859337.2435</v>
      </c>
      <c r="BG65">
        <v>63932555677.283699</v>
      </c>
      <c r="BH65">
        <v>68228426835.720001</v>
      </c>
      <c r="BI65">
        <v>72451547877.1436</v>
      </c>
      <c r="BJ65">
        <v>76204246305.377701</v>
      </c>
      <c r="BK65">
        <v>81863690138.271698</v>
      </c>
      <c r="BL65">
        <v>84872472558.555496</v>
      </c>
      <c r="BM65">
        <v>75019656298.619904</v>
      </c>
      <c r="BN65">
        <v>89532925938.862701</v>
      </c>
      <c r="BO65">
        <v>109226368176.13</v>
      </c>
      <c r="BP65">
        <v>116006679313.854</v>
      </c>
    </row>
    <row r="66" spans="1:68" x14ac:dyDescent="0.35">
      <c r="A66" t="s">
        <v>242</v>
      </c>
      <c r="B66" t="s">
        <v>243</v>
      </c>
      <c r="C66" t="s">
        <v>148</v>
      </c>
      <c r="D66" t="s">
        <v>149</v>
      </c>
      <c r="E66">
        <v>3221537433.20924</v>
      </c>
      <c r="F66">
        <v>2972128128.8864198</v>
      </c>
      <c r="G66">
        <v>2203115963.7517099</v>
      </c>
      <c r="H66">
        <v>2764286863.0318499</v>
      </c>
      <c r="I66">
        <v>2909775635.70222</v>
      </c>
      <c r="J66">
        <v>3055264428.6275601</v>
      </c>
      <c r="K66">
        <v>2918329370.11096</v>
      </c>
      <c r="L66">
        <v>3289850498.0696998</v>
      </c>
      <c r="M66">
        <v>3791382118.1026802</v>
      </c>
      <c r="N66">
        <v>4257253264.0883398</v>
      </c>
      <c r="O66">
        <v>4741997079.2333899</v>
      </c>
      <c r="P66">
        <v>5036471769.34266</v>
      </c>
      <c r="Q66">
        <v>6744425093.9903097</v>
      </c>
      <c r="R66">
        <v>8632149037.4120293</v>
      </c>
      <c r="S66">
        <v>13138114166.1185</v>
      </c>
      <c r="T66">
        <v>15380661000.332199</v>
      </c>
      <c r="U66">
        <v>17416028003.098099</v>
      </c>
      <c r="V66">
        <v>19801319536.8526</v>
      </c>
      <c r="W66">
        <v>25098700446.304699</v>
      </c>
      <c r="X66">
        <v>31537622126.886101</v>
      </c>
      <c r="Y66">
        <v>40477140236.354897</v>
      </c>
      <c r="Z66">
        <v>42348269779.378502</v>
      </c>
      <c r="AA66">
        <v>43217921376.109703</v>
      </c>
      <c r="AB66">
        <v>47009480391.747398</v>
      </c>
      <c r="AC66">
        <v>52019565675.872299</v>
      </c>
      <c r="AD66">
        <v>56393654500.974602</v>
      </c>
      <c r="AE66">
        <v>61999012720.750198</v>
      </c>
      <c r="AF66">
        <v>64846954477.166</v>
      </c>
      <c r="AG66">
        <v>56590566390.865402</v>
      </c>
      <c r="AH66">
        <v>53588210262.706802</v>
      </c>
      <c r="AI66">
        <v>59780577656.196297</v>
      </c>
      <c r="AJ66">
        <v>43168049163.976898</v>
      </c>
      <c r="AK66">
        <v>45843140788.809303</v>
      </c>
      <c r="AL66">
        <v>48195614970.430801</v>
      </c>
      <c r="AM66">
        <v>40808325036.4869</v>
      </c>
      <c r="AN66">
        <v>39574279247.597397</v>
      </c>
      <c r="AO66">
        <v>44381551167.399002</v>
      </c>
      <c r="AP66">
        <v>45957623524.233498</v>
      </c>
      <c r="AQ66">
        <v>46187780578.266296</v>
      </c>
      <c r="AR66">
        <v>46350667435.236397</v>
      </c>
      <c r="AS66">
        <v>52080377793.231201</v>
      </c>
      <c r="AT66">
        <v>57817856450.495598</v>
      </c>
      <c r="AU66">
        <v>59323635606.078697</v>
      </c>
      <c r="AV66">
        <v>71027324448.389603</v>
      </c>
      <c r="AW66">
        <v>88398583969.603394</v>
      </c>
      <c r="AX66">
        <v>102459870112.452</v>
      </c>
      <c r="AY66">
        <v>118661478758.192</v>
      </c>
      <c r="AZ66">
        <v>140762493433.62299</v>
      </c>
      <c r="BA66">
        <v>179148225224.05301</v>
      </c>
      <c r="BB66">
        <v>149162398987.978</v>
      </c>
      <c r="BC66">
        <v>177703049242.48999</v>
      </c>
      <c r="BD66">
        <v>216589368243.66</v>
      </c>
      <c r="BE66">
        <v>224964112461.51099</v>
      </c>
      <c r="BF66">
        <v>225944267491.84799</v>
      </c>
      <c r="BG66">
        <v>234461348665.99301</v>
      </c>
      <c r="BH66">
        <v>183649437186.97501</v>
      </c>
      <c r="BI66">
        <v>179594281655.13699</v>
      </c>
      <c r="BJ66">
        <v>187682164214.74799</v>
      </c>
      <c r="BK66">
        <v>190390454064.65601</v>
      </c>
      <c r="BL66">
        <v>189548593096.82199</v>
      </c>
      <c r="BM66">
        <v>162137110259.92099</v>
      </c>
      <c r="BN66">
        <v>182622711832.28101</v>
      </c>
      <c r="BO66">
        <v>220300211327.901</v>
      </c>
      <c r="BP66">
        <v>236495559912.565</v>
      </c>
    </row>
    <row r="67" spans="1:68" x14ac:dyDescent="0.35">
      <c r="A67" t="s">
        <v>244</v>
      </c>
      <c r="B67" t="s">
        <v>245</v>
      </c>
      <c r="C67" t="s">
        <v>148</v>
      </c>
      <c r="D67" t="s">
        <v>149</v>
      </c>
      <c r="E67">
        <v>79130697863.687805</v>
      </c>
      <c r="F67">
        <v>69751959827.131607</v>
      </c>
      <c r="G67">
        <v>63665671300.738297</v>
      </c>
      <c r="H67">
        <v>68854278468.731995</v>
      </c>
      <c r="I67">
        <v>79528471830.862305</v>
      </c>
      <c r="J67">
        <v>92664312895.5952</v>
      </c>
      <c r="K67">
        <v>101404089976.125</v>
      </c>
      <c r="L67">
        <v>98518488123.547394</v>
      </c>
      <c r="M67">
        <v>99483091224.019196</v>
      </c>
      <c r="N67">
        <v>111852882932.688</v>
      </c>
      <c r="O67">
        <v>124529386533.345</v>
      </c>
      <c r="P67">
        <v>133663118898.875</v>
      </c>
      <c r="Q67">
        <v>151975696665.47</v>
      </c>
      <c r="R67">
        <v>190966934098.52701</v>
      </c>
      <c r="S67">
        <v>215805940986.13</v>
      </c>
      <c r="T67">
        <v>242410759050.354</v>
      </c>
      <c r="U67">
        <v>246535288286.66199</v>
      </c>
      <c r="V67">
        <v>283916388802.27502</v>
      </c>
      <c r="W67">
        <v>274791804013.11301</v>
      </c>
      <c r="X67">
        <v>317787852773.87299</v>
      </c>
      <c r="Y67">
        <v>366281875842.47498</v>
      </c>
      <c r="Z67">
        <v>391126161214.31598</v>
      </c>
      <c r="AA67">
        <v>410510005546.93201</v>
      </c>
      <c r="AB67">
        <v>429737744122.03302</v>
      </c>
      <c r="AC67">
        <v>464983907618.22302</v>
      </c>
      <c r="AD67">
        <v>509995841287.56799</v>
      </c>
      <c r="AE67">
        <v>495816957269.46399</v>
      </c>
      <c r="AF67">
        <v>478574659417.24799</v>
      </c>
      <c r="AG67">
        <v>547015448891.31201</v>
      </c>
      <c r="AH67">
        <v>612722523121.25305</v>
      </c>
      <c r="AI67">
        <v>657857928301.05505</v>
      </c>
      <c r="AJ67">
        <v>713592197455.17297</v>
      </c>
      <c r="AK67">
        <v>799714495494.40503</v>
      </c>
      <c r="AL67">
        <v>878451376104.85205</v>
      </c>
      <c r="AM67">
        <v>1061025075907.5601</v>
      </c>
      <c r="AN67">
        <v>1299069682388.54</v>
      </c>
      <c r="AO67">
        <v>1493263680142.96</v>
      </c>
      <c r="AP67">
        <v>1547579546743.8501</v>
      </c>
      <c r="AQ67">
        <v>1412595890177.05</v>
      </c>
      <c r="AR67">
        <v>1554128207056.75</v>
      </c>
      <c r="AS67">
        <v>1707665305357.21</v>
      </c>
      <c r="AT67">
        <v>1818724139550.4399</v>
      </c>
      <c r="AU67">
        <v>2019562371328.3899</v>
      </c>
      <c r="AV67">
        <v>2289506144917.9502</v>
      </c>
      <c r="AW67">
        <v>2659673215031.6201</v>
      </c>
      <c r="AX67">
        <v>3071973706565.2998</v>
      </c>
      <c r="AY67">
        <v>3718815540590.0801</v>
      </c>
      <c r="AZ67">
        <v>4720941316365.2598</v>
      </c>
      <c r="BA67">
        <v>5995131969261.3203</v>
      </c>
      <c r="BB67">
        <v>6465797873248.2002</v>
      </c>
      <c r="BC67">
        <v>7850609513174.8799</v>
      </c>
      <c r="BD67">
        <v>9559654206619.3398</v>
      </c>
      <c r="BE67">
        <v>10704303325397.699</v>
      </c>
      <c r="BF67">
        <v>11750264201164.801</v>
      </c>
      <c r="BG67">
        <v>12772837977299</v>
      </c>
      <c r="BH67">
        <v>13230787665993.199</v>
      </c>
      <c r="BI67">
        <v>13517713923877.699</v>
      </c>
      <c r="BJ67">
        <v>14816207165012</v>
      </c>
      <c r="BK67">
        <v>16527658915007.801</v>
      </c>
      <c r="BL67">
        <v>17123193492703.199</v>
      </c>
      <c r="BM67">
        <v>17330395419632.801</v>
      </c>
      <c r="BN67">
        <v>20644502632655.102</v>
      </c>
      <c r="BO67">
        <v>20935239786024.898</v>
      </c>
      <c r="BP67">
        <v>20978585356908.898</v>
      </c>
    </row>
    <row r="68" spans="1:68" x14ac:dyDescent="0.35">
      <c r="A68" t="s">
        <v>246</v>
      </c>
      <c r="B68" t="s">
        <v>247</v>
      </c>
      <c r="C68" t="s">
        <v>148</v>
      </c>
      <c r="D68" t="s">
        <v>149</v>
      </c>
      <c r="J68">
        <v>189910082222.23001</v>
      </c>
      <c r="K68">
        <v>182260867761.71701</v>
      </c>
      <c r="L68">
        <v>199080193830.09799</v>
      </c>
      <c r="M68">
        <v>218109197553.22501</v>
      </c>
      <c r="N68">
        <v>242173477829.95801</v>
      </c>
      <c r="O68">
        <v>258532033245.77701</v>
      </c>
      <c r="P68">
        <v>280694938525.992</v>
      </c>
      <c r="Q68">
        <v>316520625278.91803</v>
      </c>
      <c r="R68">
        <v>395309196752.78998</v>
      </c>
      <c r="S68">
        <v>560273244707.65601</v>
      </c>
      <c r="T68">
        <v>625543173408.55701</v>
      </c>
      <c r="U68">
        <v>691217196010.99597</v>
      </c>
      <c r="V68">
        <v>774681423227.49902</v>
      </c>
      <c r="W68">
        <v>864352026083.76099</v>
      </c>
      <c r="X68">
        <v>1059407431097.53</v>
      </c>
      <c r="Y68">
        <v>1322978059335.3799</v>
      </c>
      <c r="Z68">
        <v>1470296543495.3899</v>
      </c>
      <c r="AA68">
        <v>1388205476982.46</v>
      </c>
      <c r="AB68">
        <v>1391286858091.49</v>
      </c>
      <c r="AC68">
        <v>1401373008484.6399</v>
      </c>
      <c r="AD68">
        <v>1403135847444.8701</v>
      </c>
      <c r="AE68">
        <v>1409732354635.3701</v>
      </c>
      <c r="AF68">
        <v>1432241841905.45</v>
      </c>
      <c r="AG68">
        <v>1508795443404.3101</v>
      </c>
      <c r="AH68">
        <v>1532547969467.45</v>
      </c>
      <c r="AI68">
        <v>1801122423023.6001</v>
      </c>
      <c r="AJ68">
        <v>1914595950935.96</v>
      </c>
      <c r="AK68">
        <v>2105238071324.98</v>
      </c>
      <c r="AL68">
        <v>2342165086015.8301</v>
      </c>
      <c r="AM68">
        <v>2457075225103.6299</v>
      </c>
      <c r="AN68">
        <v>2504884536983.21</v>
      </c>
      <c r="AO68">
        <v>2720212594691.1001</v>
      </c>
      <c r="AP68">
        <v>2907278801569.0601</v>
      </c>
      <c r="AQ68">
        <v>2880160168987.7598</v>
      </c>
      <c r="AR68">
        <v>3038326770078.04</v>
      </c>
      <c r="AS68">
        <v>3312873807065.6802</v>
      </c>
      <c r="AT68">
        <v>3294997205476.6001</v>
      </c>
      <c r="AU68">
        <v>3210250953950.4702</v>
      </c>
      <c r="AV68">
        <v>3569246123349.6802</v>
      </c>
      <c r="AW68">
        <v>4136735891241.6201</v>
      </c>
      <c r="AX68">
        <v>4813486415888.5</v>
      </c>
      <c r="AY68">
        <v>5530949661135.6797</v>
      </c>
      <c r="AZ68">
        <v>6568466713992.5898</v>
      </c>
      <c r="BA68">
        <v>7402893841762.0801</v>
      </c>
      <c r="BB68">
        <v>7114368322423.1104</v>
      </c>
      <c r="BC68">
        <v>8624781560883.7695</v>
      </c>
      <c r="BD68">
        <v>9708776627728.7207</v>
      </c>
      <c r="BE68">
        <v>10151239807660.9</v>
      </c>
      <c r="BF68">
        <v>10284992469437.301</v>
      </c>
      <c r="BG68">
        <v>10657758056956.699</v>
      </c>
      <c r="BH68">
        <v>10141624529265.9</v>
      </c>
      <c r="BI68">
        <v>10432288023870</v>
      </c>
      <c r="BJ68">
        <v>11264941793390.301</v>
      </c>
      <c r="BK68">
        <v>11386976063045.9</v>
      </c>
      <c r="BL68">
        <v>11623587910173</v>
      </c>
      <c r="BM68">
        <v>10853853733361.4</v>
      </c>
      <c r="BN68">
        <v>12608756910458.6</v>
      </c>
      <c r="BO68">
        <v>13959878562123.4</v>
      </c>
      <c r="BP68">
        <v>14681099067060.5</v>
      </c>
    </row>
    <row r="69" spans="1:68" x14ac:dyDescent="0.35">
      <c r="A69" t="s">
        <v>248</v>
      </c>
      <c r="B69" t="s">
        <v>249</v>
      </c>
      <c r="C69" t="s">
        <v>148</v>
      </c>
      <c r="D69" t="s">
        <v>149</v>
      </c>
      <c r="E69">
        <v>155766716706.276</v>
      </c>
      <c r="F69">
        <v>156968457770.75201</v>
      </c>
      <c r="G69">
        <v>160685856271.76001</v>
      </c>
      <c r="H69">
        <v>179032149053.39899</v>
      </c>
      <c r="I69">
        <v>205585817402.34601</v>
      </c>
      <c r="J69">
        <v>228934579389.68301</v>
      </c>
      <c r="K69">
        <v>256058412122.55899</v>
      </c>
      <c r="L69">
        <v>278183601842.073</v>
      </c>
      <c r="M69">
        <v>307016514149.79999</v>
      </c>
      <c r="N69">
        <v>353869491349.82098</v>
      </c>
      <c r="O69">
        <v>407681311619.28998</v>
      </c>
      <c r="P69">
        <v>453032972865.56598</v>
      </c>
      <c r="Q69">
        <v>563643523788.69897</v>
      </c>
      <c r="R69">
        <v>742952752421.34094</v>
      </c>
      <c r="S69">
        <v>853593931846.30005</v>
      </c>
      <c r="T69">
        <v>935125636789.92004</v>
      </c>
      <c r="U69">
        <v>1028057268430.78</v>
      </c>
      <c r="V69">
        <v>1224351005287.6399</v>
      </c>
      <c r="W69">
        <v>1547276032891.1599</v>
      </c>
      <c r="X69">
        <v>1679225555369.53</v>
      </c>
      <c r="Y69">
        <v>1809081737714.5901</v>
      </c>
      <c r="Z69">
        <v>1996961006303.48</v>
      </c>
      <c r="AA69">
        <v>1954428593996.3701</v>
      </c>
      <c r="AB69">
        <v>2078273197852.49</v>
      </c>
      <c r="AC69">
        <v>2228877601069.7798</v>
      </c>
      <c r="AD69">
        <v>2366719469316.9902</v>
      </c>
      <c r="AE69">
        <v>3087485498573.21</v>
      </c>
      <c r="AF69">
        <v>3613994823649.6499</v>
      </c>
      <c r="AG69">
        <v>4373503956926.5498</v>
      </c>
      <c r="AH69">
        <v>4591542730421.0098</v>
      </c>
      <c r="AI69">
        <v>4802247208427.0801</v>
      </c>
      <c r="AJ69">
        <v>5407185850356.8604</v>
      </c>
      <c r="AK69">
        <v>5913097686719.0596</v>
      </c>
      <c r="AL69">
        <v>6649962511379.4297</v>
      </c>
      <c r="AM69">
        <v>7423557162861.7998</v>
      </c>
      <c r="AN69">
        <v>8414509595092</v>
      </c>
      <c r="AO69">
        <v>8111680086214.5801</v>
      </c>
      <c r="AP69">
        <v>7758572399814.2598</v>
      </c>
      <c r="AQ69">
        <v>6943808659835.6299</v>
      </c>
      <c r="AR69">
        <v>7757219786024</v>
      </c>
      <c r="AS69">
        <v>8400976315662.4502</v>
      </c>
      <c r="AT69">
        <v>7816492331763.0303</v>
      </c>
      <c r="AU69">
        <v>7933733496338.4199</v>
      </c>
      <c r="AV69">
        <v>8736318147347.3096</v>
      </c>
      <c r="AW69">
        <v>9806086483730.8594</v>
      </c>
      <c r="AX69">
        <v>10439035216722.5</v>
      </c>
      <c r="AY69">
        <v>11097004580556.6</v>
      </c>
      <c r="AZ69">
        <v>12415680984718.199</v>
      </c>
      <c r="BA69">
        <v>14320205892738.699</v>
      </c>
      <c r="BB69">
        <v>14700401375323.5</v>
      </c>
      <c r="BC69">
        <v>17140031902463.4</v>
      </c>
      <c r="BD69">
        <v>19833163142702.301</v>
      </c>
      <c r="BE69">
        <v>21247427744193.5</v>
      </c>
      <c r="BF69">
        <v>21424351705653.898</v>
      </c>
      <c r="BG69">
        <v>22204355658100.102</v>
      </c>
      <c r="BH69">
        <v>22042159427896.699</v>
      </c>
      <c r="BI69">
        <v>22821992467181.602</v>
      </c>
      <c r="BJ69">
        <v>24408978504265.301</v>
      </c>
      <c r="BK69">
        <v>26500495085974.801</v>
      </c>
      <c r="BL69">
        <v>27089113334645.801</v>
      </c>
      <c r="BM69">
        <v>27163112698864.199</v>
      </c>
      <c r="BN69">
        <v>31173449040508.699</v>
      </c>
      <c r="BO69">
        <v>30654933284352.199</v>
      </c>
      <c r="BP69">
        <v>30722398727948.801</v>
      </c>
    </row>
    <row r="70" spans="1:68" x14ac:dyDescent="0.35">
      <c r="A70" t="s">
        <v>250</v>
      </c>
      <c r="B70" t="s">
        <v>251</v>
      </c>
      <c r="C70" t="s">
        <v>148</v>
      </c>
      <c r="D70" t="s">
        <v>149</v>
      </c>
      <c r="AI70">
        <v>341782600334.03302</v>
      </c>
      <c r="AJ70">
        <v>329857607689.06897</v>
      </c>
      <c r="AK70">
        <v>316241733862.95001</v>
      </c>
      <c r="AL70">
        <v>337585242325.44</v>
      </c>
      <c r="AM70">
        <v>269141408209.12</v>
      </c>
      <c r="AN70">
        <v>302250554205.638</v>
      </c>
      <c r="AO70">
        <v>320972129582.07202</v>
      </c>
      <c r="AP70">
        <v>340782458624.39099</v>
      </c>
      <c r="AQ70">
        <v>416640637477.25098</v>
      </c>
      <c r="AR70">
        <v>378729890685.11298</v>
      </c>
      <c r="AS70">
        <v>383252920221.19202</v>
      </c>
      <c r="AT70">
        <v>326667690097.39801</v>
      </c>
      <c r="AU70">
        <v>381566669407.82098</v>
      </c>
      <c r="AV70">
        <v>486721534395.18903</v>
      </c>
      <c r="AW70">
        <v>628656390097.20105</v>
      </c>
      <c r="AX70">
        <v>780004971657.85596</v>
      </c>
      <c r="AY70">
        <v>902790499769.19104</v>
      </c>
      <c r="AZ70">
        <v>1136109942293.4299</v>
      </c>
      <c r="BA70">
        <v>1355227589544.9099</v>
      </c>
      <c r="BB70">
        <v>1132819060182.1599</v>
      </c>
      <c r="BC70">
        <v>1342088217290.8501</v>
      </c>
      <c r="BD70">
        <v>1516499963487.4299</v>
      </c>
      <c r="BE70">
        <v>1609531975462.97</v>
      </c>
      <c r="BF70">
        <v>1759262997792.8899</v>
      </c>
      <c r="BG70">
        <v>1691420419205.23</v>
      </c>
      <c r="BH70">
        <v>1485464102549.73</v>
      </c>
      <c r="BI70">
        <v>1419504278618.0801</v>
      </c>
      <c r="BJ70">
        <v>1451614013469.2</v>
      </c>
      <c r="BK70">
        <v>1421462038365.5801</v>
      </c>
      <c r="BL70">
        <v>1449660088168.21</v>
      </c>
      <c r="BM70">
        <v>1403576996299.79</v>
      </c>
      <c r="BN70">
        <v>1611708223140.6799</v>
      </c>
      <c r="BO70">
        <v>1765367877874.1499</v>
      </c>
      <c r="BP70">
        <v>2054420157245.46</v>
      </c>
    </row>
    <row r="71" spans="1:68" x14ac:dyDescent="0.35">
      <c r="A71" t="s">
        <v>252</v>
      </c>
      <c r="B71" t="s">
        <v>253</v>
      </c>
      <c r="C71" t="s">
        <v>148</v>
      </c>
      <c r="D71" t="s">
        <v>149</v>
      </c>
      <c r="E71">
        <v>723795333967.02795</v>
      </c>
      <c r="F71">
        <v>805362488843.98901</v>
      </c>
      <c r="G71">
        <v>875822043290.25806</v>
      </c>
      <c r="H71">
        <v>959192516879.23401</v>
      </c>
      <c r="I71">
        <v>1069786369959.59</v>
      </c>
      <c r="J71">
        <v>1177867467764.4099</v>
      </c>
      <c r="K71">
        <v>1273407453900.5701</v>
      </c>
      <c r="L71">
        <v>1333960404289.8701</v>
      </c>
      <c r="M71">
        <v>1334690158293.98</v>
      </c>
      <c r="N71">
        <v>1495780988359.3701</v>
      </c>
      <c r="O71">
        <v>1036107657123.05</v>
      </c>
      <c r="P71">
        <v>1168274680312.9399</v>
      </c>
      <c r="Q71">
        <v>1399903979825.28</v>
      </c>
      <c r="R71">
        <v>1779960744603.9399</v>
      </c>
      <c r="S71">
        <v>2008974380300.98</v>
      </c>
      <c r="T71">
        <v>2351962258756.73</v>
      </c>
      <c r="U71">
        <v>2443764868477.1899</v>
      </c>
      <c r="V71">
        <v>2757868315107.5498</v>
      </c>
      <c r="W71">
        <v>3382254545683.3701</v>
      </c>
      <c r="X71">
        <v>4118832941143.5498</v>
      </c>
      <c r="Y71">
        <v>4657123813975.9502</v>
      </c>
      <c r="Z71">
        <v>4136115345452.4702</v>
      </c>
      <c r="AA71">
        <v>3977505860177.5298</v>
      </c>
      <c r="AB71">
        <v>3860206579466.5698</v>
      </c>
      <c r="AC71">
        <v>3711335437103.7202</v>
      </c>
      <c r="AD71">
        <v>3835868458770.3398</v>
      </c>
      <c r="AE71">
        <v>5231539877213.1602</v>
      </c>
      <c r="AF71">
        <v>6462722315300.8301</v>
      </c>
      <c r="AG71">
        <v>7196597423894.8896</v>
      </c>
      <c r="AH71">
        <v>7263559436272.96</v>
      </c>
      <c r="AI71">
        <v>8859484560283.1191</v>
      </c>
      <c r="AJ71">
        <v>9118401683462.8809</v>
      </c>
      <c r="AK71">
        <v>9771948146231.2305</v>
      </c>
      <c r="AL71">
        <v>8996175386222.4902</v>
      </c>
      <c r="AM71">
        <v>9423679846137.8203</v>
      </c>
      <c r="AN71">
        <v>10792793715895.9</v>
      </c>
      <c r="AO71">
        <v>11022736798504.9</v>
      </c>
      <c r="AP71">
        <v>10476317547320.4</v>
      </c>
      <c r="AQ71">
        <v>10762980440920</v>
      </c>
      <c r="AR71">
        <v>10652732193461.4</v>
      </c>
      <c r="AS71">
        <v>10048209738937.301</v>
      </c>
      <c r="AT71">
        <v>10136000186357</v>
      </c>
      <c r="AU71">
        <v>11081424075446.801</v>
      </c>
      <c r="AV71">
        <v>13496074976218.4</v>
      </c>
      <c r="AW71">
        <v>15763391020029.699</v>
      </c>
      <c r="AX71">
        <v>16795558976798.699</v>
      </c>
      <c r="AY71">
        <v>18148154891687.5</v>
      </c>
      <c r="AZ71">
        <v>21104616293178.5</v>
      </c>
      <c r="BA71">
        <v>23094900139633.801</v>
      </c>
      <c r="BB71">
        <v>20447530413102.199</v>
      </c>
      <c r="BC71">
        <v>20982781549344.398</v>
      </c>
      <c r="BD71">
        <v>23241002466433</v>
      </c>
      <c r="BE71">
        <v>22377359663900.5</v>
      </c>
      <c r="BF71">
        <v>23365918056143.199</v>
      </c>
      <c r="BG71">
        <v>23693250801642.602</v>
      </c>
      <c r="BH71">
        <v>20366358158404.301</v>
      </c>
      <c r="BI71">
        <v>20310320367877.602</v>
      </c>
      <c r="BJ71">
        <v>21577058402874</v>
      </c>
      <c r="BK71">
        <v>23134117428426.5</v>
      </c>
      <c r="BL71">
        <v>22859981029931.199</v>
      </c>
      <c r="BM71">
        <v>22028118505477.801</v>
      </c>
      <c r="BN71">
        <v>25370223759741.699</v>
      </c>
      <c r="BO71">
        <v>25347225371595.801</v>
      </c>
      <c r="BP71">
        <v>27134412862299</v>
      </c>
    </row>
    <row r="72" spans="1:68" x14ac:dyDescent="0.35">
      <c r="A72" t="s">
        <v>254</v>
      </c>
      <c r="B72" t="s">
        <v>255</v>
      </c>
      <c r="C72" t="s">
        <v>148</v>
      </c>
      <c r="D72" t="s">
        <v>149</v>
      </c>
      <c r="E72">
        <v>2043509338.6750901</v>
      </c>
      <c r="F72">
        <v>1726041252.6589999</v>
      </c>
      <c r="G72">
        <v>1494353377.6679001</v>
      </c>
      <c r="H72">
        <v>1806525135.2397799</v>
      </c>
      <c r="I72">
        <v>2225202829.3552599</v>
      </c>
      <c r="J72">
        <v>2362035414.9637699</v>
      </c>
      <c r="K72">
        <v>2404096562.2533202</v>
      </c>
      <c r="L72">
        <v>2528683239.2716098</v>
      </c>
      <c r="M72">
        <v>2555066877.0341001</v>
      </c>
      <c r="N72">
        <v>3084152308.9559898</v>
      </c>
      <c r="O72">
        <v>2833289145.50069</v>
      </c>
      <c r="P72">
        <v>2718502162.53585</v>
      </c>
      <c r="Q72">
        <v>3140764426.16013</v>
      </c>
      <c r="R72">
        <v>3775698559.6100502</v>
      </c>
      <c r="S72">
        <v>6432076964.8661699</v>
      </c>
      <c r="T72">
        <v>7676347970.6779499</v>
      </c>
      <c r="U72">
        <v>8952054033.8822308</v>
      </c>
      <c r="V72">
        <v>10829948545.353201</v>
      </c>
      <c r="W72">
        <v>11653569059.5795</v>
      </c>
      <c r="X72">
        <v>13770367005.795799</v>
      </c>
      <c r="Y72">
        <v>17268124431.602699</v>
      </c>
      <c r="Z72">
        <v>21049094516.2733</v>
      </c>
      <c r="AA72">
        <v>18929367166.872898</v>
      </c>
      <c r="AB72">
        <v>16262050522.2001</v>
      </c>
      <c r="AC72">
        <v>15808980501.660299</v>
      </c>
      <c r="AD72">
        <v>16089580909.255501</v>
      </c>
      <c r="AE72">
        <v>14271639115.1362</v>
      </c>
      <c r="AF72">
        <v>12885919355.371201</v>
      </c>
      <c r="AG72">
        <v>11818290961.370501</v>
      </c>
      <c r="AH72">
        <v>12526170035.447001</v>
      </c>
      <c r="AI72">
        <v>14028692743.824301</v>
      </c>
      <c r="AJ72">
        <v>15870976488.244101</v>
      </c>
      <c r="AK72">
        <v>17149765882.9415</v>
      </c>
      <c r="AL72">
        <v>18077986993.4967</v>
      </c>
      <c r="AM72">
        <v>21768303151.575802</v>
      </c>
      <c r="AN72">
        <v>23508422211.105598</v>
      </c>
      <c r="AO72">
        <v>24202981490.745399</v>
      </c>
      <c r="AP72">
        <v>27134639319.659801</v>
      </c>
      <c r="AQ72">
        <v>26810811405.7029</v>
      </c>
      <c r="AR72">
        <v>18337918959.479698</v>
      </c>
      <c r="AS72">
        <v>16145751875.938</v>
      </c>
      <c r="AT72">
        <v>21775467000</v>
      </c>
      <c r="AU72">
        <v>25814812000</v>
      </c>
      <c r="AV72">
        <v>29487961000</v>
      </c>
      <c r="AW72">
        <v>33374312000</v>
      </c>
      <c r="AX72">
        <v>38481875000</v>
      </c>
      <c r="AY72">
        <v>43882484000</v>
      </c>
      <c r="AZ72">
        <v>47901187000</v>
      </c>
      <c r="BA72">
        <v>59727709000</v>
      </c>
      <c r="BB72">
        <v>58838676000</v>
      </c>
      <c r="BC72">
        <v>67123852000</v>
      </c>
      <c r="BD72">
        <v>77743317000</v>
      </c>
      <c r="BE72">
        <v>86468104000</v>
      </c>
      <c r="BF72">
        <v>95224218000</v>
      </c>
      <c r="BG72">
        <v>101189491000</v>
      </c>
      <c r="BH72">
        <v>95498179000</v>
      </c>
      <c r="BI72">
        <v>95856552000</v>
      </c>
      <c r="BJ72">
        <v>102147882000</v>
      </c>
      <c r="BK72">
        <v>104647800000</v>
      </c>
      <c r="BL72">
        <v>104564905000</v>
      </c>
      <c r="BM72">
        <v>92581204000</v>
      </c>
      <c r="BN72">
        <v>105765821000</v>
      </c>
      <c r="BO72">
        <v>114717832000</v>
      </c>
      <c r="BP72">
        <v>116176116000</v>
      </c>
    </row>
    <row r="73" spans="1:68" x14ac:dyDescent="0.35">
      <c r="A73" t="s">
        <v>256</v>
      </c>
      <c r="B73" t="s">
        <v>257</v>
      </c>
      <c r="C73" t="s">
        <v>148</v>
      </c>
      <c r="D73" t="s">
        <v>149</v>
      </c>
      <c r="J73">
        <v>4908912188.7286997</v>
      </c>
      <c r="K73">
        <v>5238506367.3645601</v>
      </c>
      <c r="L73">
        <v>5580495356.0371504</v>
      </c>
      <c r="M73">
        <v>5909345794.39252</v>
      </c>
      <c r="N73">
        <v>6465375302.6634398</v>
      </c>
      <c r="O73">
        <v>7978146194.4235096</v>
      </c>
      <c r="P73">
        <v>8536087732.72124</v>
      </c>
      <c r="Q73">
        <v>9231127197.5181007</v>
      </c>
      <c r="R73">
        <v>9974482061.6473007</v>
      </c>
      <c r="S73">
        <v>9109910658.6328697</v>
      </c>
      <c r="T73">
        <v>11388206926.786501</v>
      </c>
      <c r="U73">
        <v>12973982125.1241</v>
      </c>
      <c r="V73">
        <v>13975793720.3999</v>
      </c>
      <c r="W73">
        <v>14148726500.909599</v>
      </c>
      <c r="X73">
        <v>16951571428.5714</v>
      </c>
      <c r="Y73">
        <v>20210185954.166698</v>
      </c>
      <c r="Z73">
        <v>20471081081.0811</v>
      </c>
      <c r="AA73">
        <v>25871182142.857101</v>
      </c>
      <c r="AB73">
        <v>29088009196.740398</v>
      </c>
      <c r="AC73">
        <v>31908191679.208801</v>
      </c>
      <c r="AD73">
        <v>35769552926.395103</v>
      </c>
      <c r="AE73">
        <v>37440785687.558502</v>
      </c>
      <c r="AF73">
        <v>39933762765.121803</v>
      </c>
      <c r="AG73">
        <v>34771711754.684799</v>
      </c>
      <c r="AH73">
        <v>39246669712.928497</v>
      </c>
      <c r="AI73">
        <v>41873798698.968102</v>
      </c>
      <c r="AJ73">
        <v>37631036490.528397</v>
      </c>
      <c r="AK73">
        <v>42069286522.432503</v>
      </c>
      <c r="AL73">
        <v>46801231452.581001</v>
      </c>
      <c r="AM73">
        <v>52113583392.645302</v>
      </c>
      <c r="AN73">
        <v>60485845060.454102</v>
      </c>
      <c r="AO73">
        <v>68066516981.132103</v>
      </c>
      <c r="AP73">
        <v>78947678171.0914</v>
      </c>
      <c r="AQ73">
        <v>85684807556.080307</v>
      </c>
      <c r="AR73">
        <v>91221904806.841599</v>
      </c>
      <c r="AS73">
        <v>100305543960.076</v>
      </c>
      <c r="AT73">
        <v>97756136118.598404</v>
      </c>
      <c r="AU73">
        <v>85241867415.730301</v>
      </c>
      <c r="AV73">
        <v>80181261538.461502</v>
      </c>
      <c r="AW73">
        <v>78575767532.467499</v>
      </c>
      <c r="AX73">
        <v>89346865557.404297</v>
      </c>
      <c r="AY73">
        <v>107956786956.522</v>
      </c>
      <c r="AZ73">
        <v>131614828371.278</v>
      </c>
      <c r="BA73">
        <v>164177881818.18201</v>
      </c>
      <c r="BB73">
        <v>189300605444.646</v>
      </c>
      <c r="BC73">
        <v>214618966061.70599</v>
      </c>
      <c r="BD73">
        <v>229940172977.625</v>
      </c>
      <c r="BE73">
        <v>272637266666.66699</v>
      </c>
      <c r="BF73">
        <v>281027708527.13202</v>
      </c>
      <c r="BG73">
        <v>298332708895.26501</v>
      </c>
      <c r="BH73">
        <v>323665676819.40698</v>
      </c>
      <c r="BI73">
        <v>327970017791.41101</v>
      </c>
      <c r="BJ73">
        <v>243794271739.13</v>
      </c>
      <c r="BK73">
        <v>256309032526.73001</v>
      </c>
      <c r="BL73">
        <v>307669215489.74902</v>
      </c>
      <c r="BM73">
        <v>372463841547.099</v>
      </c>
      <c r="BN73">
        <v>412272565455.70398</v>
      </c>
      <c r="BO73">
        <v>460984520364.742</v>
      </c>
      <c r="BP73">
        <v>378607675162.98102</v>
      </c>
    </row>
    <row r="74" spans="1:68" x14ac:dyDescent="0.35">
      <c r="A74" t="s">
        <v>258</v>
      </c>
      <c r="B74" t="s">
        <v>259</v>
      </c>
      <c r="C74" t="s">
        <v>148</v>
      </c>
      <c r="D74" t="s">
        <v>149</v>
      </c>
      <c r="E74">
        <v>502865604114.34698</v>
      </c>
      <c r="F74">
        <v>564431210297.51001</v>
      </c>
      <c r="G74">
        <v>616433695159.67603</v>
      </c>
      <c r="H74">
        <v>678808862109.15198</v>
      </c>
      <c r="I74">
        <v>759409468561.10205</v>
      </c>
      <c r="J74">
        <v>838993831557.67896</v>
      </c>
      <c r="K74">
        <v>909046535684.49695</v>
      </c>
      <c r="L74">
        <v>951065343661.13599</v>
      </c>
      <c r="M74">
        <v>953535131180.21899</v>
      </c>
      <c r="N74">
        <v>1076003045513.0699</v>
      </c>
      <c r="O74">
        <v>648442568187.45703</v>
      </c>
      <c r="P74">
        <v>734607737143.89197</v>
      </c>
      <c r="Q74">
        <v>887114467708.78699</v>
      </c>
      <c r="R74">
        <v>1151475349768.1499</v>
      </c>
      <c r="S74">
        <v>1302465952896.9299</v>
      </c>
      <c r="T74">
        <v>1512001848691.72</v>
      </c>
      <c r="U74">
        <v>1578427609891.03</v>
      </c>
      <c r="V74">
        <v>1794281436422.8899</v>
      </c>
      <c r="W74">
        <v>2198480714904.3601</v>
      </c>
      <c r="X74">
        <v>2662593250266.3901</v>
      </c>
      <c r="Y74">
        <v>2983104859015.8198</v>
      </c>
      <c r="Z74">
        <v>2583982809651.8301</v>
      </c>
      <c r="AA74">
        <v>2497255285291.3999</v>
      </c>
      <c r="AB74">
        <v>2436115101948.0601</v>
      </c>
      <c r="AC74">
        <v>2337674991644.1201</v>
      </c>
      <c r="AD74">
        <v>2403182228061.79</v>
      </c>
      <c r="AE74">
        <v>3373786090328.4102</v>
      </c>
      <c r="AF74">
        <v>4180408305655.79</v>
      </c>
      <c r="AG74">
        <v>4601799969261.8203</v>
      </c>
      <c r="AH74">
        <v>4696591520758.29</v>
      </c>
      <c r="AI74">
        <v>5898988166132.9697</v>
      </c>
      <c r="AJ74">
        <v>6103858461603.2598</v>
      </c>
      <c r="AK74">
        <v>6719397645007.1201</v>
      </c>
      <c r="AL74">
        <v>6162239256933.3203</v>
      </c>
      <c r="AM74">
        <v>6498278811423.2695</v>
      </c>
      <c r="AN74">
        <v>7517615110410.5195</v>
      </c>
      <c r="AO74">
        <v>7620338404703.3701</v>
      </c>
      <c r="AP74">
        <v>6970664573576.5498</v>
      </c>
      <c r="AQ74">
        <v>7151131217682.8096</v>
      </c>
      <c r="AR74">
        <v>7127444370200.4199</v>
      </c>
      <c r="AS74">
        <v>6502353889445.7402</v>
      </c>
      <c r="AT74">
        <v>6587916489556.8799</v>
      </c>
      <c r="AU74">
        <v>7168426905262.4902</v>
      </c>
      <c r="AV74">
        <v>8842210691843.1797</v>
      </c>
      <c r="AW74">
        <v>10190807756415.199</v>
      </c>
      <c r="AX74">
        <v>10570427051755.9</v>
      </c>
      <c r="AY74">
        <v>11263172615874.801</v>
      </c>
      <c r="AZ74">
        <v>12933513123619.4</v>
      </c>
      <c r="BA74">
        <v>14150957282941.4</v>
      </c>
      <c r="BB74">
        <v>13012504781138.801</v>
      </c>
      <c r="BC74">
        <v>12737138450647.699</v>
      </c>
      <c r="BD74">
        <v>13758023440860</v>
      </c>
      <c r="BE74">
        <v>12762194950073.6</v>
      </c>
      <c r="BF74">
        <v>13337845684914.699</v>
      </c>
      <c r="BG74">
        <v>13643684916970.801</v>
      </c>
      <c r="BH74">
        <v>11740444698500.699</v>
      </c>
      <c r="BI74">
        <v>12068702743721.699</v>
      </c>
      <c r="BJ74">
        <v>12785119968744.801</v>
      </c>
      <c r="BK74">
        <v>13859820105635.1</v>
      </c>
      <c r="BL74">
        <v>13561824343314.699</v>
      </c>
      <c r="BM74">
        <v>13163144724895.199</v>
      </c>
      <c r="BN74">
        <v>14884446068456.699</v>
      </c>
      <c r="BO74">
        <v>14266163042785.1</v>
      </c>
      <c r="BP74">
        <v>15589026044302.301</v>
      </c>
    </row>
    <row r="75" spans="1:68" x14ac:dyDescent="0.35">
      <c r="A75" t="s">
        <v>260</v>
      </c>
      <c r="B75" t="s">
        <v>261</v>
      </c>
      <c r="C75" t="s">
        <v>148</v>
      </c>
      <c r="D75" t="s">
        <v>149</v>
      </c>
      <c r="AK75">
        <v>477101651.64837599</v>
      </c>
      <c r="AL75">
        <v>467872714.75560302</v>
      </c>
      <c r="AM75">
        <v>531888311.68831199</v>
      </c>
      <c r="AN75">
        <v>585565625</v>
      </c>
      <c r="AO75">
        <v>685835952.61692405</v>
      </c>
      <c r="AP75">
        <v>683315115.48771501</v>
      </c>
      <c r="AQ75">
        <v>749830805.23721397</v>
      </c>
      <c r="AR75">
        <v>695016567.04036605</v>
      </c>
      <c r="AS75">
        <v>706846472.72727299</v>
      </c>
      <c r="AT75">
        <v>750014014.82582903</v>
      </c>
      <c r="AU75">
        <v>723218963.71407402</v>
      </c>
      <c r="AV75">
        <v>860583693.87682903</v>
      </c>
      <c r="AW75">
        <v>1093759651.8585701</v>
      </c>
      <c r="AX75">
        <v>1089002465.3308599</v>
      </c>
      <c r="AY75">
        <v>1202459440.6504099</v>
      </c>
      <c r="AZ75">
        <v>1310746757.7235799</v>
      </c>
      <c r="BA75">
        <v>1368434686.1788599</v>
      </c>
      <c r="BB75">
        <v>1840533600</v>
      </c>
      <c r="BC75">
        <v>1569887473.1707301</v>
      </c>
      <c r="BD75">
        <v>2041455160.97561</v>
      </c>
    </row>
    <row r="76" spans="1:68" x14ac:dyDescent="0.35">
      <c r="A76" t="s">
        <v>117</v>
      </c>
      <c r="B76" t="s">
        <v>118</v>
      </c>
      <c r="C76" t="s">
        <v>148</v>
      </c>
      <c r="D76" t="s">
        <v>149</v>
      </c>
      <c r="E76">
        <v>42851335391.539398</v>
      </c>
      <c r="F76">
        <v>49118281898.038597</v>
      </c>
      <c r="G76">
        <v>57310718025.3517</v>
      </c>
      <c r="H76">
        <v>67733476839.579002</v>
      </c>
      <c r="I76">
        <v>75665046354.482193</v>
      </c>
      <c r="J76">
        <v>87907890761.982498</v>
      </c>
      <c r="K76">
        <v>101574722616.213</v>
      </c>
      <c r="L76">
        <v>111906763432.015</v>
      </c>
      <c r="M76">
        <v>111239945958.80299</v>
      </c>
      <c r="N76">
        <v>127163450421.67</v>
      </c>
      <c r="O76">
        <v>40471022106.013802</v>
      </c>
      <c r="P76">
        <v>46106900598.802399</v>
      </c>
      <c r="Q76">
        <v>58555487962.723297</v>
      </c>
      <c r="R76">
        <v>78071719017.704193</v>
      </c>
      <c r="S76">
        <v>96948485722.526703</v>
      </c>
      <c r="T76">
        <v>113934171014.493</v>
      </c>
      <c r="U76">
        <v>117234501367.819</v>
      </c>
      <c r="V76">
        <v>130823347207.00999</v>
      </c>
      <c r="W76">
        <v>158522927517.36099</v>
      </c>
      <c r="X76">
        <v>212392352503.71799</v>
      </c>
      <c r="Y76">
        <v>229755263402.181</v>
      </c>
      <c r="Z76">
        <v>199125227969.00299</v>
      </c>
      <c r="AA76">
        <v>192294673633.19699</v>
      </c>
      <c r="AB76">
        <v>167322796983.759</v>
      </c>
      <c r="AC76">
        <v>168552857586.42099</v>
      </c>
      <c r="AD76">
        <v>178339212328.767</v>
      </c>
      <c r="AE76">
        <v>248144330521.564</v>
      </c>
      <c r="AF76">
        <v>314786221533.48602</v>
      </c>
      <c r="AG76">
        <v>370872708184.54498</v>
      </c>
      <c r="AH76">
        <v>410262872803.935</v>
      </c>
      <c r="AI76">
        <v>530515703558.60303</v>
      </c>
      <c r="AJ76">
        <v>570816810248.198</v>
      </c>
      <c r="AK76">
        <v>623343892410.20605</v>
      </c>
      <c r="AL76">
        <v>520853333769.12</v>
      </c>
      <c r="AM76">
        <v>519422964849.08698</v>
      </c>
      <c r="AN76">
        <v>609570971443.82202</v>
      </c>
      <c r="AO76">
        <v>633528195192.43396</v>
      </c>
      <c r="AP76">
        <v>583087704545.45496</v>
      </c>
      <c r="AQ76">
        <v>611311425548.50195</v>
      </c>
      <c r="AR76">
        <v>629140626498.84302</v>
      </c>
      <c r="AS76">
        <v>594084216555.29504</v>
      </c>
      <c r="AT76">
        <v>619140631735.828</v>
      </c>
      <c r="AU76">
        <v>700728756159.21704</v>
      </c>
      <c r="AV76">
        <v>900043963152.15503</v>
      </c>
      <c r="AW76">
        <v>1059088286010.8101</v>
      </c>
      <c r="AX76">
        <v>1137786490870.04</v>
      </c>
      <c r="AY76">
        <v>1237088785672.9399</v>
      </c>
      <c r="AZ76">
        <v>1437831552930.98</v>
      </c>
      <c r="BA76">
        <v>1586564225114.8401</v>
      </c>
      <c r="BB76">
        <v>1462916148401.1699</v>
      </c>
      <c r="BC76">
        <v>1401381945416.6699</v>
      </c>
      <c r="BD76">
        <v>1454580711702.3401</v>
      </c>
      <c r="BE76">
        <v>1314155086548.05</v>
      </c>
      <c r="BF76">
        <v>1346529739593.3401</v>
      </c>
      <c r="BG76">
        <v>1366800133424.7</v>
      </c>
      <c r="BH76">
        <v>1195894016724.6101</v>
      </c>
      <c r="BI76">
        <v>1236606698893.78</v>
      </c>
      <c r="BJ76">
        <v>1313739000871.77</v>
      </c>
      <c r="BK76">
        <v>1423751671292.55</v>
      </c>
      <c r="BL76">
        <v>1396786257474.51</v>
      </c>
      <c r="BM76">
        <v>1281402401923.74</v>
      </c>
      <c r="BN76">
        <v>1456884138329.4299</v>
      </c>
      <c r="BO76">
        <v>1424534712303.51</v>
      </c>
      <c r="BP76">
        <v>1569857957741.51</v>
      </c>
    </row>
    <row r="77" spans="1:68" x14ac:dyDescent="0.35">
      <c r="A77" t="s">
        <v>262</v>
      </c>
      <c r="B77" t="s">
        <v>263</v>
      </c>
      <c r="C77" t="s">
        <v>148</v>
      </c>
      <c r="D77" t="s">
        <v>149</v>
      </c>
      <c r="AL77">
        <v>3844991731.4537401</v>
      </c>
      <c r="AM77">
        <v>3935087844.1364498</v>
      </c>
      <c r="AN77">
        <v>4355145798.0929298</v>
      </c>
      <c r="AO77">
        <v>4730316447.5213404</v>
      </c>
      <c r="AP77">
        <v>4905926906.44454</v>
      </c>
      <c r="AQ77">
        <v>5514726452.8313398</v>
      </c>
      <c r="AR77">
        <v>5603260783.9433603</v>
      </c>
      <c r="AS77">
        <v>5472116465.4934101</v>
      </c>
      <c r="AT77">
        <v>5947902604.9592695</v>
      </c>
      <c r="AU77">
        <v>6978783083.7336302</v>
      </c>
      <c r="AV77">
        <v>9301313233.9656696</v>
      </c>
      <c r="AW77">
        <v>11465094409.937901</v>
      </c>
      <c r="AX77">
        <v>13457655764.208401</v>
      </c>
      <c r="AY77">
        <v>16082181658.5121</v>
      </c>
      <c r="AZ77">
        <v>20706693128.935101</v>
      </c>
      <c r="BA77">
        <v>23069137249.157799</v>
      </c>
      <c r="BB77">
        <v>19034731869.963902</v>
      </c>
      <c r="BC77">
        <v>18473734528.308998</v>
      </c>
      <c r="BD77">
        <v>22028387855.058399</v>
      </c>
      <c r="BE77">
        <v>22063932819.8438</v>
      </c>
      <c r="BF77">
        <v>24507230930.4314</v>
      </c>
      <c r="BG77">
        <v>25876006876.548901</v>
      </c>
      <c r="BH77">
        <v>22387751107.0312</v>
      </c>
      <c r="BI77">
        <v>23537298481.750999</v>
      </c>
      <c r="BJ77">
        <v>26262150181.882401</v>
      </c>
      <c r="BK77">
        <v>29976050226.901901</v>
      </c>
      <c r="BL77">
        <v>30681549837.646999</v>
      </c>
      <c r="BM77">
        <v>30896975845.136299</v>
      </c>
      <c r="BN77">
        <v>36275709776.356003</v>
      </c>
      <c r="BO77">
        <v>36987912194.941803</v>
      </c>
      <c r="BP77">
        <v>39377296254.033699</v>
      </c>
    </row>
    <row r="78" spans="1:68" x14ac:dyDescent="0.35">
      <c r="A78" t="s">
        <v>264</v>
      </c>
      <c r="B78" t="s">
        <v>265</v>
      </c>
      <c r="C78" t="s">
        <v>148</v>
      </c>
      <c r="D78" t="s">
        <v>149</v>
      </c>
      <c r="E78">
        <v>1604755977.67696</v>
      </c>
      <c r="F78">
        <v>1674862272.05193</v>
      </c>
      <c r="G78">
        <v>1741890962.2941699</v>
      </c>
      <c r="H78">
        <v>1820309298.28722</v>
      </c>
      <c r="I78">
        <v>1978289211.0655301</v>
      </c>
      <c r="J78">
        <v>2153078603.9913201</v>
      </c>
      <c r="K78">
        <v>2320306518.5145998</v>
      </c>
      <c r="L78">
        <v>2457202028.3577499</v>
      </c>
      <c r="M78">
        <v>2612908864.8650599</v>
      </c>
      <c r="N78">
        <v>2758747371.8877501</v>
      </c>
      <c r="O78">
        <v>3037393469.17066</v>
      </c>
      <c r="P78">
        <v>3216501145.2778101</v>
      </c>
      <c r="Q78">
        <v>3506513529.6259999</v>
      </c>
      <c r="R78">
        <v>4046838067.8803</v>
      </c>
      <c r="S78">
        <v>4558611751.8399496</v>
      </c>
      <c r="T78">
        <v>4560090018.5383101</v>
      </c>
      <c r="U78">
        <v>4942502101.1934299</v>
      </c>
      <c r="V78">
        <v>5650004310.2529001</v>
      </c>
      <c r="W78">
        <v>6014868433.8364201</v>
      </c>
      <c r="X78">
        <v>6583537372.0411596</v>
      </c>
      <c r="Y78">
        <v>7019107394.2186499</v>
      </c>
      <c r="Z78">
        <v>7500610426.3330898</v>
      </c>
      <c r="AA78">
        <v>7891196570.1458902</v>
      </c>
      <c r="AB78">
        <v>8768137856.8219299</v>
      </c>
      <c r="AC78">
        <v>8278792672.2964697</v>
      </c>
      <c r="AD78">
        <v>9684252590.1144409</v>
      </c>
      <c r="AE78">
        <v>10063050492.061701</v>
      </c>
      <c r="AF78">
        <v>10742669577.1908</v>
      </c>
      <c r="AG78">
        <v>11116530345.6651</v>
      </c>
      <c r="AH78">
        <v>11682593842.9858</v>
      </c>
      <c r="AI78">
        <v>12411896793.4823</v>
      </c>
      <c r="AJ78">
        <v>13726343091.787399</v>
      </c>
      <c r="AK78">
        <v>10691023479.0366</v>
      </c>
      <c r="AL78">
        <v>8954761827.8437195</v>
      </c>
      <c r="AM78">
        <v>7021316393.7544298</v>
      </c>
      <c r="AN78">
        <v>7794783278.9611702</v>
      </c>
      <c r="AO78">
        <v>8717634996.7554607</v>
      </c>
      <c r="AP78">
        <v>8706594255.8325691</v>
      </c>
      <c r="AQ78">
        <v>7946860607.8712101</v>
      </c>
      <c r="AR78">
        <v>7840483177.78162</v>
      </c>
      <c r="AS78">
        <v>8182221161.5850601</v>
      </c>
      <c r="AT78">
        <v>8180069454.1175299</v>
      </c>
      <c r="AU78">
        <v>7797207615.8591499</v>
      </c>
      <c r="AV78">
        <v>8557581131.6356802</v>
      </c>
      <c r="AW78">
        <v>10067656708.625799</v>
      </c>
      <c r="AX78">
        <v>12365354408.4331</v>
      </c>
      <c r="AY78">
        <v>15242461910.631399</v>
      </c>
      <c r="AZ78">
        <v>19721806402.0923</v>
      </c>
      <c r="BA78">
        <v>27086850118.996101</v>
      </c>
      <c r="BB78">
        <v>32395738209.041199</v>
      </c>
      <c r="BC78">
        <v>29825574928.244499</v>
      </c>
      <c r="BD78">
        <v>31883271774.193501</v>
      </c>
      <c r="BE78">
        <v>43214529006.085197</v>
      </c>
      <c r="BF78">
        <v>47541495176.340797</v>
      </c>
      <c r="BG78">
        <v>55459432981.043503</v>
      </c>
      <c r="BH78">
        <v>64326828327.909798</v>
      </c>
      <c r="BI78">
        <v>74054063837.4245</v>
      </c>
      <c r="BJ78">
        <v>81285285937.503998</v>
      </c>
      <c r="BK78">
        <v>83891882898.150894</v>
      </c>
      <c r="BL78">
        <v>95323016753.822403</v>
      </c>
      <c r="BM78">
        <v>107045139885.79401</v>
      </c>
      <c r="BN78">
        <v>110688250515.368</v>
      </c>
      <c r="BO78">
        <v>126199025534.765</v>
      </c>
      <c r="BP78">
        <v>163284493254.474</v>
      </c>
    </row>
    <row r="79" spans="1:68" x14ac:dyDescent="0.35">
      <c r="A79" t="s">
        <v>266</v>
      </c>
      <c r="B79" t="s">
        <v>267</v>
      </c>
      <c r="C79" t="s">
        <v>148</v>
      </c>
      <c r="D79" t="s">
        <v>149</v>
      </c>
      <c r="E79">
        <v>543586398677.83502</v>
      </c>
      <c r="F79">
        <v>609468474235.18896</v>
      </c>
      <c r="G79">
        <v>665744116676.66895</v>
      </c>
      <c r="H79">
        <v>732427757976.44995</v>
      </c>
      <c r="I79">
        <v>819552004002.23499</v>
      </c>
      <c r="J79">
        <v>905509602943.104</v>
      </c>
      <c r="K79">
        <v>981379837671.19897</v>
      </c>
      <c r="L79">
        <v>1028401683527.8</v>
      </c>
      <c r="M79">
        <v>1033235895121.84</v>
      </c>
      <c r="N79">
        <v>1164642607604.8701</v>
      </c>
      <c r="O79">
        <v>730465314679.79504</v>
      </c>
      <c r="P79">
        <v>825370392314.13306</v>
      </c>
      <c r="Q79">
        <v>995494315748.021</v>
      </c>
      <c r="R79">
        <v>1288519559703.8799</v>
      </c>
      <c r="S79">
        <v>1455029309306.3999</v>
      </c>
      <c r="T79">
        <v>1696359043307.96</v>
      </c>
      <c r="U79">
        <v>1777624979910.5</v>
      </c>
      <c r="V79">
        <v>2012082319355.8301</v>
      </c>
      <c r="W79">
        <v>2452129908077.9302</v>
      </c>
      <c r="X79">
        <v>2962111673256.1299</v>
      </c>
      <c r="Y79">
        <v>3315141742866.52</v>
      </c>
      <c r="Z79">
        <v>2883375290671.3901</v>
      </c>
      <c r="AA79">
        <v>2776192234146.5898</v>
      </c>
      <c r="AB79">
        <v>2699500819506.79</v>
      </c>
      <c r="AC79">
        <v>2601508662025.3398</v>
      </c>
      <c r="AD79">
        <v>2676777027602.2998</v>
      </c>
      <c r="AE79">
        <v>3740181004214.8398</v>
      </c>
      <c r="AF79">
        <v>4631967593076.8799</v>
      </c>
      <c r="AG79">
        <v>5090144896685.0195</v>
      </c>
      <c r="AH79">
        <v>5193840720484.0703</v>
      </c>
      <c r="AI79">
        <v>6481239846020.9102</v>
      </c>
      <c r="AJ79">
        <v>6688402671341.7197</v>
      </c>
      <c r="AK79">
        <v>7337200624988.96</v>
      </c>
      <c r="AL79">
        <v>6713755733516.04</v>
      </c>
      <c r="AM79">
        <v>7109958959907.5996</v>
      </c>
      <c r="AN79">
        <v>8259273562314.46</v>
      </c>
      <c r="AO79">
        <v>8406871810712.6299</v>
      </c>
      <c r="AP79">
        <v>7712331469569.21</v>
      </c>
      <c r="AQ79">
        <v>7931596450108.9805</v>
      </c>
      <c r="AR79">
        <v>7905008539317.96</v>
      </c>
      <c r="AS79">
        <v>7252315198041.8203</v>
      </c>
      <c r="AT79">
        <v>7354069504674.8301</v>
      </c>
      <c r="AU79">
        <v>8016220318064.9102</v>
      </c>
      <c r="AV79">
        <v>9869245441990.5391</v>
      </c>
      <c r="AW79">
        <v>11387043996752.9</v>
      </c>
      <c r="AX79">
        <v>11897114594673.5</v>
      </c>
      <c r="AY79">
        <v>12725844485560.199</v>
      </c>
      <c r="AZ79">
        <v>14692431172034.1</v>
      </c>
      <c r="BA79">
        <v>16198021274177.699</v>
      </c>
      <c r="BB79">
        <v>14750569343721.6</v>
      </c>
      <c r="BC79">
        <v>14570731501998.699</v>
      </c>
      <c r="BD79">
        <v>15793178017407.1</v>
      </c>
      <c r="BE79">
        <v>14686809637818.801</v>
      </c>
      <c r="BF79">
        <v>15360956020129</v>
      </c>
      <c r="BG79">
        <v>15707381132700.5</v>
      </c>
      <c r="BH79">
        <v>13540622547445.6</v>
      </c>
      <c r="BI79">
        <v>13903438345608</v>
      </c>
      <c r="BJ79">
        <v>14786243556064.4</v>
      </c>
      <c r="BK79">
        <v>16049785008120.6</v>
      </c>
      <c r="BL79">
        <v>15750895484039.9</v>
      </c>
      <c r="BM79">
        <v>15375919370070.9</v>
      </c>
      <c r="BN79">
        <v>17430634460597.9</v>
      </c>
      <c r="BO79">
        <v>16786446753294.199</v>
      </c>
      <c r="BP79">
        <v>18363348315011.699</v>
      </c>
    </row>
    <row r="80" spans="1:68" x14ac:dyDescent="0.35">
      <c r="A80" t="s">
        <v>268</v>
      </c>
      <c r="B80" t="s">
        <v>269</v>
      </c>
      <c r="C80" t="s">
        <v>148</v>
      </c>
      <c r="D80" t="s">
        <v>149</v>
      </c>
      <c r="BA80">
        <v>1441821740328.45</v>
      </c>
      <c r="BB80">
        <v>1309157007055.4299</v>
      </c>
      <c r="BC80">
        <v>1546896452092.8401</v>
      </c>
      <c r="BD80">
        <v>1604501234774.05</v>
      </c>
      <c r="BE80">
        <v>1815733158536.27</v>
      </c>
      <c r="BF80">
        <v>1880885797389.47</v>
      </c>
      <c r="BG80">
        <v>2013517472908.6399</v>
      </c>
      <c r="BH80">
        <v>1592349861226.28</v>
      </c>
      <c r="BI80">
        <v>1473779856348.1001</v>
      </c>
      <c r="BJ80">
        <v>1529491906980.9299</v>
      </c>
      <c r="BK80">
        <v>1711463540192.1299</v>
      </c>
      <c r="BL80">
        <v>1821965874115.8899</v>
      </c>
      <c r="BM80">
        <v>1678538403891.8101</v>
      </c>
      <c r="BN80">
        <v>1766556566052.51</v>
      </c>
      <c r="BO80">
        <v>1929939322276.48</v>
      </c>
      <c r="BP80">
        <v>1894331319608</v>
      </c>
    </row>
    <row r="81" spans="1:68" x14ac:dyDescent="0.35">
      <c r="A81" t="s">
        <v>71</v>
      </c>
      <c r="B81" t="s">
        <v>72</v>
      </c>
      <c r="C81" t="s">
        <v>148</v>
      </c>
      <c r="D81" t="s">
        <v>149</v>
      </c>
      <c r="E81">
        <v>261709005132.01801</v>
      </c>
      <c r="F81">
        <v>296469747604.349</v>
      </c>
      <c r="G81">
        <v>317135230747.95203</v>
      </c>
      <c r="H81">
        <v>344047272319.73102</v>
      </c>
      <c r="I81">
        <v>387740931573.37201</v>
      </c>
      <c r="J81">
        <v>428570346415.92603</v>
      </c>
      <c r="K81">
        <v>459284639907.64899</v>
      </c>
      <c r="L81">
        <v>466592236376.57599</v>
      </c>
      <c r="M81">
        <v>438955728565.60797</v>
      </c>
      <c r="N81">
        <v>500802385460.96198</v>
      </c>
      <c r="O81">
        <v>11468163929.7848</v>
      </c>
      <c r="P81">
        <v>12643331912.4751</v>
      </c>
      <c r="Q81">
        <v>14863587611.127001</v>
      </c>
      <c r="R81">
        <v>19624936984.596199</v>
      </c>
      <c r="S81">
        <v>25041844966.125702</v>
      </c>
      <c r="T81">
        <v>29617515758.849201</v>
      </c>
      <c r="U81">
        <v>31975894753.038898</v>
      </c>
      <c r="V81">
        <v>33523302346.170898</v>
      </c>
      <c r="W81">
        <v>36296527075.812302</v>
      </c>
      <c r="X81">
        <v>44609664173.4086</v>
      </c>
      <c r="Y81">
        <v>53811538093.7201</v>
      </c>
      <c r="Z81">
        <v>52302364287.682602</v>
      </c>
      <c r="AA81">
        <v>52540300974.466499</v>
      </c>
      <c r="AB81">
        <v>50632769000.853996</v>
      </c>
      <c r="AC81">
        <v>52562557380.292801</v>
      </c>
      <c r="AD81">
        <v>55593895817.344597</v>
      </c>
      <c r="AE81">
        <v>73353482289.467499</v>
      </c>
      <c r="AF81">
        <v>91283152982.551102</v>
      </c>
      <c r="AG81">
        <v>108878171997.157</v>
      </c>
      <c r="AH81">
        <v>117465355410.836</v>
      </c>
      <c r="AI81">
        <v>139004341471</v>
      </c>
      <c r="AJ81">
        <v>124265700632.25999</v>
      </c>
      <c r="AK81">
        <v>107990419431.909</v>
      </c>
      <c r="AL81">
        <v>85043139377.537201</v>
      </c>
      <c r="AM81">
        <v>99204525896.414398</v>
      </c>
      <c r="AN81">
        <v>130266884531.59</v>
      </c>
      <c r="AO81">
        <v>129148330313.228</v>
      </c>
      <c r="AP81">
        <v>125014316802.19901</v>
      </c>
      <c r="AQ81">
        <v>131456386292.83501</v>
      </c>
      <c r="AR81">
        <v>133910547569.884</v>
      </c>
      <c r="AS81">
        <v>125234472746.66701</v>
      </c>
      <c r="AT81">
        <v>129485638946.851</v>
      </c>
      <c r="AU81">
        <v>140829968379.608</v>
      </c>
      <c r="AV81">
        <v>170641200958.823</v>
      </c>
      <c r="AW81">
        <v>198868882866.79599</v>
      </c>
      <c r="AX81">
        <v>205740184703.50201</v>
      </c>
      <c r="AY81">
        <v>219064326741.17599</v>
      </c>
      <c r="AZ81">
        <v>257127719239.60901</v>
      </c>
      <c r="BA81">
        <v>286195777419.53101</v>
      </c>
      <c r="BB81">
        <v>256645544754.68701</v>
      </c>
      <c r="BC81">
        <v>252651105183.33401</v>
      </c>
      <c r="BD81">
        <v>276659458249.02802</v>
      </c>
      <c r="BE81">
        <v>259497761579.297</v>
      </c>
      <c r="BF81">
        <v>272476696925.491</v>
      </c>
      <c r="BG81">
        <v>277614151896.46997</v>
      </c>
      <c r="BH81">
        <v>236841059684.375</v>
      </c>
      <c r="BI81">
        <v>241867185380.54501</v>
      </c>
      <c r="BJ81">
        <v>255775633889.41199</v>
      </c>
      <c r="BK81">
        <v>276815737098.039</v>
      </c>
      <c r="BL81">
        <v>269899706941.17599</v>
      </c>
      <c r="BM81">
        <v>276322367069.26099</v>
      </c>
      <c r="BN81">
        <v>301103210879.84003</v>
      </c>
      <c r="BO81">
        <v>284510574953.30798</v>
      </c>
      <c r="BP81">
        <v>299653055994.12299</v>
      </c>
    </row>
    <row r="82" spans="1:68" x14ac:dyDescent="0.35">
      <c r="A82" t="s">
        <v>270</v>
      </c>
      <c r="B82" t="s">
        <v>271</v>
      </c>
      <c r="C82" t="s">
        <v>148</v>
      </c>
      <c r="D82" t="s">
        <v>149</v>
      </c>
      <c r="E82">
        <v>108046845.48545501</v>
      </c>
      <c r="F82">
        <v>112580279.561768</v>
      </c>
      <c r="G82">
        <v>118121143.432817</v>
      </c>
      <c r="H82">
        <v>122780506.233472</v>
      </c>
      <c r="I82">
        <v>135877093.56504199</v>
      </c>
      <c r="J82">
        <v>140914242.53872299</v>
      </c>
      <c r="K82">
        <v>146829391.04177201</v>
      </c>
      <c r="L82">
        <v>157403953.74860099</v>
      </c>
      <c r="M82">
        <v>159166380.396198</v>
      </c>
      <c r="N82">
        <v>173147301.00640401</v>
      </c>
      <c r="O82">
        <v>210478046.54361999</v>
      </c>
      <c r="P82">
        <v>235940605.63545001</v>
      </c>
      <c r="Q82">
        <v>305507620.11866403</v>
      </c>
      <c r="R82">
        <v>420158292.87455398</v>
      </c>
      <c r="S82">
        <v>556352624.862836</v>
      </c>
      <c r="T82">
        <v>668376764.089293</v>
      </c>
      <c r="U82">
        <v>683134290.94980001</v>
      </c>
      <c r="V82">
        <v>710128182.76944494</v>
      </c>
      <c r="W82">
        <v>823953347.48119605</v>
      </c>
      <c r="X82">
        <v>1006357696.086</v>
      </c>
      <c r="Y82">
        <v>1184769519.47822</v>
      </c>
      <c r="Z82">
        <v>1224744830.2007799</v>
      </c>
      <c r="AA82">
        <v>1157811311.9323399</v>
      </c>
      <c r="AB82">
        <v>1094736976.65729</v>
      </c>
      <c r="AC82">
        <v>1149797477.7317901</v>
      </c>
      <c r="AD82">
        <v>1130745418.07319</v>
      </c>
      <c r="AE82">
        <v>1281948438.73856</v>
      </c>
      <c r="AF82">
        <v>1166836487.7662899</v>
      </c>
      <c r="AG82">
        <v>1094738991.1470499</v>
      </c>
      <c r="AH82">
        <v>1163295227.70679</v>
      </c>
      <c r="AI82">
        <v>1289546683.5211899</v>
      </c>
      <c r="AJ82">
        <v>1344237230.9323001</v>
      </c>
      <c r="AK82">
        <v>1482377472.6528599</v>
      </c>
      <c r="AL82">
        <v>1581878030.1924701</v>
      </c>
      <c r="AM82">
        <v>1739605566.4646101</v>
      </c>
      <c r="AN82">
        <v>1931050469.5545101</v>
      </c>
      <c r="AO82">
        <v>2100762488.42015</v>
      </c>
      <c r="AP82">
        <v>2052747328.8655701</v>
      </c>
      <c r="AQ82">
        <v>1597530119.78456</v>
      </c>
      <c r="AR82">
        <v>1871625309.3863001</v>
      </c>
      <c r="AS82">
        <v>1711480415.7613499</v>
      </c>
      <c r="AT82">
        <v>1638537768.7721601</v>
      </c>
      <c r="AU82">
        <v>1848095477.61672</v>
      </c>
      <c r="AV82">
        <v>2301494697.6634302</v>
      </c>
      <c r="AW82">
        <v>2708366993.6526299</v>
      </c>
      <c r="AX82">
        <v>3023749797.4626398</v>
      </c>
      <c r="AY82">
        <v>2955406654.3438101</v>
      </c>
      <c r="AZ82">
        <v>3302755697.6960802</v>
      </c>
      <c r="BA82">
        <v>3436092991.1526599</v>
      </c>
      <c r="BB82">
        <v>2859170936.2376599</v>
      </c>
      <c r="BC82">
        <v>3042538815.2987599</v>
      </c>
      <c r="BD82">
        <v>3663305384.3800001</v>
      </c>
      <c r="BE82">
        <v>3825371293.14434</v>
      </c>
      <c r="BF82">
        <v>4108022907.6985502</v>
      </c>
      <c r="BG82">
        <v>4631708776.0849199</v>
      </c>
      <c r="BH82">
        <v>4398111344.7080803</v>
      </c>
      <c r="BI82">
        <v>4658241004.8999901</v>
      </c>
      <c r="BJ82">
        <v>4930366664.6507397</v>
      </c>
      <c r="BK82">
        <v>5221596259.4256897</v>
      </c>
      <c r="BL82">
        <v>4993717624.5248003</v>
      </c>
      <c r="BM82">
        <v>4151389774.5532699</v>
      </c>
      <c r="BN82">
        <v>4054721720.3628101</v>
      </c>
      <c r="BO82">
        <v>4715148902.4973602</v>
      </c>
      <c r="BP82">
        <v>5113251324.19701</v>
      </c>
    </row>
    <row r="83" spans="1:68" x14ac:dyDescent="0.35">
      <c r="A83" t="s">
        <v>73</v>
      </c>
      <c r="B83" t="s">
        <v>74</v>
      </c>
      <c r="C83" t="s">
        <v>148</v>
      </c>
      <c r="D83" t="s">
        <v>149</v>
      </c>
      <c r="E83">
        <v>62588196442.489601</v>
      </c>
      <c r="F83">
        <v>67823034024.6623</v>
      </c>
      <c r="G83">
        <v>76152271791.830002</v>
      </c>
      <c r="H83">
        <v>85419528679.052002</v>
      </c>
      <c r="I83">
        <v>94702729234.036896</v>
      </c>
      <c r="J83">
        <v>102253384558.78</v>
      </c>
      <c r="K83">
        <v>110738073086.636</v>
      </c>
      <c r="L83">
        <v>119728973065.967</v>
      </c>
      <c r="M83">
        <v>130424516856.95399</v>
      </c>
      <c r="N83">
        <v>142381694448.15601</v>
      </c>
      <c r="O83">
        <v>149052793197.11801</v>
      </c>
      <c r="P83">
        <v>166781105718.00601</v>
      </c>
      <c r="Q83">
        <v>204302990897.26901</v>
      </c>
      <c r="R83">
        <v>265235710076.60599</v>
      </c>
      <c r="S83">
        <v>286106110201.85498</v>
      </c>
      <c r="T83">
        <v>361759216766.10101</v>
      </c>
      <c r="U83">
        <v>373385686970.77301</v>
      </c>
      <c r="V83">
        <v>411210216635.46399</v>
      </c>
      <c r="W83">
        <v>508319767441.86102</v>
      </c>
      <c r="X83">
        <v>616651248843.66296</v>
      </c>
      <c r="Y83">
        <v>706460726482.45898</v>
      </c>
      <c r="Z83">
        <v>619460470730.23499</v>
      </c>
      <c r="AA83">
        <v>586300029943.10803</v>
      </c>
      <c r="AB83">
        <v>557554867028.14404</v>
      </c>
      <c r="AC83">
        <v>527303159948.96002</v>
      </c>
      <c r="AD83">
        <v>552408380785.51599</v>
      </c>
      <c r="AE83">
        <v>774780755753.38599</v>
      </c>
      <c r="AF83">
        <v>941591181927.31604</v>
      </c>
      <c r="AG83">
        <v>1025574275960.8</v>
      </c>
      <c r="AH83">
        <v>1029131194735.76</v>
      </c>
      <c r="AI83">
        <v>1273599566317.3101</v>
      </c>
      <c r="AJ83">
        <v>1272602023020.5801</v>
      </c>
      <c r="AK83">
        <v>1406931846344.49</v>
      </c>
      <c r="AL83">
        <v>1329198517489</v>
      </c>
      <c r="AM83">
        <v>1398516068052.9299</v>
      </c>
      <c r="AN83">
        <v>1606455513208.04</v>
      </c>
      <c r="AO83">
        <v>1619352481087.3201</v>
      </c>
      <c r="AP83">
        <v>1470552933243.4299</v>
      </c>
      <c r="AQ83">
        <v>1522697353791.4199</v>
      </c>
      <c r="AR83">
        <v>1522931663205.02</v>
      </c>
      <c r="AS83">
        <v>1387213402712.1599</v>
      </c>
      <c r="AT83">
        <v>1402495832979.1399</v>
      </c>
      <c r="AU83">
        <v>1517047281243.53</v>
      </c>
      <c r="AV83">
        <v>1869026496404.3101</v>
      </c>
      <c r="AW83">
        <v>2148978081185.3301</v>
      </c>
      <c r="AX83">
        <v>2234564034091.8301</v>
      </c>
      <c r="AY83">
        <v>2366964499002.3501</v>
      </c>
      <c r="AZ83">
        <v>2713440990838.0498</v>
      </c>
      <c r="BA83">
        <v>2994136038927.3398</v>
      </c>
      <c r="BB83">
        <v>2763004002090.23</v>
      </c>
      <c r="BC83">
        <v>2706418757800.0098</v>
      </c>
      <c r="BD83">
        <v>2941328117344.3599</v>
      </c>
      <c r="BE83">
        <v>2742349300400.3901</v>
      </c>
      <c r="BF83">
        <v>2874861573220.79</v>
      </c>
      <c r="BG83">
        <v>2917864654134.5</v>
      </c>
      <c r="BH83">
        <v>2491864986670.7002</v>
      </c>
      <c r="BI83">
        <v>2525276585700.0098</v>
      </c>
      <c r="BJ83">
        <v>2653805221561.1802</v>
      </c>
      <c r="BK83">
        <v>2855661376338.8198</v>
      </c>
      <c r="BL83">
        <v>2787416524619.6001</v>
      </c>
      <c r="BM83">
        <v>2667982790343.98</v>
      </c>
      <c r="BN83">
        <v>3024516531073.5898</v>
      </c>
      <c r="BO83">
        <v>2828314888998.0698</v>
      </c>
      <c r="BP83">
        <v>3078891305966.0498</v>
      </c>
    </row>
    <row r="84" spans="1:68" x14ac:dyDescent="0.35">
      <c r="A84" t="s">
        <v>272</v>
      </c>
      <c r="B84" t="s">
        <v>273</v>
      </c>
      <c r="C84" t="s">
        <v>148</v>
      </c>
      <c r="D84" t="s">
        <v>149</v>
      </c>
      <c r="J84">
        <v>52148921.261187702</v>
      </c>
      <c r="K84">
        <v>58084836.849984199</v>
      </c>
      <c r="L84">
        <v>59785410.717532903</v>
      </c>
      <c r="M84">
        <v>58853346.666666701</v>
      </c>
      <c r="N84">
        <v>62546640</v>
      </c>
      <c r="O84">
        <v>76079986.666666701</v>
      </c>
      <c r="P84">
        <v>88810422.655226201</v>
      </c>
      <c r="Q84">
        <v>107277101.03417701</v>
      </c>
      <c r="R84">
        <v>144177188.19737199</v>
      </c>
      <c r="S84">
        <v>178608361.088779</v>
      </c>
      <c r="T84">
        <v>207304020.95315999</v>
      </c>
      <c r="U84">
        <v>242215689.761415</v>
      </c>
      <c r="V84">
        <v>310534862.12001902</v>
      </c>
      <c r="W84">
        <v>354094829.657502</v>
      </c>
      <c r="X84">
        <v>395916428.14863801</v>
      </c>
      <c r="Y84">
        <v>438968339.27673501</v>
      </c>
      <c r="Z84">
        <v>396862831.86027098</v>
      </c>
      <c r="AA84">
        <v>395442272.505467</v>
      </c>
      <c r="AB84">
        <v>435757614.659477</v>
      </c>
      <c r="AC84">
        <v>412008081.42292398</v>
      </c>
      <c r="AD84">
        <v>440432819.01990801</v>
      </c>
      <c r="AE84">
        <v>644049678.95160401</v>
      </c>
      <c r="AF84">
        <v>822330295.51115799</v>
      </c>
      <c r="AQ84">
        <v>1138993739.1310101</v>
      </c>
      <c r="AR84">
        <v>1170487253.87888</v>
      </c>
      <c r="AS84">
        <v>1108071314.8250201</v>
      </c>
      <c r="AT84">
        <v>1190894861.6796501</v>
      </c>
      <c r="AU84">
        <v>1315120471.74856</v>
      </c>
      <c r="AV84">
        <v>1556877519.5732999</v>
      </c>
      <c r="AW84">
        <v>1790585534.4057</v>
      </c>
      <c r="AX84">
        <v>1820604277.8697701</v>
      </c>
      <c r="AY84">
        <v>2085061860.3889401</v>
      </c>
      <c r="AZ84">
        <v>2407810421.6230798</v>
      </c>
      <c r="BA84">
        <v>2505310279.3945498</v>
      </c>
      <c r="BB84">
        <v>2244189232.82372</v>
      </c>
      <c r="BC84">
        <v>2362041757.9779801</v>
      </c>
      <c r="BD84">
        <v>2640968634.5626302</v>
      </c>
      <c r="BE84">
        <v>2553433108.7431302</v>
      </c>
      <c r="BF84">
        <v>2836986264.2958598</v>
      </c>
      <c r="BG84">
        <v>3018921982.0802498</v>
      </c>
      <c r="BH84">
        <v>2643571024.3913898</v>
      </c>
      <c r="BI84">
        <v>2915942111.6570802</v>
      </c>
      <c r="BJ84">
        <v>3080225592.02459</v>
      </c>
      <c r="BK84">
        <v>3279611960.7532902</v>
      </c>
      <c r="BL84">
        <v>3360023702.1150298</v>
      </c>
      <c r="BM84">
        <v>3355654225.0929098</v>
      </c>
      <c r="BN84">
        <v>3746775348.2401199</v>
      </c>
      <c r="BO84">
        <v>3656817999.3872399</v>
      </c>
    </row>
    <row r="85" spans="1:68" x14ac:dyDescent="0.35">
      <c r="A85" t="s">
        <v>274</v>
      </c>
      <c r="B85" t="s">
        <v>275</v>
      </c>
      <c r="C85" t="s">
        <v>148</v>
      </c>
      <c r="D85" t="s">
        <v>149</v>
      </c>
      <c r="O85">
        <v>20879303.903569199</v>
      </c>
      <c r="P85">
        <v>22871309.458100501</v>
      </c>
      <c r="Q85">
        <v>26354815.355513498</v>
      </c>
      <c r="R85">
        <v>36560932.5960804</v>
      </c>
      <c r="S85">
        <v>48397804.915166304</v>
      </c>
      <c r="T85">
        <v>48423013.433020599</v>
      </c>
      <c r="U85">
        <v>49151690.283811197</v>
      </c>
      <c r="V85">
        <v>49668653.0083149</v>
      </c>
      <c r="W85">
        <v>56337198.011039101</v>
      </c>
      <c r="X85">
        <v>63281533.822323598</v>
      </c>
      <c r="Y85">
        <v>67393012.1949642</v>
      </c>
      <c r="Z85">
        <v>80292624.223666698</v>
      </c>
      <c r="AA85">
        <v>84054794.039325595</v>
      </c>
      <c r="AB85">
        <v>88311986.1991501</v>
      </c>
      <c r="AC85">
        <v>88906013.012148798</v>
      </c>
      <c r="AD85">
        <v>107023830.80861101</v>
      </c>
      <c r="AE85">
        <v>124944504.33525699</v>
      </c>
      <c r="AF85">
        <v>130404264.188563</v>
      </c>
      <c r="AG85">
        <v>144158659.203621</v>
      </c>
      <c r="AH85">
        <v>151718326.69281301</v>
      </c>
      <c r="AI85">
        <v>170148812.56680799</v>
      </c>
      <c r="AJ85">
        <v>189216300</v>
      </c>
      <c r="AK85">
        <v>196288100</v>
      </c>
      <c r="AL85">
        <v>218000000</v>
      </c>
      <c r="AM85">
        <v>223300000</v>
      </c>
      <c r="AN85">
        <v>232663800</v>
      </c>
      <c r="AO85">
        <v>228791600</v>
      </c>
      <c r="AP85">
        <v>209127900</v>
      </c>
      <c r="AQ85">
        <v>219545400</v>
      </c>
      <c r="AR85">
        <v>226023100</v>
      </c>
      <c r="AS85">
        <v>239347500</v>
      </c>
      <c r="AT85">
        <v>246016700</v>
      </c>
      <c r="AU85">
        <v>246760900</v>
      </c>
      <c r="AV85">
        <v>249179300</v>
      </c>
      <c r="AW85">
        <v>247072600</v>
      </c>
      <c r="AX85">
        <v>258632900</v>
      </c>
      <c r="AY85">
        <v>262084600</v>
      </c>
      <c r="AZ85">
        <v>267150600</v>
      </c>
      <c r="BA85">
        <v>270372300</v>
      </c>
      <c r="BB85">
        <v>296756800</v>
      </c>
      <c r="BC85">
        <v>307507200</v>
      </c>
      <c r="BD85">
        <v>320855800</v>
      </c>
      <c r="BE85">
        <v>342609600</v>
      </c>
      <c r="BF85">
        <v>342707900</v>
      </c>
      <c r="BG85">
        <v>344654400</v>
      </c>
      <c r="BH85">
        <v>375852000</v>
      </c>
      <c r="BI85">
        <v>379735000</v>
      </c>
      <c r="BJ85">
        <v>408887900</v>
      </c>
      <c r="BK85">
        <v>402265100</v>
      </c>
      <c r="BL85">
        <v>442208694</v>
      </c>
      <c r="BM85">
        <v>420832787</v>
      </c>
      <c r="BN85">
        <v>435690286</v>
      </c>
      <c r="BO85">
        <v>478025635</v>
      </c>
      <c r="BP85">
        <v>504260485</v>
      </c>
    </row>
    <row r="86" spans="1:68" x14ac:dyDescent="0.35">
      <c r="A86" t="s">
        <v>276</v>
      </c>
      <c r="B86" t="s">
        <v>277</v>
      </c>
      <c r="C86" t="s">
        <v>148</v>
      </c>
      <c r="D86" t="s">
        <v>149</v>
      </c>
      <c r="E86">
        <v>134793934.56560099</v>
      </c>
      <c r="F86">
        <v>159031434.30968601</v>
      </c>
      <c r="G86">
        <v>171340070.07628301</v>
      </c>
      <c r="H86">
        <v>181392411.64357999</v>
      </c>
      <c r="I86">
        <v>196883741.68312699</v>
      </c>
      <c r="J86">
        <v>206071196.97013801</v>
      </c>
      <c r="K86">
        <v>225497974.81819701</v>
      </c>
      <c r="L86">
        <v>246340524.11621299</v>
      </c>
      <c r="M86">
        <v>266596980.90875599</v>
      </c>
      <c r="N86">
        <v>295429413.84642398</v>
      </c>
      <c r="O86">
        <v>307160008.82435697</v>
      </c>
      <c r="P86">
        <v>357718213.95857102</v>
      </c>
      <c r="Q86">
        <v>401940061.91233999</v>
      </c>
      <c r="R86">
        <v>665353060.22455096</v>
      </c>
      <c r="S86">
        <v>1417920154.33618</v>
      </c>
      <c r="T86">
        <v>2004545689.97013</v>
      </c>
      <c r="U86">
        <v>2830711871.2213202</v>
      </c>
      <c r="V86">
        <v>2657932399.5963898</v>
      </c>
      <c r="W86">
        <v>2162585097.5020099</v>
      </c>
      <c r="X86">
        <v>2668745828.2336302</v>
      </c>
      <c r="Y86">
        <v>3856028568.4054999</v>
      </c>
      <c r="Z86">
        <v>3534371856.4666901</v>
      </c>
      <c r="AA86">
        <v>3304867117.0599999</v>
      </c>
      <c r="AB86">
        <v>3096313731.8278298</v>
      </c>
      <c r="AC86">
        <v>3337401883.2338901</v>
      </c>
      <c r="AD86">
        <v>3096404810.9169402</v>
      </c>
      <c r="AE86">
        <v>3157035405.3218799</v>
      </c>
      <c r="AF86">
        <v>3038898144.1133299</v>
      </c>
      <c r="AG86">
        <v>3556845177.2410998</v>
      </c>
      <c r="AH86">
        <v>3951934805.3073702</v>
      </c>
      <c r="AI86">
        <v>5336349260.1180601</v>
      </c>
      <c r="AJ86">
        <v>4849228985.0299301</v>
      </c>
      <c r="AK86">
        <v>4864374321.8929501</v>
      </c>
      <c r="AL86">
        <v>3745523609.1128802</v>
      </c>
      <c r="AM86">
        <v>3692804836.6147099</v>
      </c>
      <c r="AN86">
        <v>4293428248.9353199</v>
      </c>
      <c r="AO86">
        <v>4930999652.1764202</v>
      </c>
      <c r="AP86">
        <v>4610325090.5206003</v>
      </c>
      <c r="AQ86">
        <v>3968303617.6982398</v>
      </c>
      <c r="AR86">
        <v>4094076970.7150798</v>
      </c>
      <c r="AS86">
        <v>4299812306.9518805</v>
      </c>
      <c r="AT86">
        <v>4393551523.6528702</v>
      </c>
      <c r="AU86">
        <v>4854435332.8295403</v>
      </c>
      <c r="AV86">
        <v>5797168342.6647902</v>
      </c>
      <c r="AW86">
        <v>6576889565.2115602</v>
      </c>
      <c r="AX86">
        <v>8624811513.8953209</v>
      </c>
      <c r="AY86">
        <v>8966977835.3617306</v>
      </c>
      <c r="AZ86">
        <v>10624577435.2236</v>
      </c>
      <c r="BA86">
        <v>13406691592.6584</v>
      </c>
      <c r="BB86">
        <v>10736261136.2736</v>
      </c>
      <c r="BC86">
        <v>12484464818.834101</v>
      </c>
      <c r="BD86">
        <v>15711223534.0502</v>
      </c>
      <c r="BE86">
        <v>15456970450.536301</v>
      </c>
      <c r="BF86">
        <v>15890971279.4193</v>
      </c>
      <c r="BG86">
        <v>17256249272.8969</v>
      </c>
      <c r="BH86">
        <v>13188718895.9174</v>
      </c>
      <c r="BI86">
        <v>12934874984.9426</v>
      </c>
      <c r="BJ86">
        <v>13985728543.24</v>
      </c>
      <c r="BK86">
        <v>15754973532.167801</v>
      </c>
      <c r="BL86">
        <v>15511133835.782301</v>
      </c>
      <c r="BM86">
        <v>14503352837.7633</v>
      </c>
      <c r="BN86">
        <v>17052331402.470301</v>
      </c>
      <c r="BO86">
        <v>19032454431.823101</v>
      </c>
      <c r="BP86">
        <v>18421276702.477699</v>
      </c>
    </row>
    <row r="87" spans="1:68" x14ac:dyDescent="0.35">
      <c r="A87" t="s">
        <v>127</v>
      </c>
      <c r="B87" t="s">
        <v>128</v>
      </c>
      <c r="C87" t="s">
        <v>148</v>
      </c>
      <c r="D87" t="s">
        <v>149</v>
      </c>
      <c r="E87">
        <v>82886460770.602097</v>
      </c>
      <c r="F87">
        <v>87857482892.006607</v>
      </c>
      <c r="G87">
        <v>92554638254.221207</v>
      </c>
      <c r="H87">
        <v>98296311731.430298</v>
      </c>
      <c r="I87">
        <v>107241604103.87</v>
      </c>
      <c r="J87">
        <v>115655082865.51199</v>
      </c>
      <c r="K87">
        <v>122746987553.94901</v>
      </c>
      <c r="L87">
        <v>127388135899.705</v>
      </c>
      <c r="M87">
        <v>119735766376.52901</v>
      </c>
      <c r="N87">
        <v>129032716691.455</v>
      </c>
      <c r="O87">
        <v>141825941924.646</v>
      </c>
      <c r="P87">
        <v>160098624969.57901</v>
      </c>
      <c r="Q87">
        <v>183617892107.892</v>
      </c>
      <c r="R87">
        <v>208401731994.121</v>
      </c>
      <c r="S87">
        <v>225150972417.017</v>
      </c>
      <c r="T87">
        <v>266982331858.40701</v>
      </c>
      <c r="U87">
        <v>256917867026.056</v>
      </c>
      <c r="V87">
        <v>286521780917.495</v>
      </c>
      <c r="W87">
        <v>364365332694.151</v>
      </c>
      <c r="X87">
        <v>471297554002.54102</v>
      </c>
      <c r="Y87">
        <v>601240032535.43994</v>
      </c>
      <c r="Z87">
        <v>571950265273.31201</v>
      </c>
      <c r="AA87">
        <v>543448567435.35999</v>
      </c>
      <c r="AB87">
        <v>518761350613.91498</v>
      </c>
      <c r="AC87">
        <v>489449243149.77399</v>
      </c>
      <c r="AD87">
        <v>512773904004.10699</v>
      </c>
      <c r="AE87">
        <v>633039659923.776</v>
      </c>
      <c r="AF87">
        <v>777671142343.52002</v>
      </c>
      <c r="AG87">
        <v>947051042333.68896</v>
      </c>
      <c r="AH87">
        <v>952985634816.75403</v>
      </c>
      <c r="AI87">
        <v>1117533103693.1799</v>
      </c>
      <c r="AJ87">
        <v>1171287661375.6599</v>
      </c>
      <c r="AK87">
        <v>1223138332748.3301</v>
      </c>
      <c r="AL87">
        <v>1099684431613.6799</v>
      </c>
      <c r="AM87">
        <v>1201182382920.1101</v>
      </c>
      <c r="AN87">
        <v>1306056256903.8999</v>
      </c>
      <c r="AO87">
        <v>1375561737909.52</v>
      </c>
      <c r="AP87">
        <v>1538247125081.8601</v>
      </c>
      <c r="AQ87">
        <v>1662603292480.95</v>
      </c>
      <c r="AR87">
        <v>1682082187348.3301</v>
      </c>
      <c r="AS87">
        <v>1670131638674.53</v>
      </c>
      <c r="AT87">
        <v>1658734705628.3301</v>
      </c>
      <c r="AU87">
        <v>1806396882494</v>
      </c>
      <c r="AV87">
        <v>2077931428571.4299</v>
      </c>
      <c r="AW87">
        <v>2441457341633.1001</v>
      </c>
      <c r="AX87">
        <v>2569580000000</v>
      </c>
      <c r="AY87">
        <v>2697812327506.8999</v>
      </c>
      <c r="AZ87">
        <v>3062292917166.8701</v>
      </c>
      <c r="BA87">
        <v>2890751838235.29</v>
      </c>
      <c r="BB87">
        <v>2392568935971.3301</v>
      </c>
      <c r="BC87">
        <v>2486575029070.3501</v>
      </c>
      <c r="BD87">
        <v>2674933131108.5</v>
      </c>
      <c r="BE87">
        <v>2681873588980.3398</v>
      </c>
      <c r="BF87">
        <v>2735499202605.75</v>
      </c>
      <c r="BG87">
        <v>3009960217665.1001</v>
      </c>
      <c r="BH87">
        <v>2864097393294.2002</v>
      </c>
      <c r="BI87">
        <v>2626007963890.0801</v>
      </c>
      <c r="BJ87">
        <v>2651310310924.48</v>
      </c>
      <c r="BK87">
        <v>2832314578365.2598</v>
      </c>
      <c r="BL87">
        <v>2848530128634.0498</v>
      </c>
      <c r="BM87">
        <v>2640330920076.3999</v>
      </c>
      <c r="BN87">
        <v>3158743956476.2798</v>
      </c>
      <c r="BO87">
        <v>3104062213686.48</v>
      </c>
      <c r="BP87">
        <v>3296696999733.4902</v>
      </c>
    </row>
    <row r="88" spans="1:68" x14ac:dyDescent="0.35">
      <c r="A88" t="s">
        <v>278</v>
      </c>
      <c r="B88" t="s">
        <v>279</v>
      </c>
      <c r="C88" t="s">
        <v>148</v>
      </c>
      <c r="D88" t="s">
        <v>149</v>
      </c>
      <c r="AI88">
        <v>7500000000</v>
      </c>
      <c r="AJ88">
        <v>6400000000</v>
      </c>
      <c r="AK88">
        <v>3705000000</v>
      </c>
      <c r="AL88">
        <v>2655683690.2800698</v>
      </c>
      <c r="AM88">
        <v>2469381443.2989702</v>
      </c>
      <c r="AN88">
        <v>2574192823.1254802</v>
      </c>
      <c r="AO88">
        <v>3023800304.0243201</v>
      </c>
      <c r="AP88">
        <v>3637920231.21387</v>
      </c>
      <c r="AQ88">
        <v>3804197243.23418</v>
      </c>
      <c r="AR88">
        <v>2946925859.3531199</v>
      </c>
      <c r="AS88">
        <v>3094875335.1884599</v>
      </c>
      <c r="AT88">
        <v>3239462097.9953399</v>
      </c>
      <c r="AU88">
        <v>3406166805.1965799</v>
      </c>
      <c r="AV88">
        <v>4000877682.75348</v>
      </c>
      <c r="AW88">
        <v>5199165171.1185303</v>
      </c>
      <c r="AX88">
        <v>6471712910.4776096</v>
      </c>
      <c r="AY88">
        <v>7906347725.5251999</v>
      </c>
      <c r="AZ88">
        <v>10208931260.969801</v>
      </c>
      <c r="BA88">
        <v>12735844839.5215</v>
      </c>
      <c r="BB88">
        <v>10723319726.5229</v>
      </c>
      <c r="BC88">
        <v>12209869879.069201</v>
      </c>
      <c r="BD88">
        <v>15049331839.1101</v>
      </c>
      <c r="BE88">
        <v>16722078802.948999</v>
      </c>
      <c r="BF88">
        <v>17200885802.747501</v>
      </c>
      <c r="BG88">
        <v>17737747151.643002</v>
      </c>
      <c r="BH88">
        <v>14880351881.7349</v>
      </c>
      <c r="BI88">
        <v>14744998637.3575</v>
      </c>
      <c r="BJ88">
        <v>15681941286.4977</v>
      </c>
      <c r="BK88">
        <v>17228317459.064899</v>
      </c>
      <c r="BL88">
        <v>16841958711.691299</v>
      </c>
      <c r="BM88">
        <v>15254265041.6439</v>
      </c>
      <c r="BN88">
        <v>17678574249.433399</v>
      </c>
      <c r="BO88">
        <v>23246873362.5952</v>
      </c>
      <c r="BP88">
        <v>28505436204.1968</v>
      </c>
    </row>
    <row r="89" spans="1:68" x14ac:dyDescent="0.35">
      <c r="A89" t="s">
        <v>280</v>
      </c>
      <c r="B89" t="s">
        <v>281</v>
      </c>
      <c r="C89" t="s">
        <v>148</v>
      </c>
      <c r="D89" t="s">
        <v>149</v>
      </c>
      <c r="E89">
        <v>1209859154.92958</v>
      </c>
      <c r="F89">
        <v>1290140845.07042</v>
      </c>
      <c r="G89">
        <v>1376056338.0281701</v>
      </c>
      <c r="H89">
        <v>1523943661.9718299</v>
      </c>
      <c r="I89">
        <v>1723943661.9718299</v>
      </c>
      <c r="J89">
        <v>2038028169.01408</v>
      </c>
      <c r="K89">
        <v>2118309859.1549301</v>
      </c>
      <c r="L89">
        <v>1711627906.9767399</v>
      </c>
      <c r="M89">
        <v>1615686274.5098</v>
      </c>
      <c r="N89">
        <v>1913725490.19608</v>
      </c>
      <c r="O89">
        <v>2170588235.2941198</v>
      </c>
      <c r="P89">
        <v>2382524271.8446598</v>
      </c>
      <c r="Q89">
        <v>2089473684.21053</v>
      </c>
      <c r="R89">
        <v>2995689655.17241</v>
      </c>
      <c r="S89">
        <v>2875155279.5031099</v>
      </c>
      <c r="T89">
        <v>2787765957.4468098</v>
      </c>
      <c r="U89">
        <v>2744915254.2372899</v>
      </c>
      <c r="V89">
        <v>3178000000</v>
      </c>
      <c r="W89">
        <v>3654101221.6404901</v>
      </c>
      <c r="X89">
        <v>4006125356.12536</v>
      </c>
      <c r="Y89">
        <v>4426348547.7178402</v>
      </c>
      <c r="Z89">
        <v>4209534883.7209301</v>
      </c>
      <c r="AA89">
        <v>4025490196.0784302</v>
      </c>
      <c r="AB89">
        <v>4021119929.4532599</v>
      </c>
      <c r="AC89">
        <v>4364497716.8949804</v>
      </c>
      <c r="AD89">
        <v>4424934348.7395</v>
      </c>
      <c r="AE89">
        <v>5609174517.7209501</v>
      </c>
      <c r="AF89">
        <v>4936761904.7618999</v>
      </c>
      <c r="AG89">
        <v>5066594145.5696201</v>
      </c>
      <c r="AH89">
        <v>5133992959.0513201</v>
      </c>
      <c r="AI89">
        <v>5776698552.8574896</v>
      </c>
      <c r="AJ89">
        <v>6481391616.5710096</v>
      </c>
      <c r="AK89">
        <v>6309868375.8727198</v>
      </c>
      <c r="AL89">
        <v>5856561483.55968</v>
      </c>
      <c r="AM89">
        <v>5335320400.1339397</v>
      </c>
      <c r="AN89">
        <v>6331269910.1022396</v>
      </c>
      <c r="AO89">
        <v>6789337010.1561003</v>
      </c>
      <c r="AP89">
        <v>6757641262.5246601</v>
      </c>
      <c r="AQ89">
        <v>7330205566.5625601</v>
      </c>
      <c r="AR89">
        <v>7554233938.2620201</v>
      </c>
      <c r="AS89">
        <v>4835892490.4435301</v>
      </c>
      <c r="AT89">
        <v>5206791380.7665701</v>
      </c>
      <c r="AU89">
        <v>6036760316.8533697</v>
      </c>
      <c r="AV89">
        <v>7467744391.7836905</v>
      </c>
      <c r="AW89">
        <v>8683237149.7340202</v>
      </c>
      <c r="AX89">
        <v>10613426954.438101</v>
      </c>
      <c r="AY89">
        <v>20312808010.429401</v>
      </c>
      <c r="AZ89">
        <v>24686774020.259102</v>
      </c>
      <c r="BA89">
        <v>28562727613.979198</v>
      </c>
      <c r="BB89">
        <v>25954434872.8475</v>
      </c>
      <c r="BC89">
        <v>31663500964.6968</v>
      </c>
      <c r="BD89">
        <v>38113676481.709801</v>
      </c>
      <c r="BE89">
        <v>39175664473.0821</v>
      </c>
      <c r="BF89">
        <v>61074141772.024101</v>
      </c>
      <c r="BG89">
        <v>51920567774.009003</v>
      </c>
      <c r="BH89">
        <v>47920547875.138397</v>
      </c>
      <c r="BI89">
        <v>53961346502.918198</v>
      </c>
      <c r="BJ89">
        <v>57431261824.7006</v>
      </c>
      <c r="BK89">
        <v>64269886147.6558</v>
      </c>
      <c r="BL89">
        <v>65527721243.301498</v>
      </c>
      <c r="BM89">
        <v>70776522597.352295</v>
      </c>
      <c r="BN89">
        <v>77088309092.788101</v>
      </c>
      <c r="BO89">
        <v>72989253312.218903</v>
      </c>
      <c r="BP89">
        <v>75420369958.154297</v>
      </c>
    </row>
    <row r="90" spans="1:68" x14ac:dyDescent="0.35">
      <c r="A90" t="s">
        <v>282</v>
      </c>
      <c r="B90" t="s">
        <v>283</v>
      </c>
      <c r="C90" t="s">
        <v>148</v>
      </c>
      <c r="D90" t="s">
        <v>149</v>
      </c>
    </row>
    <row r="91" spans="1:68" x14ac:dyDescent="0.35">
      <c r="A91" t="s">
        <v>284</v>
      </c>
      <c r="B91" t="s">
        <v>285</v>
      </c>
      <c r="C91" t="s">
        <v>148</v>
      </c>
      <c r="D91" t="s">
        <v>149</v>
      </c>
      <c r="O91">
        <v>2964994593.4431</v>
      </c>
      <c r="P91">
        <v>3309424027.0462399</v>
      </c>
      <c r="Q91">
        <v>3869940293.7361798</v>
      </c>
      <c r="R91">
        <v>4743734476.4792204</v>
      </c>
      <c r="S91">
        <v>5240324602.8435297</v>
      </c>
      <c r="T91">
        <v>5619073539.5419102</v>
      </c>
      <c r="U91">
        <v>6226774254.88836</v>
      </c>
      <c r="V91">
        <v>6366358139.67171</v>
      </c>
      <c r="W91">
        <v>7446318652.6068497</v>
      </c>
      <c r="X91">
        <v>8173509737.91084</v>
      </c>
      <c r="Y91">
        <v>8974030447.4409199</v>
      </c>
      <c r="Z91">
        <v>8881878721.3585796</v>
      </c>
      <c r="AA91">
        <v>10980793631.097799</v>
      </c>
      <c r="AB91">
        <v>13930721781.6919</v>
      </c>
      <c r="AC91">
        <v>16961437913.428101</v>
      </c>
      <c r="AD91">
        <v>20981531155.0303</v>
      </c>
      <c r="AE91">
        <v>2751703077.5911298</v>
      </c>
      <c r="AF91">
        <v>2852514020.2367401</v>
      </c>
      <c r="AG91">
        <v>3345280300.1498799</v>
      </c>
      <c r="AH91">
        <v>3376179268.7424202</v>
      </c>
      <c r="AI91">
        <v>3739413147.2945299</v>
      </c>
      <c r="AJ91">
        <v>4230269469.5654001</v>
      </c>
      <c r="AK91">
        <v>4648220625.0797195</v>
      </c>
      <c r="AL91">
        <v>4697865273.7452698</v>
      </c>
      <c r="AM91">
        <v>4859603136.4249201</v>
      </c>
      <c r="AN91">
        <v>5305081601.6356497</v>
      </c>
      <c r="AO91">
        <v>5552338373.37924</v>
      </c>
      <c r="AP91">
        <v>5406000745.3492098</v>
      </c>
      <c r="AQ91">
        <v>5112508058.4323597</v>
      </c>
      <c r="AR91">
        <v>4967846776.3876696</v>
      </c>
      <c r="AS91">
        <v>4294334992.2603302</v>
      </c>
      <c r="AT91">
        <v>4038460900.7743001</v>
      </c>
      <c r="AU91">
        <v>4268977939.9813399</v>
      </c>
      <c r="AV91">
        <v>4779716483.2786999</v>
      </c>
      <c r="AW91">
        <v>5031887403.68048</v>
      </c>
      <c r="AX91">
        <v>4003333584.14007</v>
      </c>
      <c r="AY91">
        <v>4179199242.7288198</v>
      </c>
      <c r="AZ91">
        <v>6218767649.9528599</v>
      </c>
      <c r="BA91">
        <v>6872979187.7612104</v>
      </c>
      <c r="BB91">
        <v>6548704517.0760498</v>
      </c>
      <c r="BC91">
        <v>6776357832.5690498</v>
      </c>
      <c r="BD91">
        <v>6651747215.6331501</v>
      </c>
      <c r="BE91">
        <v>7516065225.9856796</v>
      </c>
      <c r="BF91">
        <v>7971453880.9124403</v>
      </c>
      <c r="BG91">
        <v>8494333643.3608303</v>
      </c>
      <c r="BH91">
        <v>8650959072.6929703</v>
      </c>
      <c r="BI91">
        <v>8446956140.2811899</v>
      </c>
      <c r="BJ91">
        <v>10274041364.9736</v>
      </c>
      <c r="BK91">
        <v>11448771551.2351</v>
      </c>
      <c r="BL91">
        <v>12866865430.2272</v>
      </c>
      <c r="BM91">
        <v>12718854509.814899</v>
      </c>
      <c r="BN91">
        <v>13828314339.371599</v>
      </c>
      <c r="BO91">
        <v>18675229260.4534</v>
      </c>
      <c r="BP91">
        <v>21019281946.841702</v>
      </c>
    </row>
    <row r="92" spans="1:68" x14ac:dyDescent="0.35">
      <c r="A92" t="s">
        <v>286</v>
      </c>
      <c r="B92" t="s">
        <v>287</v>
      </c>
      <c r="C92" t="s">
        <v>148</v>
      </c>
      <c r="D92" t="s">
        <v>149</v>
      </c>
      <c r="K92">
        <v>44212081.350229703</v>
      </c>
      <c r="L92">
        <v>46695006.957937397</v>
      </c>
      <c r="M92">
        <v>41160065.856105402</v>
      </c>
      <c r="N92">
        <v>45168072.268915601</v>
      </c>
      <c r="O92">
        <v>52296083.673733898</v>
      </c>
      <c r="P92">
        <v>54456540.890237398</v>
      </c>
      <c r="Q92">
        <v>57541448.624491803</v>
      </c>
      <c r="R92">
        <v>73888293.326206207</v>
      </c>
      <c r="S92">
        <v>94697143.712151393</v>
      </c>
      <c r="T92">
        <v>114774640.440166</v>
      </c>
      <c r="U92">
        <v>113263134.341837</v>
      </c>
      <c r="V92">
        <v>139726273.52847901</v>
      </c>
      <c r="W92">
        <v>171226923.71311</v>
      </c>
      <c r="X92">
        <v>204440970.633589</v>
      </c>
      <c r="Y92">
        <v>236983456.54779899</v>
      </c>
      <c r="Z92">
        <v>215056402.216896</v>
      </c>
      <c r="AA92">
        <v>209615419.89333999</v>
      </c>
      <c r="AB92">
        <v>199673384.307818</v>
      </c>
      <c r="AC92">
        <v>178390890.995626</v>
      </c>
      <c r="AD92">
        <v>250976354.139862</v>
      </c>
      <c r="AE92">
        <v>214200781.490637</v>
      </c>
      <c r="AF92">
        <v>250476591.65441599</v>
      </c>
      <c r="AG92">
        <v>271922343.000732</v>
      </c>
      <c r="AH92">
        <v>267268057.856029</v>
      </c>
      <c r="AI92">
        <v>291575356.33999902</v>
      </c>
      <c r="AJ92">
        <v>670170972.84928799</v>
      </c>
      <c r="AK92">
        <v>695656931.45520103</v>
      </c>
      <c r="AL92">
        <v>736113086.30862796</v>
      </c>
      <c r="AM92">
        <v>728461763.48819005</v>
      </c>
      <c r="AN92">
        <v>770635894.95890999</v>
      </c>
      <c r="AO92">
        <v>832135831.42810702</v>
      </c>
      <c r="AP92">
        <v>779879662.75454104</v>
      </c>
      <c r="AQ92">
        <v>814984158.75074005</v>
      </c>
      <c r="AR92">
        <v>785844546.05544198</v>
      </c>
      <c r="AS92">
        <v>752679610.16998899</v>
      </c>
      <c r="AT92">
        <v>656185817.72428095</v>
      </c>
      <c r="AU92">
        <v>545287414.66500497</v>
      </c>
      <c r="AV92">
        <v>464320905.186827</v>
      </c>
      <c r="AW92">
        <v>941272173.64001298</v>
      </c>
      <c r="AX92">
        <v>1005255706.8864</v>
      </c>
      <c r="AY92">
        <v>1029030979.95865</v>
      </c>
      <c r="AZ92">
        <v>1253850057.6096599</v>
      </c>
      <c r="BA92">
        <v>1536177633.28354</v>
      </c>
      <c r="BB92">
        <v>1422149144.42872</v>
      </c>
      <c r="BC92">
        <v>1513388694.6979799</v>
      </c>
      <c r="BD92">
        <v>1377826167.8284099</v>
      </c>
      <c r="BE92">
        <v>1385745350.56654</v>
      </c>
      <c r="BF92">
        <v>1345939442.4881699</v>
      </c>
      <c r="BG92">
        <v>1200491695.2695601</v>
      </c>
      <c r="BH92">
        <v>1345126615.3875699</v>
      </c>
      <c r="BI92">
        <v>1456754210.8682301</v>
      </c>
      <c r="BJ92">
        <v>1476610319.2846701</v>
      </c>
      <c r="BK92">
        <v>1641472104.6351299</v>
      </c>
      <c r="BL92">
        <v>1783609669.1291299</v>
      </c>
      <c r="BM92">
        <v>1785259979.9695799</v>
      </c>
      <c r="BN92">
        <v>1963778534.1919999</v>
      </c>
      <c r="BO92">
        <v>2143987355.1013</v>
      </c>
      <c r="BP92">
        <v>2309304156.79214</v>
      </c>
    </row>
    <row r="93" spans="1:68" x14ac:dyDescent="0.35">
      <c r="A93" t="s">
        <v>288</v>
      </c>
      <c r="B93" t="s">
        <v>289</v>
      </c>
      <c r="C93" t="s">
        <v>148</v>
      </c>
      <c r="D93" t="s">
        <v>149</v>
      </c>
      <c r="O93">
        <v>204670551.372114</v>
      </c>
      <c r="P93">
        <v>204167297.397787</v>
      </c>
      <c r="Q93">
        <v>227986203.918854</v>
      </c>
      <c r="R93">
        <v>232331281.49444601</v>
      </c>
      <c r="S93">
        <v>256769729.742062</v>
      </c>
      <c r="T93">
        <v>285763191.754942</v>
      </c>
      <c r="U93">
        <v>284775172.74983197</v>
      </c>
      <c r="V93">
        <v>293083079.54338998</v>
      </c>
      <c r="W93">
        <v>312243841.67238301</v>
      </c>
      <c r="X93">
        <v>306443233.281986</v>
      </c>
      <c r="Y93">
        <v>281753804.68680501</v>
      </c>
      <c r="Z93">
        <v>400578138.115915</v>
      </c>
      <c r="AA93">
        <v>422484021.90945899</v>
      </c>
      <c r="AB93">
        <v>420425176.96408403</v>
      </c>
      <c r="AC93">
        <v>355280490.49391103</v>
      </c>
      <c r="AD93">
        <v>368059151.09690398</v>
      </c>
      <c r="AE93">
        <v>322024232.50821298</v>
      </c>
      <c r="AF93">
        <v>433993374.92470002</v>
      </c>
      <c r="AG93">
        <v>407614321.55344701</v>
      </c>
      <c r="AH93">
        <v>526022302.83069599</v>
      </c>
      <c r="AI93">
        <v>611907269.22650695</v>
      </c>
      <c r="AJ93">
        <v>635560890.01478004</v>
      </c>
      <c r="AK93">
        <v>560529271.22917199</v>
      </c>
      <c r="AL93">
        <v>586799519.09628797</v>
      </c>
      <c r="AM93">
        <v>586232084.64284694</v>
      </c>
      <c r="AN93">
        <v>639105401.94640303</v>
      </c>
      <c r="AO93">
        <v>684315147.45188701</v>
      </c>
      <c r="AP93">
        <v>683807222.53058696</v>
      </c>
      <c r="AQ93">
        <v>576934093.89530897</v>
      </c>
      <c r="AR93">
        <v>565065759.25469804</v>
      </c>
      <c r="AS93">
        <v>378914658.523368</v>
      </c>
      <c r="AT93">
        <v>400600588.43896699</v>
      </c>
      <c r="AU93">
        <v>458016030.73506898</v>
      </c>
      <c r="AV93">
        <v>544783077.36966896</v>
      </c>
      <c r="AW93">
        <v>572534887.04920101</v>
      </c>
      <c r="AX93">
        <v>630958446.58246005</v>
      </c>
      <c r="AY93">
        <v>625948305.30503201</v>
      </c>
      <c r="AZ93">
        <v>743262998.07726896</v>
      </c>
      <c r="BA93">
        <v>937967379.84518301</v>
      </c>
      <c r="BB93">
        <v>879057739.23215401</v>
      </c>
      <c r="BC93">
        <v>937792524.99441302</v>
      </c>
      <c r="BD93">
        <v>1138565679.25845</v>
      </c>
      <c r="BE93">
        <v>1016379261.12748</v>
      </c>
      <c r="BF93">
        <v>1101660822.48405</v>
      </c>
      <c r="BG93">
        <v>1172586039.97596</v>
      </c>
      <c r="BH93">
        <v>1177955665.0450399</v>
      </c>
      <c r="BI93">
        <v>1262696604.0475299</v>
      </c>
      <c r="BJ93">
        <v>1484444605.1819799</v>
      </c>
      <c r="BK93">
        <v>1502990770.71439</v>
      </c>
      <c r="BL93">
        <v>1513007436.8477499</v>
      </c>
      <c r="BM93">
        <v>1545911996.24459</v>
      </c>
      <c r="BN93">
        <v>1741535218.04723</v>
      </c>
      <c r="BO93">
        <v>1739547748.2502501</v>
      </c>
      <c r="BP93">
        <v>1993584684.59987</v>
      </c>
    </row>
    <row r="94" spans="1:68" x14ac:dyDescent="0.35">
      <c r="A94" t="s">
        <v>290</v>
      </c>
      <c r="B94" t="s">
        <v>291</v>
      </c>
      <c r="C94" t="s">
        <v>148</v>
      </c>
      <c r="D94" t="s">
        <v>149</v>
      </c>
      <c r="G94">
        <v>9122751.4531834498</v>
      </c>
      <c r="H94">
        <v>10840095.1283649</v>
      </c>
      <c r="I94">
        <v>12712471.3960211</v>
      </c>
      <c r="J94">
        <v>64748333.333333299</v>
      </c>
      <c r="K94">
        <v>69110000</v>
      </c>
      <c r="L94">
        <v>72317446.932719305</v>
      </c>
      <c r="M94">
        <v>67514285.714285702</v>
      </c>
      <c r="N94">
        <v>67225714.285714298</v>
      </c>
      <c r="O94">
        <v>66861428.571428597</v>
      </c>
      <c r="P94">
        <v>65370165.109617203</v>
      </c>
      <c r="Q94">
        <v>65254936.129825301</v>
      </c>
      <c r="R94">
        <v>81407483.693786502</v>
      </c>
      <c r="S94">
        <v>94523896.198450297</v>
      </c>
      <c r="T94">
        <v>104698033.340882</v>
      </c>
      <c r="U94">
        <v>104052135.180784</v>
      </c>
      <c r="V94">
        <v>104386403.72818001</v>
      </c>
      <c r="Y94">
        <v>48799934.014281802</v>
      </c>
      <c r="Z94">
        <v>30146793.5871743</v>
      </c>
      <c r="AA94">
        <v>34544821.135991298</v>
      </c>
      <c r="AB94">
        <v>40537010.0397406</v>
      </c>
      <c r="AC94">
        <v>47262783.963672601</v>
      </c>
      <c r="AD94">
        <v>57918192.334942199</v>
      </c>
      <c r="AE94">
        <v>70825307.673645705</v>
      </c>
      <c r="AF94">
        <v>88040840.767986193</v>
      </c>
      <c r="AG94">
        <v>93504448.653426394</v>
      </c>
      <c r="AH94">
        <v>81007248.341210097</v>
      </c>
      <c r="AI94">
        <v>119604666.615942</v>
      </c>
      <c r="AJ94">
        <v>121228255.703585</v>
      </c>
      <c r="AK94">
        <v>149786398.93722999</v>
      </c>
      <c r="AL94">
        <v>148550072.359667</v>
      </c>
      <c r="AM94">
        <v>92353433.192142904</v>
      </c>
      <c r="AN94">
        <v>118007509.453711</v>
      </c>
      <c r="AO94">
        <v>187443199.32172</v>
      </c>
      <c r="AP94">
        <v>387373533.45311397</v>
      </c>
      <c r="AQ94">
        <v>290375985.05403298</v>
      </c>
      <c r="AR94">
        <v>520234190.69477302</v>
      </c>
      <c r="AS94">
        <v>675806916.32572603</v>
      </c>
      <c r="AT94">
        <v>587616433.65252995</v>
      </c>
      <c r="AU94">
        <v>821380430.54387403</v>
      </c>
      <c r="AV94">
        <v>924205363.79626799</v>
      </c>
      <c r="AW94">
        <v>1481460300.5802901</v>
      </c>
      <c r="AX94">
        <v>4173013694.8566198</v>
      </c>
      <c r="AY94">
        <v>7939532609.2423601</v>
      </c>
      <c r="AZ94">
        <v>10450746473.571699</v>
      </c>
      <c r="BA94">
        <v>14636832123.246401</v>
      </c>
      <c r="BB94">
        <v>9938850407.1380291</v>
      </c>
      <c r="BC94">
        <v>9578455863.3382092</v>
      </c>
      <c r="BD94">
        <v>13819219548.026899</v>
      </c>
      <c r="BE94">
        <v>14844232072.191</v>
      </c>
      <c r="BF94">
        <v>15003861970.1399</v>
      </c>
      <c r="BG94">
        <v>14796386735.7675</v>
      </c>
      <c r="BH94">
        <v>9945017697.7046204</v>
      </c>
      <c r="BI94">
        <v>8709938327.7021408</v>
      </c>
      <c r="BJ94">
        <v>8983531110.2471504</v>
      </c>
      <c r="BK94">
        <v>10026980386.289499</v>
      </c>
      <c r="BL94">
        <v>8329916826.1239004</v>
      </c>
      <c r="BM94">
        <v>7454529303.0535002</v>
      </c>
      <c r="BN94">
        <v>9147762583.3773804</v>
      </c>
      <c r="BO94">
        <v>8729336872.6300602</v>
      </c>
      <c r="BP94">
        <v>8681962205.6815205</v>
      </c>
    </row>
    <row r="95" spans="1:68" x14ac:dyDescent="0.35">
      <c r="A95" t="s">
        <v>77</v>
      </c>
      <c r="B95" t="s">
        <v>78</v>
      </c>
      <c r="C95" t="s">
        <v>148</v>
      </c>
      <c r="D95" t="s">
        <v>149</v>
      </c>
      <c r="E95">
        <v>4682566686.6462803</v>
      </c>
      <c r="F95">
        <v>5290424228.85991</v>
      </c>
      <c r="G95">
        <v>5622002111.9237499</v>
      </c>
      <c r="H95">
        <v>6279912222.1497602</v>
      </c>
      <c r="I95">
        <v>7053358026.5518599</v>
      </c>
      <c r="J95">
        <v>8017099295.1010599</v>
      </c>
      <c r="K95">
        <v>8917409246.6457596</v>
      </c>
      <c r="L95">
        <v>9636847530.0930996</v>
      </c>
      <c r="M95">
        <v>10461939610.4699</v>
      </c>
      <c r="N95">
        <v>11879558920.009899</v>
      </c>
      <c r="O95">
        <v>13331254551.6894</v>
      </c>
      <c r="P95">
        <v>14887611370.5991</v>
      </c>
      <c r="Q95">
        <v>17219678417.144299</v>
      </c>
      <c r="R95">
        <v>22792329124.583698</v>
      </c>
      <c r="S95">
        <v>26096957966.750702</v>
      </c>
      <c r="T95">
        <v>29226426156.070499</v>
      </c>
      <c r="U95">
        <v>32014276134.375702</v>
      </c>
      <c r="V95">
        <v>37212611488.264099</v>
      </c>
      <c r="W95">
        <v>45325779241.977501</v>
      </c>
      <c r="X95">
        <v>55866801314.076599</v>
      </c>
      <c r="Y95">
        <v>58497041594.104897</v>
      </c>
      <c r="Z95">
        <v>53641916384.251198</v>
      </c>
      <c r="AA95">
        <v>56073392373.163803</v>
      </c>
      <c r="AB95">
        <v>50544037175.341698</v>
      </c>
      <c r="AC95">
        <v>48592244883.668999</v>
      </c>
      <c r="AD95">
        <v>48255548998.635597</v>
      </c>
      <c r="AE95">
        <v>56564512684.682297</v>
      </c>
      <c r="AF95">
        <v>66259569734.058601</v>
      </c>
      <c r="AG95">
        <v>76789368520.179398</v>
      </c>
      <c r="AH95">
        <v>79851649009.229706</v>
      </c>
      <c r="AI95">
        <v>100018159118.144</v>
      </c>
      <c r="AJ95">
        <v>107872634561.57401</v>
      </c>
      <c r="AK95">
        <v>119611288043.07001</v>
      </c>
      <c r="AL95">
        <v>111616285278.123</v>
      </c>
      <c r="AM95">
        <v>119652337977.308</v>
      </c>
      <c r="AN95">
        <v>140495283783.90201</v>
      </c>
      <c r="AO95">
        <v>148091865018.298</v>
      </c>
      <c r="AP95">
        <v>144514453206.237</v>
      </c>
      <c r="AQ95">
        <v>145111201151.69</v>
      </c>
      <c r="AR95">
        <v>140980711848.69901</v>
      </c>
      <c r="AS95">
        <v>131351664012.086</v>
      </c>
      <c r="AT95">
        <v>137351143233.85699</v>
      </c>
      <c r="AU95">
        <v>154530718624.23001</v>
      </c>
      <c r="AV95">
        <v>201792924566.30499</v>
      </c>
      <c r="AW95">
        <v>238139030869.388</v>
      </c>
      <c r="AX95">
        <v>248266769701.46301</v>
      </c>
      <c r="AY95">
        <v>268470249515.23001</v>
      </c>
      <c r="AZ95">
        <v>310686621838.71002</v>
      </c>
      <c r="BA95">
        <v>345308085597.68201</v>
      </c>
      <c r="BB95">
        <v>323954053840.086</v>
      </c>
      <c r="BC95">
        <v>290552217824.16699</v>
      </c>
      <c r="BD95">
        <v>275151260812.93799</v>
      </c>
      <c r="BE95">
        <v>244054444999.14099</v>
      </c>
      <c r="BF95">
        <v>238898896581.59201</v>
      </c>
      <c r="BG95">
        <v>236986597189.97501</v>
      </c>
      <c r="BH95">
        <v>195524237566.20599</v>
      </c>
      <c r="BI95">
        <v>192207306613.59601</v>
      </c>
      <c r="BJ95">
        <v>198842523409.19199</v>
      </c>
      <c r="BK95">
        <v>209711639142.13901</v>
      </c>
      <c r="BL95">
        <v>203407936304.62701</v>
      </c>
      <c r="BM95">
        <v>187724248007.129</v>
      </c>
      <c r="BN95">
        <v>213013301589.94199</v>
      </c>
      <c r="BO95">
        <v>215323644043.48099</v>
      </c>
      <c r="BP95">
        <v>236451919413.73401</v>
      </c>
    </row>
    <row r="96" spans="1:68" x14ac:dyDescent="0.35">
      <c r="A96" t="s">
        <v>292</v>
      </c>
      <c r="B96" t="s">
        <v>293</v>
      </c>
      <c r="C96" t="s">
        <v>148</v>
      </c>
      <c r="D96" t="s">
        <v>149</v>
      </c>
      <c r="V96">
        <v>70198198.888888896</v>
      </c>
      <c r="W96">
        <v>86840904.814814806</v>
      </c>
      <c r="X96">
        <v>100577695.555556</v>
      </c>
      <c r="Y96">
        <v>108715271.851852</v>
      </c>
      <c r="Z96">
        <v>110763030</v>
      </c>
      <c r="AA96">
        <v>120139293.703704</v>
      </c>
      <c r="AB96">
        <v>127285033.703704</v>
      </c>
      <c r="AC96">
        <v>140644421.851852</v>
      </c>
      <c r="AD96">
        <v>162487714.444444</v>
      </c>
      <c r="AE96">
        <v>182037670.74074101</v>
      </c>
      <c r="AF96">
        <v>208368828.88888901</v>
      </c>
      <c r="AG96">
        <v>230083449.62963</v>
      </c>
      <c r="AH96">
        <v>257794308.88888901</v>
      </c>
      <c r="AI96">
        <v>266224688.88888901</v>
      </c>
      <c r="AJ96">
        <v>293872703.703704</v>
      </c>
      <c r="AK96">
        <v>304823407.40740699</v>
      </c>
      <c r="AL96">
        <v>301338111.11111099</v>
      </c>
      <c r="AM96">
        <v>316297000</v>
      </c>
      <c r="AN96">
        <v>328728074.07407397</v>
      </c>
      <c r="AO96">
        <v>351511444.444444</v>
      </c>
      <c r="AP96">
        <v>375246148.148148</v>
      </c>
      <c r="AQ96">
        <v>422659148.148148</v>
      </c>
      <c r="AR96">
        <v>455709370.37036997</v>
      </c>
      <c r="AS96">
        <v>486296222.22222197</v>
      </c>
      <c r="AT96">
        <v>478999740.74074101</v>
      </c>
      <c r="AU96">
        <v>492740296.296296</v>
      </c>
      <c r="AV96">
        <v>540525814.81481504</v>
      </c>
      <c r="AW96">
        <v>533925222.22222197</v>
      </c>
      <c r="AX96">
        <v>667273407.40740705</v>
      </c>
      <c r="AY96">
        <v>669815814.81481504</v>
      </c>
      <c r="AZ96">
        <v>717591481.48148096</v>
      </c>
      <c r="BA96">
        <v>783264333.33333302</v>
      </c>
      <c r="BB96">
        <v>708231333.33333302</v>
      </c>
      <c r="BC96">
        <v>731135629.62962997</v>
      </c>
      <c r="BD96">
        <v>746883222.22222197</v>
      </c>
      <c r="BE96">
        <v>765599962.96296299</v>
      </c>
      <c r="BF96">
        <v>816932777.77777803</v>
      </c>
      <c r="BG96">
        <v>828796296.296296</v>
      </c>
      <c r="BH96">
        <v>880607407.40740705</v>
      </c>
      <c r="BI96">
        <v>965140740.74074101</v>
      </c>
      <c r="BJ96">
        <v>1005085185.18519</v>
      </c>
      <c r="BK96">
        <v>1053114814.81481</v>
      </c>
      <c r="BL96">
        <v>1092085185.18519</v>
      </c>
      <c r="BM96">
        <v>972011111.11111104</v>
      </c>
      <c r="BN96">
        <v>1024000000</v>
      </c>
      <c r="BO96">
        <v>1143677777.7777801</v>
      </c>
      <c r="BP96">
        <v>1237434235.5889699</v>
      </c>
    </row>
    <row r="97" spans="1:68" x14ac:dyDescent="0.35">
      <c r="A97" t="s">
        <v>294</v>
      </c>
      <c r="B97" t="s">
        <v>295</v>
      </c>
      <c r="C97" t="s">
        <v>148</v>
      </c>
      <c r="D97" t="s">
        <v>149</v>
      </c>
      <c r="O97">
        <v>62671693.333333299</v>
      </c>
      <c r="P97">
        <v>79751985.433466703</v>
      </c>
      <c r="Q97">
        <v>95649384.138700798</v>
      </c>
      <c r="R97">
        <v>126347367.551037</v>
      </c>
      <c r="S97">
        <v>153180429.539451</v>
      </c>
      <c r="T97">
        <v>190386481.50081801</v>
      </c>
      <c r="U97">
        <v>217060524.97715101</v>
      </c>
      <c r="V97">
        <v>254463691.98253199</v>
      </c>
      <c r="W97">
        <v>320919536.68653798</v>
      </c>
      <c r="X97">
        <v>379208501.56948602</v>
      </c>
      <c r="Y97">
        <v>428499796.48477602</v>
      </c>
      <c r="Z97">
        <v>395459057.49345797</v>
      </c>
      <c r="AA97">
        <v>375400152.80034399</v>
      </c>
      <c r="AB97">
        <v>379333300.67429298</v>
      </c>
      <c r="AC97">
        <v>351563525.91663402</v>
      </c>
      <c r="AD97">
        <v>384564859.43517399</v>
      </c>
      <c r="AE97">
        <v>553578597.03729796</v>
      </c>
      <c r="AF97">
        <v>728913586.89955401</v>
      </c>
      <c r="AG97">
        <v>831758034.02646506</v>
      </c>
      <c r="AH97">
        <v>868241868.354725</v>
      </c>
      <c r="AI97">
        <v>946262441.10502005</v>
      </c>
      <c r="AJ97">
        <v>946148634.13470399</v>
      </c>
      <c r="AK97">
        <v>963365121.34507298</v>
      </c>
      <c r="AL97">
        <v>865523256.77339005</v>
      </c>
      <c r="AM97">
        <v>950860868.679322</v>
      </c>
      <c r="AN97">
        <v>1159866891.9762001</v>
      </c>
      <c r="AO97">
        <v>1163024913.2904899</v>
      </c>
      <c r="AP97">
        <v>1041871862.63099</v>
      </c>
      <c r="AQ97">
        <v>1120011007.5965199</v>
      </c>
      <c r="AR97">
        <v>1102886368.5882399</v>
      </c>
      <c r="AS97">
        <v>1043282168.42357</v>
      </c>
      <c r="AT97">
        <v>1057094010.3573101</v>
      </c>
      <c r="AU97">
        <v>1138483294.0116601</v>
      </c>
      <c r="AV97">
        <v>1389716824.13502</v>
      </c>
      <c r="AW97">
        <v>1599884628.03809</v>
      </c>
      <c r="AX97">
        <v>1662189360.8541701</v>
      </c>
      <c r="AY97">
        <v>1657465000.37499</v>
      </c>
      <c r="AZ97">
        <v>2042179704.5796599</v>
      </c>
    </row>
    <row r="98" spans="1:68" x14ac:dyDescent="0.35">
      <c r="A98" t="s">
        <v>296</v>
      </c>
      <c r="B98" t="s">
        <v>297</v>
      </c>
      <c r="C98" t="s">
        <v>148</v>
      </c>
      <c r="D98" t="s">
        <v>149</v>
      </c>
      <c r="E98">
        <v>1033200000</v>
      </c>
      <c r="F98">
        <v>1064300000</v>
      </c>
      <c r="G98">
        <v>1131700000</v>
      </c>
      <c r="H98">
        <v>1248599900</v>
      </c>
      <c r="I98">
        <v>1282100000</v>
      </c>
      <c r="J98">
        <v>1319699900</v>
      </c>
      <c r="K98">
        <v>1374500000</v>
      </c>
      <c r="L98">
        <v>1434100000</v>
      </c>
      <c r="M98">
        <v>1579100000</v>
      </c>
      <c r="N98">
        <v>1679699900</v>
      </c>
      <c r="O98">
        <v>1865800000</v>
      </c>
      <c r="P98">
        <v>1942900000</v>
      </c>
      <c r="Q98">
        <v>2055700000</v>
      </c>
      <c r="R98">
        <v>2523300100</v>
      </c>
      <c r="S98">
        <v>3113499900</v>
      </c>
      <c r="T98">
        <v>3579900000</v>
      </c>
      <c r="U98">
        <v>4321300200</v>
      </c>
      <c r="V98">
        <v>5454200200</v>
      </c>
      <c r="W98">
        <v>6053100200</v>
      </c>
      <c r="X98">
        <v>6905300200</v>
      </c>
      <c r="Y98">
        <v>7834600000</v>
      </c>
      <c r="Z98">
        <v>8521800300</v>
      </c>
      <c r="AA98">
        <v>8603399700</v>
      </c>
      <c r="AB98">
        <v>8937300400</v>
      </c>
      <c r="AC98">
        <v>9263400100</v>
      </c>
      <c r="AD98">
        <v>9551552086.9565201</v>
      </c>
      <c r="AE98">
        <v>7017563515.98174</v>
      </c>
      <c r="AF98">
        <v>6905099840</v>
      </c>
      <c r="AG98">
        <v>7665302824.4274797</v>
      </c>
      <c r="AH98">
        <v>8231324360.7954502</v>
      </c>
      <c r="AI98">
        <v>7454495012.8830004</v>
      </c>
      <c r="AJ98">
        <v>9303334738.5501308</v>
      </c>
      <c r="AK98">
        <v>10299782405.625601</v>
      </c>
      <c r="AL98">
        <v>11281616516.9839</v>
      </c>
      <c r="AM98">
        <v>12853233333.3507</v>
      </c>
      <c r="AN98">
        <v>14496304426.393101</v>
      </c>
      <c r="AO98">
        <v>15444935612.0305</v>
      </c>
      <c r="AP98">
        <v>17551326219.964699</v>
      </c>
      <c r="AQ98">
        <v>19211791989.8661</v>
      </c>
      <c r="AR98">
        <v>18113912244.594002</v>
      </c>
      <c r="AS98">
        <v>19079327925.654999</v>
      </c>
      <c r="AT98">
        <v>18320789484.8353</v>
      </c>
      <c r="AU98">
        <v>20125833974.711399</v>
      </c>
      <c r="AV98">
        <v>21258490637.081402</v>
      </c>
      <c r="AW98">
        <v>23167197881.934399</v>
      </c>
      <c r="AX98">
        <v>26298392089.331501</v>
      </c>
      <c r="AY98">
        <v>29063849606.800598</v>
      </c>
      <c r="AZ98">
        <v>32725151264.6964</v>
      </c>
      <c r="BA98">
        <v>37869720191.512497</v>
      </c>
      <c r="BB98">
        <v>36396848186.405701</v>
      </c>
      <c r="BC98">
        <v>39642878334.4674</v>
      </c>
      <c r="BD98">
        <v>45572706218.2146</v>
      </c>
      <c r="BE98">
        <v>48568929273.303902</v>
      </c>
      <c r="BF98">
        <v>51760446244.495499</v>
      </c>
      <c r="BG98">
        <v>56335052823.679802</v>
      </c>
      <c r="BH98">
        <v>60699664551.004799</v>
      </c>
      <c r="BI98">
        <v>64628103061.906998</v>
      </c>
      <c r="BJ98">
        <v>70152653689.694504</v>
      </c>
      <c r="BK98">
        <v>71826149778.599106</v>
      </c>
      <c r="BL98">
        <v>75768260973.731903</v>
      </c>
      <c r="BM98">
        <v>76311430186.553406</v>
      </c>
      <c r="BN98">
        <v>83916535994.832397</v>
      </c>
      <c r="BO98">
        <v>93005944379.139297</v>
      </c>
      <c r="BP98">
        <v>100245819854.44299</v>
      </c>
    </row>
    <row r="99" spans="1:68" x14ac:dyDescent="0.35">
      <c r="A99" t="s">
        <v>298</v>
      </c>
      <c r="B99" t="s">
        <v>299</v>
      </c>
      <c r="C99" t="s">
        <v>148</v>
      </c>
      <c r="D99" t="s">
        <v>149</v>
      </c>
    </row>
    <row r="100" spans="1:68" x14ac:dyDescent="0.35">
      <c r="A100" t="s">
        <v>300</v>
      </c>
      <c r="B100" t="s">
        <v>301</v>
      </c>
      <c r="C100" t="s">
        <v>148</v>
      </c>
      <c r="D100" t="s">
        <v>149</v>
      </c>
      <c r="E100">
        <v>156274959.31260201</v>
      </c>
      <c r="F100">
        <v>173074858.97951901</v>
      </c>
      <c r="G100">
        <v>174008598.311838</v>
      </c>
      <c r="H100">
        <v>159716675.70831099</v>
      </c>
      <c r="I100">
        <v>178033296.58342499</v>
      </c>
      <c r="J100">
        <v>198529411.76470599</v>
      </c>
      <c r="K100">
        <v>209470588.23529401</v>
      </c>
      <c r="L100">
        <v>231352941.17647099</v>
      </c>
      <c r="M100">
        <v>208750000</v>
      </c>
      <c r="N100">
        <v>228800000</v>
      </c>
      <c r="O100">
        <v>246550000</v>
      </c>
      <c r="P100">
        <v>264050000</v>
      </c>
      <c r="Q100">
        <v>274809523.809524</v>
      </c>
      <c r="R100">
        <v>291952380.95238101</v>
      </c>
      <c r="S100">
        <v>411545454.54545498</v>
      </c>
      <c r="T100">
        <v>481041666.66666698</v>
      </c>
      <c r="U100">
        <v>430120000</v>
      </c>
      <c r="V100">
        <v>423000000</v>
      </c>
      <c r="W100">
        <v>481240000</v>
      </c>
      <c r="X100">
        <v>499599960</v>
      </c>
      <c r="Y100">
        <v>561200040</v>
      </c>
      <c r="Z100">
        <v>507857142.85714298</v>
      </c>
      <c r="AA100">
        <v>420333300</v>
      </c>
      <c r="AB100">
        <v>419666700</v>
      </c>
      <c r="AC100">
        <v>364473657.89473701</v>
      </c>
      <c r="AD100">
        <v>384883744.18604702</v>
      </c>
      <c r="AE100">
        <v>416744186.04651201</v>
      </c>
      <c r="AF100">
        <v>262448979.59183699</v>
      </c>
      <c r="AG100">
        <v>319100010</v>
      </c>
      <c r="AH100">
        <v>256286757.35294101</v>
      </c>
      <c r="AI100">
        <v>289265807.59493703</v>
      </c>
      <c r="AJ100">
        <v>213533094.81216499</v>
      </c>
      <c r="AK100">
        <v>263261390.88729</v>
      </c>
      <c r="AL100">
        <v>362611367.127496</v>
      </c>
      <c r="AM100">
        <v>457932056.39913201</v>
      </c>
      <c r="AN100">
        <v>535690166.19718301</v>
      </c>
      <c r="AO100">
        <v>653276371.79487205</v>
      </c>
      <c r="AP100">
        <v>675683469.21721101</v>
      </c>
      <c r="AQ100">
        <v>661358372.69713497</v>
      </c>
      <c r="AR100">
        <v>626125003.65172601</v>
      </c>
      <c r="AS100">
        <v>668697606.75327504</v>
      </c>
      <c r="AT100">
        <v>660857086.83561099</v>
      </c>
      <c r="AU100">
        <v>671139695.27705705</v>
      </c>
      <c r="AV100">
        <v>700124649.82355702</v>
      </c>
      <c r="AW100">
        <v>755942664.80087698</v>
      </c>
      <c r="AX100">
        <v>804427767.35459697</v>
      </c>
      <c r="AY100">
        <v>2310819139.4950099</v>
      </c>
      <c r="AZ100">
        <v>2719807884.4560399</v>
      </c>
      <c r="BA100">
        <v>3010394913.5871601</v>
      </c>
      <c r="BB100">
        <v>3148777420.4461899</v>
      </c>
      <c r="BC100">
        <v>3445692394.4225502</v>
      </c>
      <c r="BD100">
        <v>3682055317.3134699</v>
      </c>
      <c r="BE100">
        <v>4087055581.4330301</v>
      </c>
      <c r="BF100">
        <v>4196300929.0327101</v>
      </c>
      <c r="BG100">
        <v>4154360152.0077801</v>
      </c>
      <c r="BH100">
        <v>4304540193.7046003</v>
      </c>
      <c r="BI100">
        <v>4478097336.5617399</v>
      </c>
      <c r="BJ100">
        <v>4736674334.14044</v>
      </c>
      <c r="BK100">
        <v>4759936997.7374001</v>
      </c>
      <c r="BL100">
        <v>5127160191.8465204</v>
      </c>
      <c r="BM100">
        <v>5312756594.7242203</v>
      </c>
      <c r="BN100">
        <v>7599362110.3117504</v>
      </c>
      <c r="BO100">
        <v>13376488489.208599</v>
      </c>
      <c r="BP100">
        <v>15206302158.273399</v>
      </c>
    </row>
    <row r="101" spans="1:68" x14ac:dyDescent="0.35">
      <c r="A101" t="s">
        <v>302</v>
      </c>
      <c r="B101" t="s">
        <v>303</v>
      </c>
      <c r="C101" t="s">
        <v>148</v>
      </c>
      <c r="D101" t="s">
        <v>149</v>
      </c>
      <c r="E101">
        <v>1362688688612.3601</v>
      </c>
      <c r="F101">
        <v>1469500041033.28</v>
      </c>
      <c r="G101">
        <v>1588958410957.0901</v>
      </c>
      <c r="H101">
        <v>1716835912621.2</v>
      </c>
      <c r="I101">
        <v>1889362358829.8799</v>
      </c>
      <c r="J101">
        <v>2065133544992.1101</v>
      </c>
      <c r="K101">
        <v>2253746722166.02</v>
      </c>
      <c r="L101">
        <v>2387877079944.79</v>
      </c>
      <c r="M101">
        <v>2509961390628.2002</v>
      </c>
      <c r="N101">
        <v>2783312524470.0698</v>
      </c>
      <c r="O101">
        <v>2480303039991.8999</v>
      </c>
      <c r="P101">
        <v>2752309812370.8198</v>
      </c>
      <c r="Q101">
        <v>3200993443570.4902</v>
      </c>
      <c r="R101">
        <v>3884556899315</v>
      </c>
      <c r="S101">
        <v>4389667111678.46</v>
      </c>
      <c r="T101">
        <v>4899095572557.46</v>
      </c>
      <c r="U101">
        <v>5326329770743.29</v>
      </c>
      <c r="V101">
        <v>6026975187837.0195</v>
      </c>
      <c r="W101">
        <v>7235875047491.2803</v>
      </c>
      <c r="X101">
        <v>8355006859583.96</v>
      </c>
      <c r="Y101">
        <v>9323891935032.9004</v>
      </c>
      <c r="Z101">
        <v>9458984820853.3398</v>
      </c>
      <c r="AA101">
        <v>9393989689329.9609</v>
      </c>
      <c r="AB101">
        <v>9654713991935.5508</v>
      </c>
      <c r="AC101">
        <v>10079772176879</v>
      </c>
      <c r="AD101">
        <v>10564413261270.1</v>
      </c>
      <c r="AE101">
        <v>12804857175672.301</v>
      </c>
      <c r="AF101">
        <v>14889478404136.199</v>
      </c>
      <c r="AG101">
        <v>16823206004388.9</v>
      </c>
      <c r="AH101">
        <v>17452305181665.199</v>
      </c>
      <c r="AI101">
        <v>19516938926426.5</v>
      </c>
      <c r="AJ101">
        <v>20566277323498.301</v>
      </c>
      <c r="AK101">
        <v>22003813116636.699</v>
      </c>
      <c r="AL101">
        <v>22163923589666.898</v>
      </c>
      <c r="AM101">
        <v>23715033205637.801</v>
      </c>
      <c r="AN101">
        <v>26294208585907.301</v>
      </c>
      <c r="AO101">
        <v>26553599284387.102</v>
      </c>
      <c r="AP101">
        <v>26185874862950.102</v>
      </c>
      <c r="AQ101">
        <v>26217114403380.898</v>
      </c>
      <c r="AR101">
        <v>27438817972452.801</v>
      </c>
      <c r="AS101">
        <v>28171929973422.102</v>
      </c>
      <c r="AT101">
        <v>27962911905744.102</v>
      </c>
      <c r="AU101">
        <v>29099431024762.898</v>
      </c>
      <c r="AV101">
        <v>32628589093967.301</v>
      </c>
      <c r="AW101">
        <v>36502936349644.398</v>
      </c>
      <c r="AX101">
        <v>38790852176228.203</v>
      </c>
      <c r="AY101">
        <v>41282760174180.797</v>
      </c>
      <c r="AZ101">
        <v>45139400999993.297</v>
      </c>
      <c r="BA101">
        <v>48099716055314.898</v>
      </c>
      <c r="BB101">
        <v>44859956902622.398</v>
      </c>
      <c r="BC101">
        <v>47505673738179.898</v>
      </c>
      <c r="BD101">
        <v>51803063176176.703</v>
      </c>
      <c r="BE101">
        <v>52106049002707.797</v>
      </c>
      <c r="BF101">
        <v>52716535483219.203</v>
      </c>
      <c r="BG101">
        <v>53710237202372.203</v>
      </c>
      <c r="BH101">
        <v>50084709509602.398</v>
      </c>
      <c r="BI101">
        <v>50939097210613</v>
      </c>
      <c r="BJ101">
        <v>53613085184531.898</v>
      </c>
      <c r="BK101">
        <v>56948651437443.398</v>
      </c>
      <c r="BL101">
        <v>57530619395851.102</v>
      </c>
      <c r="BM101">
        <v>55946265623664</v>
      </c>
      <c r="BN101">
        <v>62887530288323.102</v>
      </c>
      <c r="BO101">
        <v>64708769407732.398</v>
      </c>
      <c r="BP101">
        <v>67793909356544.797</v>
      </c>
    </row>
    <row r="102" spans="1:68" x14ac:dyDescent="0.35">
      <c r="A102" t="s">
        <v>304</v>
      </c>
      <c r="B102" t="s">
        <v>305</v>
      </c>
      <c r="C102" t="s">
        <v>148</v>
      </c>
      <c r="D102" t="s">
        <v>149</v>
      </c>
      <c r="E102">
        <v>1326777144.6601601</v>
      </c>
      <c r="F102">
        <v>1524701937.7111299</v>
      </c>
      <c r="G102">
        <v>1722157114.22102</v>
      </c>
      <c r="H102">
        <v>1973143732.13557</v>
      </c>
      <c r="I102">
        <v>2264982980.0660701</v>
      </c>
      <c r="J102">
        <v>2428621308.9005198</v>
      </c>
      <c r="K102">
        <v>2482523038.30128</v>
      </c>
      <c r="L102">
        <v>2684993527.6206999</v>
      </c>
      <c r="M102">
        <v>2708090220.3743601</v>
      </c>
      <c r="N102">
        <v>3179237330.9702001</v>
      </c>
      <c r="O102">
        <v>3786784679.1571398</v>
      </c>
      <c r="P102">
        <v>4456709506.9536505</v>
      </c>
      <c r="Q102">
        <v>5675524287.6036301</v>
      </c>
      <c r="R102">
        <v>7983289866.8998404</v>
      </c>
      <c r="S102">
        <v>9336027786.8813801</v>
      </c>
      <c r="T102">
        <v>9984869407.6613808</v>
      </c>
      <c r="U102">
        <v>12796851757.462099</v>
      </c>
      <c r="V102">
        <v>15612611904.7619</v>
      </c>
      <c r="W102">
        <v>18210090427.009399</v>
      </c>
      <c r="X102">
        <v>22370468072.3302</v>
      </c>
      <c r="Y102">
        <v>28495505340.244499</v>
      </c>
      <c r="Z102">
        <v>30549262532.756599</v>
      </c>
      <c r="AA102">
        <v>31711800573.220402</v>
      </c>
      <c r="AB102">
        <v>29272968329.564899</v>
      </c>
      <c r="AC102">
        <v>32808006472.2435</v>
      </c>
      <c r="AD102">
        <v>34868914276.545898</v>
      </c>
      <c r="AE102">
        <v>40054808451.721802</v>
      </c>
      <c r="AF102">
        <v>49304396986.503403</v>
      </c>
      <c r="AG102">
        <v>58291312554.445297</v>
      </c>
      <c r="AH102">
        <v>67162381368.93</v>
      </c>
      <c r="AI102">
        <v>74784040527.616394</v>
      </c>
      <c r="AJ102">
        <v>86024663554.392807</v>
      </c>
      <c r="AK102">
        <v>100681689673.76199</v>
      </c>
      <c r="AL102">
        <v>121026559989.07899</v>
      </c>
      <c r="AM102">
        <v>136102904385.20599</v>
      </c>
      <c r="AN102">
        <v>145920678484.14001</v>
      </c>
      <c r="AO102">
        <v>158338218527.60501</v>
      </c>
      <c r="AP102">
        <v>177209673417.34799</v>
      </c>
      <c r="AQ102">
        <v>172186399216.147</v>
      </c>
      <c r="AR102">
        <v>169139284563.32599</v>
      </c>
      <c r="AS102">
        <v>173048017068.56</v>
      </c>
      <c r="AT102">
        <v>173309184164.129</v>
      </c>
      <c r="AU102">
        <v>167424656526.02802</v>
      </c>
      <c r="AV102">
        <v>165524127524.32001</v>
      </c>
      <c r="AW102">
        <v>172692218798.151</v>
      </c>
      <c r="AX102">
        <v>182529023766.888</v>
      </c>
      <c r="AY102">
        <v>198107245611.48499</v>
      </c>
      <c r="AZ102">
        <v>218366355753.064</v>
      </c>
      <c r="BA102">
        <v>232186050477.77399</v>
      </c>
      <c r="BB102">
        <v>220467249330.79599</v>
      </c>
      <c r="BC102">
        <v>233477797555.388</v>
      </c>
      <c r="BD102">
        <v>255300102774.923</v>
      </c>
      <c r="BE102">
        <v>266426366710.29901</v>
      </c>
      <c r="BF102">
        <v>280921093347.086</v>
      </c>
      <c r="BG102">
        <v>297470635792.78198</v>
      </c>
      <c r="BH102">
        <v>315110265423.93701</v>
      </c>
      <c r="BI102">
        <v>328924087732.29401</v>
      </c>
      <c r="BJ102">
        <v>356100574860.13397</v>
      </c>
      <c r="BK102">
        <v>378930152452.638</v>
      </c>
      <c r="BL102">
        <v>381415346793.48999</v>
      </c>
      <c r="BM102">
        <v>365064198422.11102</v>
      </c>
      <c r="BN102">
        <v>394520310037.62903</v>
      </c>
      <c r="BO102">
        <v>382417256034.25299</v>
      </c>
      <c r="BP102">
        <v>416242091053.89099</v>
      </c>
    </row>
    <row r="103" spans="1:68" x14ac:dyDescent="0.35">
      <c r="A103" t="s">
        <v>306</v>
      </c>
      <c r="B103" t="s">
        <v>307</v>
      </c>
      <c r="C103" t="s">
        <v>148</v>
      </c>
      <c r="D103" t="s">
        <v>149</v>
      </c>
      <c r="E103">
        <v>344150000</v>
      </c>
      <c r="F103">
        <v>355200000</v>
      </c>
      <c r="G103">
        <v>383450000</v>
      </c>
      <c r="H103">
        <v>404200000</v>
      </c>
      <c r="I103">
        <v>450000000</v>
      </c>
      <c r="J103">
        <v>495550000</v>
      </c>
      <c r="K103">
        <v>534450000</v>
      </c>
      <c r="L103">
        <v>576900000</v>
      </c>
      <c r="M103">
        <v>623700000</v>
      </c>
      <c r="N103">
        <v>649400050</v>
      </c>
      <c r="O103">
        <v>700400000</v>
      </c>
      <c r="P103">
        <v>706500000</v>
      </c>
      <c r="Q103">
        <v>775496460.26592898</v>
      </c>
      <c r="R103">
        <v>879499510.25024498</v>
      </c>
      <c r="S103">
        <v>1021000000</v>
      </c>
      <c r="T103">
        <v>1095000000</v>
      </c>
      <c r="U103">
        <v>1289999950</v>
      </c>
      <c r="V103">
        <v>1600499950</v>
      </c>
      <c r="W103">
        <v>3003742093.1999998</v>
      </c>
      <c r="X103">
        <v>3415281976.3000002</v>
      </c>
      <c r="Y103">
        <v>3805160046</v>
      </c>
      <c r="Z103">
        <v>3884394878.5999999</v>
      </c>
      <c r="AA103">
        <v>4052003525.5999999</v>
      </c>
      <c r="AB103">
        <v>4307697184.8500004</v>
      </c>
      <c r="AC103">
        <v>4728811846.5</v>
      </c>
      <c r="AD103">
        <v>5086120712.5</v>
      </c>
      <c r="AE103">
        <v>5467828959</v>
      </c>
      <c r="AF103">
        <v>5953021241.5</v>
      </c>
      <c r="AG103">
        <v>5658081898.2832603</v>
      </c>
      <c r="AH103">
        <v>5177172487.9310398</v>
      </c>
      <c r="AI103">
        <v>4646744960.1167297</v>
      </c>
      <c r="AJ103">
        <v>4366726672.56005</v>
      </c>
      <c r="AK103">
        <v>4605571327.2340403</v>
      </c>
      <c r="AL103">
        <v>4696798453.0624199</v>
      </c>
      <c r="AM103">
        <v>4423089120.9209404</v>
      </c>
      <c r="AN103">
        <v>5083390990.6152201</v>
      </c>
      <c r="AO103">
        <v>4955806773.6486502</v>
      </c>
      <c r="AP103">
        <v>5523266950.5703402</v>
      </c>
      <c r="AQ103">
        <v>6156252525.8493404</v>
      </c>
      <c r="AR103">
        <v>6251771679.4425097</v>
      </c>
      <c r="AS103">
        <v>6963911560.3284903</v>
      </c>
      <c r="AT103">
        <v>7392750128.0139799</v>
      </c>
      <c r="AU103">
        <v>7559838263.02736</v>
      </c>
      <c r="AV103">
        <v>7863763890.5120897</v>
      </c>
      <c r="AW103">
        <v>8414113886.9477701</v>
      </c>
      <c r="AX103">
        <v>9300016960.1847706</v>
      </c>
      <c r="AY103">
        <v>10385040482.221701</v>
      </c>
      <c r="AZ103">
        <v>11961254505.136299</v>
      </c>
      <c r="BA103">
        <v>13474643507.3915</v>
      </c>
      <c r="BB103">
        <v>14298648856.052601</v>
      </c>
      <c r="BC103">
        <v>15110478377.992201</v>
      </c>
      <c r="BD103">
        <v>16768716965.8081</v>
      </c>
      <c r="BE103">
        <v>17246974067.094799</v>
      </c>
      <c r="BF103">
        <v>17196025367.082901</v>
      </c>
      <c r="BG103">
        <v>18168820189.946602</v>
      </c>
      <c r="BH103">
        <v>19549522844.999001</v>
      </c>
      <c r="BI103">
        <v>20198525790.5205</v>
      </c>
      <c r="BJ103">
        <v>21719792887.0182</v>
      </c>
      <c r="BK103">
        <v>22173255705.373901</v>
      </c>
      <c r="BL103">
        <v>22895236635.688499</v>
      </c>
      <c r="BM103">
        <v>21695036274.888802</v>
      </c>
      <c r="BN103">
        <v>25771440693.968399</v>
      </c>
      <c r="BO103">
        <v>28961571884.262699</v>
      </c>
      <c r="BP103">
        <v>31872841684.136002</v>
      </c>
    </row>
    <row r="104" spans="1:68" x14ac:dyDescent="0.35">
      <c r="A104" t="s">
        <v>308</v>
      </c>
      <c r="B104" t="s">
        <v>309</v>
      </c>
      <c r="C104" t="s">
        <v>148</v>
      </c>
      <c r="D104" t="s">
        <v>149</v>
      </c>
      <c r="E104">
        <v>18721125130.3363</v>
      </c>
      <c r="F104">
        <v>19766009337.805099</v>
      </c>
      <c r="G104">
        <v>20931036225.7113</v>
      </c>
      <c r="H104">
        <v>22727358412.4725</v>
      </c>
      <c r="I104">
        <v>24861304932.264702</v>
      </c>
      <c r="J104">
        <v>27246994185.655201</v>
      </c>
      <c r="K104">
        <v>29969215521.502102</v>
      </c>
      <c r="L104">
        <v>31099229308.712601</v>
      </c>
      <c r="M104">
        <v>32568755028.415298</v>
      </c>
      <c r="N104">
        <v>34877850103.850502</v>
      </c>
      <c r="O104">
        <v>34017232728.435799</v>
      </c>
      <c r="P104">
        <v>36198458590.273399</v>
      </c>
      <c r="Q104">
        <v>39778449373.006401</v>
      </c>
      <c r="R104">
        <v>48230843346.074997</v>
      </c>
      <c r="S104">
        <v>55621453960.685997</v>
      </c>
      <c r="T104">
        <v>63354599506.219803</v>
      </c>
      <c r="U104">
        <v>68838040837.927399</v>
      </c>
      <c r="V104">
        <v>78433639378.6259</v>
      </c>
      <c r="W104">
        <v>92126698424.614502</v>
      </c>
      <c r="X104">
        <v>103909966764.037</v>
      </c>
      <c r="Y104">
        <v>114185122155.27</v>
      </c>
      <c r="Z104">
        <v>116380501660.14999</v>
      </c>
      <c r="AA104">
        <v>117236116026.355</v>
      </c>
      <c r="AB104">
        <v>118446196799.562</v>
      </c>
      <c r="AC104">
        <v>124063457755.54401</v>
      </c>
      <c r="AD104">
        <v>131973833228.489</v>
      </c>
      <c r="AE104">
        <v>120694127266.627</v>
      </c>
      <c r="AF104">
        <v>128592967354.145</v>
      </c>
      <c r="AG104">
        <v>135067350584.776</v>
      </c>
      <c r="AH104">
        <v>138595935029.41299</v>
      </c>
      <c r="AI104">
        <v>159177652646.604</v>
      </c>
      <c r="AJ104">
        <v>169630536221.87201</v>
      </c>
      <c r="AK104">
        <v>130665979692.382</v>
      </c>
      <c r="AL104">
        <v>135621728867.60201</v>
      </c>
      <c r="AM104">
        <v>115904609042.68401</v>
      </c>
      <c r="AN104">
        <v>134904945215.899</v>
      </c>
      <c r="AO104">
        <v>142842846063.41199</v>
      </c>
      <c r="AP104">
        <v>150337525753.99701</v>
      </c>
      <c r="AQ104">
        <v>155735965894.31299</v>
      </c>
      <c r="AR104">
        <v>156813867913.255</v>
      </c>
      <c r="AS104">
        <v>169877239533.474</v>
      </c>
      <c r="AT104">
        <v>162675907702.41199</v>
      </c>
      <c r="AU104">
        <v>177001779775.875</v>
      </c>
      <c r="AV104">
        <v>201168788239.27899</v>
      </c>
      <c r="AW104">
        <v>231907758736.323</v>
      </c>
      <c r="AX104">
        <v>267692491655.548</v>
      </c>
      <c r="AY104">
        <v>314900556451.758</v>
      </c>
      <c r="AZ104">
        <v>378026415371.12799</v>
      </c>
      <c r="BA104">
        <v>449617604480.263</v>
      </c>
      <c r="BB104">
        <v>451214147626.224</v>
      </c>
      <c r="BC104">
        <v>485082737455.50299</v>
      </c>
      <c r="BD104">
        <v>537307009067.159</v>
      </c>
      <c r="BE104">
        <v>558680088166.13599</v>
      </c>
      <c r="BF104">
        <v>625207819009.92896</v>
      </c>
      <c r="BG104">
        <v>677158579035.64697</v>
      </c>
      <c r="BH104">
        <v>652561738846.349</v>
      </c>
      <c r="BI104">
        <v>660835351157.25696</v>
      </c>
      <c r="BJ104">
        <v>705839184381.94104</v>
      </c>
      <c r="BK104">
        <v>755774418081.11902</v>
      </c>
      <c r="BL104">
        <v>782179588211.27295</v>
      </c>
      <c r="BM104">
        <v>794922550218.62903</v>
      </c>
      <c r="BN104">
        <v>877456436741.07898</v>
      </c>
      <c r="BO104">
        <v>952276049662.82703</v>
      </c>
      <c r="BP104">
        <v>1102967319373.1299</v>
      </c>
    </row>
    <row r="105" spans="1:68" x14ac:dyDescent="0.35">
      <c r="A105" t="s">
        <v>310</v>
      </c>
      <c r="B105" t="s">
        <v>311</v>
      </c>
      <c r="C105" t="s">
        <v>148</v>
      </c>
      <c r="D105" t="s">
        <v>149</v>
      </c>
      <c r="AI105">
        <v>25477422609.792999</v>
      </c>
      <c r="AJ105">
        <v>18675015595.757999</v>
      </c>
      <c r="AK105">
        <v>10455493825.3836</v>
      </c>
      <c r="AL105">
        <v>11112736066.816601</v>
      </c>
      <c r="AM105">
        <v>14893646894.4009</v>
      </c>
      <c r="AN105">
        <v>22778296980.753201</v>
      </c>
      <c r="AO105">
        <v>24147533317.061298</v>
      </c>
      <c r="AP105">
        <v>24172615137.0424</v>
      </c>
      <c r="AQ105">
        <v>25885224248.950001</v>
      </c>
      <c r="AR105">
        <v>23270287616.891701</v>
      </c>
      <c r="AS105">
        <v>21725078321.264999</v>
      </c>
      <c r="AT105">
        <v>22580714420.054298</v>
      </c>
      <c r="AU105">
        <v>26299735704.897301</v>
      </c>
      <c r="AV105">
        <v>34090878569.077301</v>
      </c>
      <c r="AW105">
        <v>41130498318.868797</v>
      </c>
      <c r="AX105">
        <v>43931812753.018799</v>
      </c>
      <c r="AY105">
        <v>48296032304.076202</v>
      </c>
      <c r="AZ105">
        <v>57927494000.638603</v>
      </c>
      <c r="BA105">
        <v>66230842239.028603</v>
      </c>
      <c r="BB105">
        <v>59752073996.895203</v>
      </c>
      <c r="BC105">
        <v>56798521445.862396</v>
      </c>
      <c r="BD105">
        <v>60732030050.487801</v>
      </c>
      <c r="BE105">
        <v>55493211885.431801</v>
      </c>
      <c r="BF105">
        <v>58464927784.528999</v>
      </c>
      <c r="BG105">
        <v>58628924353.917503</v>
      </c>
      <c r="BH105">
        <v>51286961046.569</v>
      </c>
      <c r="BI105">
        <v>51818349523.590202</v>
      </c>
      <c r="BJ105">
        <v>56139192332.502296</v>
      </c>
      <c r="BK105">
        <v>61511331813.7799</v>
      </c>
      <c r="BL105">
        <v>61696451857.026398</v>
      </c>
      <c r="BM105">
        <v>59376599623.302299</v>
      </c>
      <c r="BN105">
        <v>69616034572.684601</v>
      </c>
      <c r="BO105">
        <v>72178234709.393204</v>
      </c>
      <c r="BP105">
        <v>82762141319.380203</v>
      </c>
    </row>
    <row r="106" spans="1:68" x14ac:dyDescent="0.35">
      <c r="A106" t="s">
        <v>312</v>
      </c>
      <c r="B106" t="s">
        <v>313</v>
      </c>
      <c r="C106" t="s">
        <v>148</v>
      </c>
      <c r="D106" t="s">
        <v>149</v>
      </c>
      <c r="Y106">
        <v>1369500000</v>
      </c>
      <c r="Z106">
        <v>1466340000</v>
      </c>
      <c r="AA106">
        <v>1460180000</v>
      </c>
      <c r="AB106">
        <v>1609400011.48</v>
      </c>
      <c r="AC106">
        <v>1798140000</v>
      </c>
      <c r="AD106">
        <v>1989600358.98</v>
      </c>
      <c r="AE106">
        <v>2302663017.5999999</v>
      </c>
      <c r="AF106">
        <v>2026299377.5999999</v>
      </c>
      <c r="AG106">
        <v>2586801863.1999998</v>
      </c>
      <c r="AH106">
        <v>2710665629.5999999</v>
      </c>
      <c r="AI106">
        <v>3078089800</v>
      </c>
      <c r="AJ106">
        <v>3455562513.6549201</v>
      </c>
      <c r="AK106">
        <v>2245229746.6062102</v>
      </c>
      <c r="AL106">
        <v>1867653740.5688901</v>
      </c>
      <c r="AM106">
        <v>2165766563.8214798</v>
      </c>
      <c r="AN106">
        <v>2821007618.8765802</v>
      </c>
      <c r="AO106">
        <v>2920421248.79461</v>
      </c>
      <c r="AP106">
        <v>3349916078.03617</v>
      </c>
      <c r="AQ106">
        <v>3732006549.6536798</v>
      </c>
      <c r="AR106">
        <v>4158172848.8331399</v>
      </c>
      <c r="AS106">
        <v>6804376770.0350904</v>
      </c>
      <c r="AT106">
        <v>6322499953.5231504</v>
      </c>
      <c r="AU106">
        <v>6192177356.4921799</v>
      </c>
      <c r="AV106">
        <v>5057669422.0187597</v>
      </c>
      <c r="AW106">
        <v>6075024582.3817501</v>
      </c>
      <c r="AX106">
        <v>6995113340.9366198</v>
      </c>
      <c r="AY106">
        <v>7645355507.7855501</v>
      </c>
      <c r="AZ106">
        <v>9230842350.1981602</v>
      </c>
      <c r="BA106">
        <v>10438508738.9021</v>
      </c>
      <c r="BB106">
        <v>11609798908.337601</v>
      </c>
      <c r="BC106">
        <v>11881595333.301201</v>
      </c>
      <c r="BD106">
        <v>13046543752.3463</v>
      </c>
      <c r="BE106">
        <v>13763468551.057899</v>
      </c>
      <c r="BF106">
        <v>14934015430.1222</v>
      </c>
      <c r="BG106">
        <v>15195978881.0564</v>
      </c>
      <c r="BH106">
        <v>14890262233.936399</v>
      </c>
      <c r="BI106">
        <v>14117174028.157499</v>
      </c>
      <c r="BJ106">
        <v>15151864668.1994</v>
      </c>
      <c r="BK106">
        <v>16454143146.8647</v>
      </c>
      <c r="BL106">
        <v>15065747025.9284</v>
      </c>
      <c r="BM106">
        <v>14536821917.3148</v>
      </c>
      <c r="BN106">
        <v>20900827152.885201</v>
      </c>
      <c r="BO106">
        <v>20277253097.7066</v>
      </c>
      <c r="BP106">
        <v>19855138997.1912</v>
      </c>
    </row>
    <row r="107" spans="1:68" x14ac:dyDescent="0.35">
      <c r="A107" t="s">
        <v>79</v>
      </c>
      <c r="B107" t="s">
        <v>80</v>
      </c>
      <c r="C107" t="s">
        <v>148</v>
      </c>
      <c r="D107" t="s">
        <v>149</v>
      </c>
      <c r="M107">
        <v>4905748215.9931202</v>
      </c>
      <c r="N107">
        <v>5451510267.9846201</v>
      </c>
      <c r="O107">
        <v>5740151176.9280195</v>
      </c>
      <c r="P107">
        <v>6248641976.0771799</v>
      </c>
      <c r="Q107">
        <v>7336545883.0732698</v>
      </c>
      <c r="R107">
        <v>9084751071.9801998</v>
      </c>
      <c r="S107">
        <v>9939078299.4978199</v>
      </c>
      <c r="T107">
        <v>11286945711.176399</v>
      </c>
      <c r="U107">
        <v>13175156062.1166</v>
      </c>
      <c r="V107">
        <v>14662260602.391001</v>
      </c>
      <c r="W107">
        <v>17078500250.6654</v>
      </c>
      <c r="X107">
        <v>19640688268.186699</v>
      </c>
      <c r="Y107">
        <v>22802483463.075001</v>
      </c>
      <c r="Z107">
        <v>22934234457.661598</v>
      </c>
      <c r="AA107">
        <v>23083086010.734402</v>
      </c>
      <c r="AB107">
        <v>21202053479.121101</v>
      </c>
      <c r="AC107">
        <v>20437499473.329601</v>
      </c>
      <c r="AD107">
        <v>20688685636.8522</v>
      </c>
      <c r="AE107">
        <v>23839410416.3186</v>
      </c>
      <c r="AF107">
        <v>26265370165.632702</v>
      </c>
      <c r="AG107">
        <v>28774340499.7584</v>
      </c>
      <c r="AH107">
        <v>29084292925.8083</v>
      </c>
      <c r="AI107">
        <v>33092473561.3382</v>
      </c>
      <c r="AJ107">
        <v>33586645050.787998</v>
      </c>
      <c r="AK107">
        <v>37692103841.165298</v>
      </c>
      <c r="AL107">
        <v>39175128483.1978</v>
      </c>
      <c r="AM107">
        <v>41973316213.4935</v>
      </c>
      <c r="AN107">
        <v>44428126740.520599</v>
      </c>
      <c r="AO107">
        <v>44550212281.038498</v>
      </c>
      <c r="AP107">
        <v>44414561307.613098</v>
      </c>
      <c r="AQ107">
        <v>45684768637.562103</v>
      </c>
      <c r="AR107">
        <v>45891063641.017502</v>
      </c>
      <c r="AS107">
        <v>44475804736.848099</v>
      </c>
      <c r="AT107">
        <v>50630432392.338203</v>
      </c>
      <c r="AU107">
        <v>63764742792.014198</v>
      </c>
      <c r="AV107">
        <v>80511625377.217896</v>
      </c>
      <c r="AW107">
        <v>97759238415.789597</v>
      </c>
      <c r="AX107">
        <v>106110791276.78999</v>
      </c>
      <c r="AY107">
        <v>108557692856.12399</v>
      </c>
      <c r="AZ107">
        <v>129559337522.287</v>
      </c>
      <c r="BA107">
        <v>147909075010.47299</v>
      </c>
      <c r="BB107">
        <v>125364104383.82201</v>
      </c>
      <c r="BC107">
        <v>125954223289.104</v>
      </c>
      <c r="BD107">
        <v>135068573275.96899</v>
      </c>
      <c r="BE107">
        <v>123360599722.351</v>
      </c>
      <c r="BF107">
        <v>131737629361.407</v>
      </c>
      <c r="BG107">
        <v>134668476150.214</v>
      </c>
      <c r="BH107">
        <v>119182529780.817</v>
      </c>
      <c r="BI107">
        <v>125141112045.183</v>
      </c>
      <c r="BJ107">
        <v>137321995627.354</v>
      </c>
      <c r="BK107">
        <v>154276621414.07599</v>
      </c>
      <c r="BL107">
        <v>159691089245.16599</v>
      </c>
      <c r="BM107">
        <v>153532999274.884</v>
      </c>
      <c r="BN107">
        <v>176321181848.92099</v>
      </c>
      <c r="BO107">
        <v>171906025966.474</v>
      </c>
      <c r="BP107">
        <v>206408037794.703</v>
      </c>
    </row>
    <row r="108" spans="1:68" x14ac:dyDescent="0.35">
      <c r="A108" t="s">
        <v>314</v>
      </c>
      <c r="B108" t="s">
        <v>315</v>
      </c>
      <c r="C108" t="s">
        <v>148</v>
      </c>
      <c r="D108" t="s">
        <v>149</v>
      </c>
      <c r="E108">
        <v>337497414902.08698</v>
      </c>
      <c r="F108">
        <v>331415752736.51599</v>
      </c>
      <c r="G108">
        <v>334124769969.09399</v>
      </c>
      <c r="H108">
        <v>368067598858.00702</v>
      </c>
      <c r="I108">
        <v>417997440374.33698</v>
      </c>
      <c r="J108">
        <v>458825062396.74402</v>
      </c>
      <c r="K108">
        <v>459693883177.13898</v>
      </c>
      <c r="L108">
        <v>477484261436.54401</v>
      </c>
      <c r="M108">
        <v>503663955419.33099</v>
      </c>
      <c r="N108">
        <v>560903383184.14697</v>
      </c>
      <c r="O108">
        <v>611494458822.59204</v>
      </c>
      <c r="P108">
        <v>663001047534.71802</v>
      </c>
      <c r="Q108">
        <v>749901632265.15503</v>
      </c>
      <c r="R108">
        <v>944961286846.08801</v>
      </c>
      <c r="S108">
        <v>1180228167601.76</v>
      </c>
      <c r="T108">
        <v>1301627477059.6299</v>
      </c>
      <c r="U108">
        <v>1400386114486.8201</v>
      </c>
      <c r="V108">
        <v>1589808085689.51</v>
      </c>
      <c r="W108">
        <v>1705788669785.23</v>
      </c>
      <c r="X108">
        <v>2074170768773.1699</v>
      </c>
      <c r="Y108">
        <v>2500168999503.1499</v>
      </c>
      <c r="Z108">
        <v>2673168333180.3398</v>
      </c>
      <c r="AA108">
        <v>2575808619319.1499</v>
      </c>
      <c r="AB108">
        <v>2653510847724.6602</v>
      </c>
      <c r="AC108">
        <v>2750588330047.4399</v>
      </c>
      <c r="AD108">
        <v>2838512755237.4302</v>
      </c>
      <c r="AE108">
        <v>2869123504162.98</v>
      </c>
      <c r="AF108">
        <v>2912046864736.46</v>
      </c>
      <c r="AG108">
        <v>3114596126232.1802</v>
      </c>
      <c r="AH108">
        <v>3141375078248.0801</v>
      </c>
      <c r="AI108">
        <v>3482857460531.9302</v>
      </c>
      <c r="AJ108">
        <v>3380646307841.0601</v>
      </c>
      <c r="AK108">
        <v>3551764124814.9502</v>
      </c>
      <c r="AL108">
        <v>3861870258417.9102</v>
      </c>
      <c r="AM108">
        <v>4257578130719.3301</v>
      </c>
      <c r="AN108">
        <v>4829859986303.5898</v>
      </c>
      <c r="AO108">
        <v>5277126714993.5596</v>
      </c>
      <c r="AP108">
        <v>5597500589117.5596</v>
      </c>
      <c r="AQ108">
        <v>5442589191833.96</v>
      </c>
      <c r="AR108">
        <v>5292029986723.9199</v>
      </c>
      <c r="AS108">
        <v>5756294125244.6504</v>
      </c>
      <c r="AT108">
        <v>5843757238059.6299</v>
      </c>
      <c r="AU108">
        <v>5942025486030.29</v>
      </c>
      <c r="AV108">
        <v>6666188488695.8398</v>
      </c>
      <c r="AW108">
        <v>7931133838158.8701</v>
      </c>
      <c r="AX108">
        <v>9457081324042.3008</v>
      </c>
      <c r="AY108">
        <v>11244796434060.699</v>
      </c>
      <c r="AZ108">
        <v>14005073303439.699</v>
      </c>
      <c r="BA108">
        <v>16816158424380.9</v>
      </c>
      <c r="BB108">
        <v>16293514354025.301</v>
      </c>
      <c r="BC108">
        <v>19757084477208.102</v>
      </c>
      <c r="BD108">
        <v>23344251112228.898</v>
      </c>
      <c r="BE108">
        <v>24879836403147.801</v>
      </c>
      <c r="BF108">
        <v>26208442382055</v>
      </c>
      <c r="BG108">
        <v>27222016461720.898</v>
      </c>
      <c r="BH108">
        <v>25497170544806.801</v>
      </c>
      <c r="BI108">
        <v>25672996146715.699</v>
      </c>
      <c r="BJ108">
        <v>28384185988820.102</v>
      </c>
      <c r="BK108">
        <v>30126814999451</v>
      </c>
      <c r="BL108">
        <v>30810767237262.301</v>
      </c>
      <c r="BM108">
        <v>29666048365315.699</v>
      </c>
      <c r="BN108">
        <v>35166515062625.301</v>
      </c>
      <c r="BO108">
        <v>37159382846762.703</v>
      </c>
      <c r="BP108">
        <v>38158877388030.398</v>
      </c>
    </row>
    <row r="109" spans="1:68" x14ac:dyDescent="0.35">
      <c r="A109" t="s">
        <v>316</v>
      </c>
      <c r="B109" t="s">
        <v>317</v>
      </c>
      <c r="C109" t="s">
        <v>148</v>
      </c>
      <c r="D109" t="s">
        <v>149</v>
      </c>
      <c r="E109">
        <v>380290039154.409</v>
      </c>
      <c r="F109">
        <v>376797493659.85797</v>
      </c>
      <c r="G109">
        <v>382183391470.44702</v>
      </c>
      <c r="H109">
        <v>418767615091.711</v>
      </c>
      <c r="I109">
        <v>472755093373.76398</v>
      </c>
      <c r="J109">
        <v>520272934356.16602</v>
      </c>
      <c r="K109">
        <v>526656741782.73199</v>
      </c>
      <c r="L109">
        <v>549083551376.76599</v>
      </c>
      <c r="M109">
        <v>579107247189.40503</v>
      </c>
      <c r="N109">
        <v>642881411188.69897</v>
      </c>
      <c r="O109">
        <v>695867204530.79504</v>
      </c>
      <c r="P109">
        <v>753451790501.25403</v>
      </c>
      <c r="Q109">
        <v>846285157481.33899</v>
      </c>
      <c r="R109">
        <v>1051335827775.54</v>
      </c>
      <c r="S109">
        <v>1313766802029.8</v>
      </c>
      <c r="T109">
        <v>1465501376049.9099</v>
      </c>
      <c r="U109">
        <v>1558527712736.29</v>
      </c>
      <c r="V109">
        <v>1763447447648.29</v>
      </c>
      <c r="W109">
        <v>1913151414286.6101</v>
      </c>
      <c r="X109">
        <v>2305591383010.23</v>
      </c>
      <c r="Y109">
        <v>2762761561093.8198</v>
      </c>
      <c r="Z109">
        <v>2952920183119.9302</v>
      </c>
      <c r="AA109">
        <v>2861972141483.7798</v>
      </c>
      <c r="AB109">
        <v>2936846780770.02</v>
      </c>
      <c r="AC109">
        <v>3046482095237.8999</v>
      </c>
      <c r="AD109">
        <v>3149234194777.9199</v>
      </c>
      <c r="AE109">
        <v>3164242722811.29</v>
      </c>
      <c r="AF109">
        <v>3222777501259.0498</v>
      </c>
      <c r="AG109">
        <v>3447364262981.5498</v>
      </c>
      <c r="AH109">
        <v>3483675021689.2998</v>
      </c>
      <c r="AI109">
        <v>3862104864998.4502</v>
      </c>
      <c r="AJ109">
        <v>3776959352536.9702</v>
      </c>
      <c r="AK109">
        <v>3920383494065.6201</v>
      </c>
      <c r="AL109">
        <v>4250324328227.8101</v>
      </c>
      <c r="AM109">
        <v>4643430579599.4297</v>
      </c>
      <c r="AN109">
        <v>5249524878500.21</v>
      </c>
      <c r="AO109">
        <v>5727534761875.8496</v>
      </c>
      <c r="AP109">
        <v>6063726479642.0303</v>
      </c>
      <c r="AQ109">
        <v>5912004198444.3096</v>
      </c>
      <c r="AR109">
        <v>5767713176454.2002</v>
      </c>
      <c r="AS109">
        <v>6296681066862.5801</v>
      </c>
      <c r="AT109">
        <v>6374605932075.5098</v>
      </c>
      <c r="AU109">
        <v>6492929158589.2695</v>
      </c>
      <c r="AV109">
        <v>7290363498889.8896</v>
      </c>
      <c r="AW109">
        <v>8650902722186.7002</v>
      </c>
      <c r="AX109">
        <v>10281294313714.4</v>
      </c>
      <c r="AY109">
        <v>12201309030461.5</v>
      </c>
      <c r="AZ109">
        <v>15148282923543.4</v>
      </c>
      <c r="BA109">
        <v>18174019746230.5</v>
      </c>
      <c r="BB109">
        <v>17621988440813.398</v>
      </c>
      <c r="BC109">
        <v>21283850166968.602</v>
      </c>
      <c r="BD109">
        <v>25072297462600.602</v>
      </c>
      <c r="BE109">
        <v>26713682499181.602</v>
      </c>
      <c r="BF109">
        <v>28198961355745.801</v>
      </c>
      <c r="BG109">
        <v>29385695495506</v>
      </c>
      <c r="BH109">
        <v>27611787695935.898</v>
      </c>
      <c r="BI109">
        <v>27792904527570.199</v>
      </c>
      <c r="BJ109">
        <v>30567113296949.5</v>
      </c>
      <c r="BK109">
        <v>32480567254987.801</v>
      </c>
      <c r="BL109">
        <v>33254959512763.102</v>
      </c>
      <c r="BM109">
        <v>32071499267004.801</v>
      </c>
      <c r="BN109">
        <v>37781817294678.797</v>
      </c>
      <c r="BO109">
        <v>39958453793131.102</v>
      </c>
      <c r="BP109">
        <v>40953925706510.5</v>
      </c>
    </row>
    <row r="110" spans="1:68" x14ac:dyDescent="0.35">
      <c r="A110" t="s">
        <v>318</v>
      </c>
      <c r="B110" t="s">
        <v>319</v>
      </c>
      <c r="C110" t="s">
        <v>148</v>
      </c>
      <c r="D110" t="s">
        <v>149</v>
      </c>
      <c r="AI110">
        <v>408518866622.06</v>
      </c>
      <c r="AJ110">
        <v>434259687982.15198</v>
      </c>
      <c r="AK110">
        <v>393600569911.349</v>
      </c>
      <c r="AL110">
        <v>412162121653.172</v>
      </c>
      <c r="AM110">
        <v>398660721920.57202</v>
      </c>
      <c r="AN110">
        <v>428520560106.953</v>
      </c>
      <c r="AO110">
        <v>457531531478.18597</v>
      </c>
      <c r="AP110">
        <v>470158762074.96198</v>
      </c>
      <c r="AQ110">
        <v>478297208724.573</v>
      </c>
      <c r="AR110">
        <v>490375592405.45398</v>
      </c>
      <c r="AS110">
        <v>563593915030.14404</v>
      </c>
      <c r="AT110">
        <v>549000549884.71899</v>
      </c>
      <c r="AU110">
        <v>572751292797.14197</v>
      </c>
      <c r="AV110">
        <v>650553488702.49097</v>
      </c>
      <c r="AW110">
        <v>744191956134.43298</v>
      </c>
      <c r="AX110">
        <v>842964099330.28101</v>
      </c>
      <c r="AY110">
        <v>971646845318.71497</v>
      </c>
      <c r="AZ110">
        <v>1147404076358.9199</v>
      </c>
      <c r="BA110">
        <v>1358384733206.3899</v>
      </c>
      <c r="BB110">
        <v>1329040560574.3999</v>
      </c>
      <c r="BC110">
        <v>1527063186565.9099</v>
      </c>
      <c r="BD110">
        <v>1728046350371.6599</v>
      </c>
      <c r="BE110">
        <v>1833846096033.79</v>
      </c>
      <c r="BF110">
        <v>1990518973690.79</v>
      </c>
      <c r="BG110">
        <v>2163679033785.0701</v>
      </c>
      <c r="BH110">
        <v>2113450011754.7</v>
      </c>
      <c r="BI110">
        <v>2118820656377.3401</v>
      </c>
      <c r="BJ110">
        <v>2183238963608.77</v>
      </c>
      <c r="BK110">
        <v>2353736563573.9199</v>
      </c>
      <c r="BL110">
        <v>2443827876540.6602</v>
      </c>
      <c r="BM110">
        <v>2404609879372.8301</v>
      </c>
      <c r="BN110">
        <v>2616528354034.1401</v>
      </c>
      <c r="BO110">
        <v>2800139410126.6299</v>
      </c>
      <c r="BP110">
        <v>2796268385663.2402</v>
      </c>
    </row>
    <row r="111" spans="1:68" x14ac:dyDescent="0.35">
      <c r="A111" t="s">
        <v>320</v>
      </c>
      <c r="B111" t="s">
        <v>321</v>
      </c>
      <c r="C111" t="s">
        <v>148</v>
      </c>
      <c r="D111" t="s">
        <v>149</v>
      </c>
      <c r="BA111">
        <v>656606368798.35901</v>
      </c>
      <c r="BB111">
        <v>606824080901.78503</v>
      </c>
      <c r="BC111">
        <v>712236125463.71594</v>
      </c>
      <c r="BD111">
        <v>815499588864.67798</v>
      </c>
      <c r="BE111">
        <v>908817543885.84302</v>
      </c>
      <c r="BF111">
        <v>985903821653.83801</v>
      </c>
      <c r="BG111">
        <v>1078849405414.86</v>
      </c>
      <c r="BH111">
        <v>1027233171386.96</v>
      </c>
      <c r="BI111">
        <v>967608594894.09802</v>
      </c>
      <c r="BJ111">
        <v>947985833830.32996</v>
      </c>
      <c r="BK111">
        <v>1036334913474.46</v>
      </c>
      <c r="BL111">
        <v>1057461338252.5601</v>
      </c>
      <c r="BM111">
        <v>995483759107.55005</v>
      </c>
      <c r="BN111">
        <v>1086578791180.73</v>
      </c>
      <c r="BO111">
        <v>1159913339726.02</v>
      </c>
      <c r="BP111">
        <v>1023959036037.3101</v>
      </c>
    </row>
    <row r="112" spans="1:68" x14ac:dyDescent="0.35">
      <c r="A112" t="s">
        <v>83</v>
      </c>
      <c r="B112" t="s">
        <v>84</v>
      </c>
      <c r="C112" t="s">
        <v>148</v>
      </c>
      <c r="D112" t="s">
        <v>149</v>
      </c>
      <c r="L112">
        <v>5603578208.9211197</v>
      </c>
      <c r="M112">
        <v>6979263887.7665005</v>
      </c>
      <c r="N112">
        <v>8230061349.6932497</v>
      </c>
      <c r="O112">
        <v>9013698630.1369896</v>
      </c>
      <c r="P112">
        <v>9163997460.3935604</v>
      </c>
      <c r="Q112">
        <v>10612048192.771099</v>
      </c>
      <c r="R112">
        <v>15681204819.2771</v>
      </c>
      <c r="S112">
        <v>24580481927.7108</v>
      </c>
      <c r="T112">
        <v>29124819277.108398</v>
      </c>
      <c r="U112">
        <v>36227710843.373497</v>
      </c>
      <c r="V112">
        <v>44173975903.614502</v>
      </c>
      <c r="W112">
        <v>49495081085.716499</v>
      </c>
      <c r="X112">
        <v>49017751256.757797</v>
      </c>
      <c r="Y112">
        <v>69275428145.192596</v>
      </c>
      <c r="Z112">
        <v>82471348574.279007</v>
      </c>
      <c r="AA112">
        <v>87198907626.593399</v>
      </c>
      <c r="AB112">
        <v>77357300691.141098</v>
      </c>
      <c r="AC112">
        <v>80790889103.322296</v>
      </c>
      <c r="AD112">
        <v>81748996020.097595</v>
      </c>
      <c r="AE112">
        <v>76685219775.739197</v>
      </c>
      <c r="AF112">
        <v>72266266225.257996</v>
      </c>
      <c r="AG112">
        <v>80194046348.406204</v>
      </c>
      <c r="AH112">
        <v>89890113722.971695</v>
      </c>
      <c r="AI112">
        <v>100922880842.599</v>
      </c>
      <c r="AJ112">
        <v>111033528397.05901</v>
      </c>
      <c r="AK112">
        <v>121895296366.35899</v>
      </c>
      <c r="AL112">
        <v>151992326577.91501</v>
      </c>
      <c r="AM112">
        <v>172149161170.89001</v>
      </c>
      <c r="AN112">
        <v>196187841493.02499</v>
      </c>
      <c r="AO112">
        <v>221276437689.45099</v>
      </c>
      <c r="AP112">
        <v>209439956603.811</v>
      </c>
      <c r="AQ112">
        <v>90063497246.284897</v>
      </c>
      <c r="AR112">
        <v>129337748220.438</v>
      </c>
      <c r="AS112">
        <v>154077737575.38101</v>
      </c>
      <c r="AT112">
        <v>154497031123.03699</v>
      </c>
      <c r="AU112">
        <v>189806032770.414</v>
      </c>
      <c r="AV112">
        <v>225746848643.87299</v>
      </c>
      <c r="AW112">
        <v>245051229791.35901</v>
      </c>
      <c r="AX112">
        <v>271957843285.474</v>
      </c>
      <c r="AY112">
        <v>349037816633.008</v>
      </c>
      <c r="AZ112">
        <v>414441364730.336</v>
      </c>
      <c r="BA112">
        <v>492096264956.17401</v>
      </c>
      <c r="BB112">
        <v>520694548999.93402</v>
      </c>
      <c r="BC112">
        <v>734988311299.24097</v>
      </c>
      <c r="BD112">
        <v>868239118624.63</v>
      </c>
      <c r="BE112">
        <v>891961469643.94104</v>
      </c>
      <c r="BF112">
        <v>885249528975.53296</v>
      </c>
      <c r="BG112">
        <v>860946502355.48596</v>
      </c>
      <c r="BH112">
        <v>832298853313.04895</v>
      </c>
      <c r="BI112">
        <v>902045435884.23999</v>
      </c>
      <c r="BJ112">
        <v>983437956183.896</v>
      </c>
      <c r="BK112">
        <v>1011212626783.42</v>
      </c>
      <c r="BL112">
        <v>1085078650138.71</v>
      </c>
      <c r="BM112">
        <v>1029975056921.9</v>
      </c>
      <c r="BN112">
        <v>1154297486861.71</v>
      </c>
      <c r="BO112">
        <v>1282833043169.47</v>
      </c>
      <c r="BP112">
        <v>1335866354417.72</v>
      </c>
    </row>
    <row r="113" spans="1:68" x14ac:dyDescent="0.35">
      <c r="A113" t="s">
        <v>322</v>
      </c>
      <c r="B113" t="s">
        <v>323</v>
      </c>
      <c r="C113" t="s">
        <v>148</v>
      </c>
      <c r="D113" t="s">
        <v>149</v>
      </c>
      <c r="R113">
        <v>67572885702.814697</v>
      </c>
      <c r="S113">
        <v>84564803770.117905</v>
      </c>
      <c r="T113">
        <v>102529047273.854</v>
      </c>
      <c r="U113">
        <v>97465180895.866592</v>
      </c>
      <c r="V113">
        <v>106883382417.274</v>
      </c>
      <c r="W113">
        <v>124701863626.269</v>
      </c>
      <c r="X113">
        <v>139803994522.41101</v>
      </c>
      <c r="Y113">
        <v>158955547130.31</v>
      </c>
      <c r="Z113">
        <v>165740964739.82599</v>
      </c>
      <c r="AA113">
        <v>166223778418.55099</v>
      </c>
      <c r="AB113">
        <v>168668207197.43799</v>
      </c>
      <c r="AC113">
        <v>175618074750.72501</v>
      </c>
      <c r="AD113">
        <v>187081622313.77802</v>
      </c>
      <c r="AE113">
        <v>168887627310.642</v>
      </c>
      <c r="AF113">
        <v>175309079250.461</v>
      </c>
      <c r="AG113">
        <v>186476698247.065</v>
      </c>
      <c r="AH113">
        <v>193652259186.36801</v>
      </c>
      <c r="AI113">
        <v>222238835618.483</v>
      </c>
      <c r="AJ113">
        <v>236864061958.01199</v>
      </c>
      <c r="AK113">
        <v>202804880333.634</v>
      </c>
      <c r="AL113">
        <v>211812915077.97299</v>
      </c>
      <c r="AM113">
        <v>206920811471.14801</v>
      </c>
      <c r="AN113">
        <v>217253024503.67899</v>
      </c>
      <c r="AO113">
        <v>230565595437.46701</v>
      </c>
      <c r="AP113">
        <v>240124295154.20499</v>
      </c>
      <c r="AQ113">
        <v>248610123353.61401</v>
      </c>
      <c r="AR113">
        <v>254634872602.12799</v>
      </c>
      <c r="AS113">
        <v>277555234430.84601</v>
      </c>
      <c r="AT113">
        <v>271264224789.28</v>
      </c>
      <c r="AU113">
        <v>288385104857.77399</v>
      </c>
      <c r="AV113">
        <v>325177579306.716</v>
      </c>
      <c r="AW113">
        <v>368353002029.76202</v>
      </c>
      <c r="AX113">
        <v>420811407013.362</v>
      </c>
      <c r="AY113">
        <v>485661052251.41803</v>
      </c>
      <c r="AZ113">
        <v>579898866102.99805</v>
      </c>
      <c r="BA113">
        <v>701631219190.80603</v>
      </c>
      <c r="BB113">
        <v>722409205916.81702</v>
      </c>
      <c r="BC113">
        <v>814906656231.20605</v>
      </c>
      <c r="BD113">
        <v>912546761506.98096</v>
      </c>
      <c r="BE113">
        <v>925028552147.94897</v>
      </c>
      <c r="BF113">
        <v>1004615152036.95</v>
      </c>
      <c r="BG113">
        <v>1084829628370.21</v>
      </c>
      <c r="BH113">
        <v>1086216840367.74</v>
      </c>
      <c r="BI113">
        <v>1151212061483.24</v>
      </c>
      <c r="BJ113">
        <v>1235253129778.4399</v>
      </c>
      <c r="BK113">
        <v>1317401650099.46</v>
      </c>
      <c r="BL113">
        <v>1386366538288.1001</v>
      </c>
      <c r="BM113">
        <v>1409126120265.28</v>
      </c>
      <c r="BN113">
        <v>1529949562853.4099</v>
      </c>
      <c r="BO113">
        <v>1640242481857.3999</v>
      </c>
      <c r="BP113">
        <v>1774297937164.6201</v>
      </c>
    </row>
    <row r="114" spans="1:68" x14ac:dyDescent="0.35">
      <c r="A114" t="s">
        <v>324</v>
      </c>
      <c r="B114" t="s">
        <v>325</v>
      </c>
      <c r="C114" t="s">
        <v>148</v>
      </c>
      <c r="D114" t="s">
        <v>149</v>
      </c>
      <c r="AN114">
        <v>1018586633.2759399</v>
      </c>
      <c r="AO114">
        <v>1129602281.73031</v>
      </c>
      <c r="AP114">
        <v>1315057433.5411899</v>
      </c>
      <c r="AQ114">
        <v>1499304017.19292</v>
      </c>
      <c r="AR114">
        <v>1662549145.9877501</v>
      </c>
      <c r="AS114">
        <v>1627870548.2488501</v>
      </c>
      <c r="AT114">
        <v>1731681694.57564</v>
      </c>
      <c r="AU114">
        <v>2022014199.7221799</v>
      </c>
      <c r="AV114">
        <v>2419677637.1307998</v>
      </c>
      <c r="AW114">
        <v>2938995021.2059698</v>
      </c>
      <c r="AX114">
        <v>3152529645.5623498</v>
      </c>
      <c r="AY114">
        <v>3578576856.4841499</v>
      </c>
      <c r="AZ114">
        <v>4369438463.9395599</v>
      </c>
      <c r="BA114">
        <v>4356926719.6846905</v>
      </c>
      <c r="BB114">
        <v>3833228179.8793898</v>
      </c>
      <c r="BC114">
        <v>5981932355.6543102</v>
      </c>
      <c r="BD114">
        <v>6691838863.3337698</v>
      </c>
      <c r="BE114">
        <v>6817825532.7013597</v>
      </c>
      <c r="BF114">
        <v>7202019507.2077198</v>
      </c>
      <c r="BG114">
        <v>7655177463.6763</v>
      </c>
      <c r="BH114">
        <v>6826496268.4001904</v>
      </c>
      <c r="BI114">
        <v>6105448845.1785898</v>
      </c>
      <c r="BJ114">
        <v>6365336425.6599598</v>
      </c>
      <c r="BK114">
        <v>7111610978.5839701</v>
      </c>
      <c r="BL114">
        <v>6961139582.2297697</v>
      </c>
      <c r="BM114">
        <v>6534625641.0256395</v>
      </c>
      <c r="BN114">
        <v>6828337218.8181295</v>
      </c>
    </row>
    <row r="115" spans="1:68" x14ac:dyDescent="0.35">
      <c r="A115" t="s">
        <v>81</v>
      </c>
      <c r="B115" t="s">
        <v>82</v>
      </c>
      <c r="C115" t="s">
        <v>148</v>
      </c>
      <c r="D115" t="s">
        <v>149</v>
      </c>
      <c r="E115">
        <v>36878683724.983704</v>
      </c>
      <c r="F115">
        <v>39026635578.235603</v>
      </c>
      <c r="G115">
        <v>41934681631.281601</v>
      </c>
      <c r="H115">
        <v>48186723223.923203</v>
      </c>
      <c r="I115">
        <v>56175789636.489601</v>
      </c>
      <c r="J115">
        <v>59211704884.604897</v>
      </c>
      <c r="K115">
        <v>45254695256.010696</v>
      </c>
      <c r="L115">
        <v>49790942204</v>
      </c>
      <c r="M115">
        <v>52745455870.666702</v>
      </c>
      <c r="N115">
        <v>58086661684</v>
      </c>
      <c r="O115">
        <v>62043816388</v>
      </c>
      <c r="P115">
        <v>66960356998.014099</v>
      </c>
      <c r="Q115">
        <v>71074037112.002899</v>
      </c>
      <c r="R115">
        <v>85104333308.872101</v>
      </c>
      <c r="S115">
        <v>99161732540.125198</v>
      </c>
      <c r="T115">
        <v>98179147059.234802</v>
      </c>
      <c r="U115">
        <v>102455777820.366</v>
      </c>
      <c r="V115">
        <v>121214526178.423</v>
      </c>
      <c r="W115">
        <v>137112216857.771</v>
      </c>
      <c r="X115">
        <v>153184888029.02399</v>
      </c>
      <c r="Y115">
        <v>186765694126.30399</v>
      </c>
      <c r="Z115">
        <v>193536164464.10199</v>
      </c>
      <c r="AA115">
        <v>200057147722.27701</v>
      </c>
      <c r="AB115">
        <v>217346717498.83099</v>
      </c>
      <c r="AC115">
        <v>210959681010.07199</v>
      </c>
      <c r="AD115">
        <v>231343824754.84799</v>
      </c>
      <c r="AE115">
        <v>247574348946.15399</v>
      </c>
      <c r="AF115">
        <v>277014075282.41498</v>
      </c>
      <c r="AG115">
        <v>293483983654.52502</v>
      </c>
      <c r="AH115">
        <v>292602575946.815</v>
      </c>
      <c r="AI115">
        <v>316775332518.03802</v>
      </c>
      <c r="AJ115">
        <v>265995400854.86099</v>
      </c>
      <c r="AK115">
        <v>283798978165.92603</v>
      </c>
      <c r="AL115">
        <v>275444141432.96899</v>
      </c>
      <c r="AM115">
        <v>323107987156.15802</v>
      </c>
      <c r="AN115">
        <v>356252288641.836</v>
      </c>
      <c r="AO115">
        <v>389211880588.55103</v>
      </c>
      <c r="AP115">
        <v>412313850436.229</v>
      </c>
      <c r="AQ115">
        <v>417792779082.29999</v>
      </c>
      <c r="AR115">
        <v>455260118903.94</v>
      </c>
      <c r="AS115">
        <v>463419538385.56403</v>
      </c>
      <c r="AT115">
        <v>481232454354.65002</v>
      </c>
      <c r="AU115">
        <v>511491219784.62701</v>
      </c>
      <c r="AV115">
        <v>603194284371.77795</v>
      </c>
      <c r="AW115">
        <v>704172929910.93799</v>
      </c>
      <c r="AX115">
        <v>814484973025.50195</v>
      </c>
      <c r="AY115">
        <v>932915277251.68201</v>
      </c>
      <c r="AZ115">
        <v>1211641639990.71</v>
      </c>
      <c r="BA115">
        <v>1191736971828.0701</v>
      </c>
      <c r="BB115">
        <v>1333878515185.9099</v>
      </c>
      <c r="BC115">
        <v>1657660502177.3</v>
      </c>
      <c r="BD115">
        <v>1807020595447.9299</v>
      </c>
      <c r="BE115">
        <v>1806177396650.75</v>
      </c>
      <c r="BF115">
        <v>1833600950822.8501</v>
      </c>
      <c r="BG115">
        <v>2015014420952.3</v>
      </c>
      <c r="BH115">
        <v>2079182865638.45</v>
      </c>
      <c r="BI115">
        <v>2268496715258.9502</v>
      </c>
      <c r="BJ115">
        <v>2622801076651.3999</v>
      </c>
      <c r="BK115">
        <v>2673994276922.96</v>
      </c>
      <c r="BL115">
        <v>2808367623253.7598</v>
      </c>
      <c r="BM115">
        <v>2638922006729.3999</v>
      </c>
      <c r="BN115">
        <v>3129982849042.1899</v>
      </c>
      <c r="BO115">
        <v>3307391497374.1499</v>
      </c>
      <c r="BP115">
        <v>3497821553935.4702</v>
      </c>
    </row>
    <row r="116" spans="1:68" x14ac:dyDescent="0.35">
      <c r="A116" t="s">
        <v>326</v>
      </c>
      <c r="B116" t="s">
        <v>327</v>
      </c>
      <c r="C116" t="s">
        <v>148</v>
      </c>
      <c r="D116" t="s">
        <v>149</v>
      </c>
    </row>
    <row r="117" spans="1:68" x14ac:dyDescent="0.35">
      <c r="A117" t="s">
        <v>85</v>
      </c>
      <c r="B117" t="s">
        <v>86</v>
      </c>
      <c r="C117" t="s">
        <v>148</v>
      </c>
      <c r="D117" t="s">
        <v>149</v>
      </c>
      <c r="E117">
        <v>2148293975.43606</v>
      </c>
      <c r="F117">
        <v>2314989801.3108101</v>
      </c>
      <c r="G117">
        <v>2502048289.71561</v>
      </c>
      <c r="H117">
        <v>2685922694.75313</v>
      </c>
      <c r="I117">
        <v>3051450455.6528802</v>
      </c>
      <c r="J117">
        <v>3267130626.71665</v>
      </c>
      <c r="K117">
        <v>3430618646.9926701</v>
      </c>
      <c r="L117">
        <v>3693215109.70889</v>
      </c>
      <c r="M117">
        <v>3632633925.4615898</v>
      </c>
      <c r="N117">
        <v>4172656920.5348902</v>
      </c>
      <c r="O117">
        <v>4689673029.6730299</v>
      </c>
      <c r="P117">
        <v>5422203909.54389</v>
      </c>
      <c r="Q117">
        <v>6712069236.8213997</v>
      </c>
      <c r="R117">
        <v>7880248890.6039</v>
      </c>
      <c r="S117">
        <v>8333004971.4601402</v>
      </c>
      <c r="T117">
        <v>9954970383.2752609</v>
      </c>
      <c r="U117">
        <v>9835499575.4316406</v>
      </c>
      <c r="V117">
        <v>11569635939.0026</v>
      </c>
      <c r="W117">
        <v>14839601328.9037</v>
      </c>
      <c r="X117">
        <v>18521067053.513901</v>
      </c>
      <c r="Y117">
        <v>21930124615.633598</v>
      </c>
      <c r="Z117">
        <v>20709766763.8484</v>
      </c>
      <c r="AA117">
        <v>20955220210.149799</v>
      </c>
      <c r="AB117">
        <v>20028883233.826</v>
      </c>
      <c r="AC117">
        <v>18975880143.418098</v>
      </c>
      <c r="AD117">
        <v>19837118347.630501</v>
      </c>
      <c r="AE117">
        <v>26985269181.856701</v>
      </c>
      <c r="AF117">
        <v>31953223314.606701</v>
      </c>
      <c r="AG117">
        <v>35152683863.227402</v>
      </c>
      <c r="AH117">
        <v>36084016073.222504</v>
      </c>
      <c r="AI117">
        <v>45844603360.687798</v>
      </c>
      <c r="AJ117">
        <v>46482886297.376099</v>
      </c>
      <c r="AK117">
        <v>51544038590.379204</v>
      </c>
      <c r="AL117">
        <v>48530386091.405998</v>
      </c>
      <c r="AM117">
        <v>53106473498.2332</v>
      </c>
      <c r="AN117">
        <v>63228535353.535301</v>
      </c>
      <c r="AO117">
        <v>69681199596.7742</v>
      </c>
      <c r="AP117">
        <v>74854345749.7612</v>
      </c>
      <c r="AQ117">
        <v>80793989009.756607</v>
      </c>
      <c r="AR117">
        <v>86255158364.307098</v>
      </c>
      <c r="AS117">
        <v>87356264075.314697</v>
      </c>
      <c r="AT117">
        <v>93407453250.507202</v>
      </c>
      <c r="AU117">
        <v>107815207856.41499</v>
      </c>
      <c r="AV117">
        <v>141965782782.43301</v>
      </c>
      <c r="AW117">
        <v>167774483219.72</v>
      </c>
      <c r="AX117">
        <v>183494835455.80099</v>
      </c>
      <c r="AY117">
        <v>203609185934.32901</v>
      </c>
      <c r="AZ117">
        <v>233496355355.79401</v>
      </c>
      <c r="BA117">
        <v>238433636292.01501</v>
      </c>
      <c r="BB117">
        <v>197524076527.478</v>
      </c>
      <c r="BC117">
        <v>186534181410.5</v>
      </c>
      <c r="BD117">
        <v>194723926224.465</v>
      </c>
      <c r="BE117">
        <v>181973474361.18301</v>
      </c>
      <c r="BF117">
        <v>201250103667.87701</v>
      </c>
      <c r="BG117">
        <v>219734367164.689</v>
      </c>
      <c r="BH117">
        <v>225197829191.13</v>
      </c>
      <c r="BI117">
        <v>243380813400.78</v>
      </c>
      <c r="BJ117">
        <v>268367803612.56799</v>
      </c>
      <c r="BK117">
        <v>300093279897.474</v>
      </c>
      <c r="BL117">
        <v>309776780487.20697</v>
      </c>
      <c r="BM117">
        <v>324405107692.09003</v>
      </c>
      <c r="BN117">
        <v>383333737150.83099</v>
      </c>
      <c r="BO117">
        <v>382869674217.08099</v>
      </c>
      <c r="BP117">
        <v>421766885323.341</v>
      </c>
    </row>
    <row r="118" spans="1:68" x14ac:dyDescent="0.35">
      <c r="A118" t="s">
        <v>328</v>
      </c>
      <c r="B118" t="s">
        <v>329</v>
      </c>
      <c r="C118" t="s">
        <v>148</v>
      </c>
      <c r="D118" t="s">
        <v>149</v>
      </c>
      <c r="E118">
        <v>4093075124.24898</v>
      </c>
      <c r="F118">
        <v>4313643834.8204803</v>
      </c>
      <c r="G118">
        <v>4565302320.1936998</v>
      </c>
      <c r="H118">
        <v>4785082170.1675797</v>
      </c>
      <c r="I118">
        <v>5216962024.9713802</v>
      </c>
      <c r="J118">
        <v>5993381748.9425201</v>
      </c>
      <c r="K118">
        <v>6584086843.4986296</v>
      </c>
      <c r="L118">
        <v>7309849490.9584198</v>
      </c>
      <c r="M118">
        <v>8293989175.5782604</v>
      </c>
      <c r="N118">
        <v>9349707047.1263599</v>
      </c>
      <c r="O118">
        <v>10523103067.153099</v>
      </c>
      <c r="P118">
        <v>13203002005.162399</v>
      </c>
      <c r="Q118">
        <v>16621895137.921101</v>
      </c>
      <c r="R118">
        <v>26443577156.309299</v>
      </c>
      <c r="S118">
        <v>46045623157.194801</v>
      </c>
      <c r="T118">
        <v>51798709663.8918</v>
      </c>
      <c r="U118">
        <v>67585867366.629799</v>
      </c>
      <c r="V118">
        <v>79729688496.598694</v>
      </c>
      <c r="W118">
        <v>76845583368.483902</v>
      </c>
      <c r="X118">
        <v>91207569320.739395</v>
      </c>
      <c r="Y118">
        <v>95239665758.776901</v>
      </c>
      <c r="Z118">
        <v>101391532103.21899</v>
      </c>
      <c r="AA118">
        <v>126382725397.10699</v>
      </c>
      <c r="AB118">
        <v>157001302858.57501</v>
      </c>
      <c r="AC118">
        <v>162696317315.73599</v>
      </c>
      <c r="AD118">
        <v>180268653829.936</v>
      </c>
      <c r="AE118">
        <v>209246611605.20099</v>
      </c>
      <c r="AF118">
        <v>133943681912.511</v>
      </c>
      <c r="AG118">
        <v>122974037113.13699</v>
      </c>
      <c r="AH118">
        <v>120425532551.041</v>
      </c>
      <c r="AI118">
        <v>124760662244.786</v>
      </c>
      <c r="AL118">
        <v>63762182228.228203</v>
      </c>
      <c r="AM118">
        <v>71515503048.843201</v>
      </c>
      <c r="AN118">
        <v>95928399193.942398</v>
      </c>
      <c r="AO118">
        <v>119853962533.39301</v>
      </c>
      <c r="AP118">
        <v>113672090948.01199</v>
      </c>
      <c r="AQ118">
        <v>110199295558.328</v>
      </c>
      <c r="AR118">
        <v>114121597497.603</v>
      </c>
      <c r="AS118">
        <v>109789552702.84399</v>
      </c>
      <c r="AT118">
        <v>127176778522.08299</v>
      </c>
      <c r="AU118">
        <v>128988619778.839</v>
      </c>
      <c r="AV118">
        <v>153832496498.366</v>
      </c>
      <c r="AW118">
        <v>189735120671.673</v>
      </c>
      <c r="AX118">
        <v>226042321378.78299</v>
      </c>
      <c r="AY118">
        <v>266410628180.88199</v>
      </c>
      <c r="AZ118">
        <v>350835696890.552</v>
      </c>
      <c r="BA118">
        <v>413692074636.92902</v>
      </c>
      <c r="BB118">
        <v>416274638566.69</v>
      </c>
      <c r="BC118">
        <v>486886674335.487</v>
      </c>
      <c r="BD118">
        <v>626597892198.56702</v>
      </c>
      <c r="BE118">
        <v>648244556819.74194</v>
      </c>
      <c r="BF118">
        <v>495918620540.927</v>
      </c>
      <c r="BG118">
        <v>462752546062.56097</v>
      </c>
      <c r="BH118">
        <v>408517212107.13501</v>
      </c>
      <c r="BI118">
        <v>458482952777.22601</v>
      </c>
      <c r="BJ118">
        <v>487226042435.883</v>
      </c>
      <c r="BK118">
        <v>331410619456.125</v>
      </c>
      <c r="BL118">
        <v>283702103192.82501</v>
      </c>
      <c r="BM118">
        <v>239332303844.32999</v>
      </c>
      <c r="BN118">
        <v>358978028679.40698</v>
      </c>
      <c r="BO118">
        <v>412780273202.93298</v>
      </c>
      <c r="BP118">
        <v>401036252253.11102</v>
      </c>
    </row>
    <row r="119" spans="1:68" x14ac:dyDescent="0.35">
      <c r="A119" t="s">
        <v>330</v>
      </c>
      <c r="B119" t="s">
        <v>331</v>
      </c>
      <c r="C119" t="s">
        <v>148</v>
      </c>
      <c r="D119" t="s">
        <v>149</v>
      </c>
      <c r="E119">
        <v>1947636648.9282999</v>
      </c>
      <c r="F119">
        <v>2118307241.51912</v>
      </c>
      <c r="G119">
        <v>2260477326.6729102</v>
      </c>
      <c r="H119">
        <v>2288004520.6814599</v>
      </c>
      <c r="I119">
        <v>2706743191.7487702</v>
      </c>
      <c r="J119">
        <v>2959346214.3937602</v>
      </c>
      <c r="K119">
        <v>3205795972.7574701</v>
      </c>
      <c r="L119">
        <v>3232676501.9668298</v>
      </c>
      <c r="M119">
        <v>3669874136.82057</v>
      </c>
      <c r="N119">
        <v>3821436613.6535201</v>
      </c>
      <c r="O119">
        <v>4153383749.0411401</v>
      </c>
      <c r="P119">
        <v>4793631605.48141</v>
      </c>
      <c r="Q119">
        <v>6194896948.1619997</v>
      </c>
      <c r="R119">
        <v>7497724459.3056803</v>
      </c>
      <c r="S119">
        <v>15031498929.102301</v>
      </c>
      <c r="T119">
        <v>18615108243.624001</v>
      </c>
      <c r="U119">
        <v>22418642868.144901</v>
      </c>
      <c r="V119">
        <v>26979627705.720798</v>
      </c>
      <c r="W119">
        <v>32040365404.458</v>
      </c>
      <c r="X119">
        <v>45760683867.416496</v>
      </c>
      <c r="Y119">
        <v>54149000000</v>
      </c>
      <c r="Z119">
        <v>36486333333.333298</v>
      </c>
      <c r="AA119">
        <v>39966000000</v>
      </c>
      <c r="AB119">
        <v>38809354838.709702</v>
      </c>
      <c r="AC119">
        <v>45420645161.290298</v>
      </c>
      <c r="AD119">
        <v>46129032258.064499</v>
      </c>
      <c r="AE119">
        <v>45030967741.935501</v>
      </c>
      <c r="AF119">
        <v>54500967741.935501</v>
      </c>
      <c r="AG119">
        <v>60425161290.322601</v>
      </c>
      <c r="AH119">
        <v>63560000000</v>
      </c>
      <c r="AI119">
        <v>177707096774.194</v>
      </c>
      <c r="AJ119">
        <v>401547550.43227702</v>
      </c>
      <c r="AK119">
        <v>547518518.51851797</v>
      </c>
      <c r="AL119">
        <v>1031899964.7085201</v>
      </c>
      <c r="AM119">
        <v>3991350245.4991798</v>
      </c>
      <c r="AN119">
        <v>12890451788.087099</v>
      </c>
      <c r="AO119">
        <v>10429801145.9387</v>
      </c>
      <c r="AP119">
        <v>20493266653.826</v>
      </c>
      <c r="AQ119">
        <v>20342220550.1716</v>
      </c>
      <c r="AR119">
        <v>36235417839.370796</v>
      </c>
      <c r="AS119">
        <v>48059388965.942398</v>
      </c>
      <c r="AT119">
        <v>35918504942.952499</v>
      </c>
      <c r="AU119">
        <v>32363890128.59</v>
      </c>
      <c r="AV119">
        <v>21945812154.532398</v>
      </c>
      <c r="AW119">
        <v>36686105951.830498</v>
      </c>
      <c r="AX119">
        <v>50567404667.629997</v>
      </c>
      <c r="AY119">
        <v>66042851917.944603</v>
      </c>
      <c r="AZ119">
        <v>90320057319.5896</v>
      </c>
      <c r="BA119">
        <v>135100234154.681</v>
      </c>
      <c r="BB119">
        <v>114752680325.57899</v>
      </c>
      <c r="BC119">
        <v>140109922649.573</v>
      </c>
      <c r="BD119">
        <v>185512264444.444</v>
      </c>
      <c r="BE119">
        <v>219061676129.629</v>
      </c>
      <c r="BF119">
        <v>233577245128.64499</v>
      </c>
      <c r="BG119">
        <v>227112056174.957</v>
      </c>
      <c r="BH119">
        <v>165257898273.689</v>
      </c>
      <c r="BI119">
        <v>165182357747.67099</v>
      </c>
      <c r="BJ119">
        <v>185776960050.67599</v>
      </c>
      <c r="BK119">
        <v>225613469034.03101</v>
      </c>
      <c r="BL119">
        <v>232469897800.33801</v>
      </c>
      <c r="BM119">
        <v>179091897936.784</v>
      </c>
      <c r="BN119">
        <v>207627745713.103</v>
      </c>
      <c r="BO119">
        <v>285694140965.51703</v>
      </c>
      <c r="BP119">
        <v>252096682139.46399</v>
      </c>
    </row>
    <row r="120" spans="1:68" x14ac:dyDescent="0.35">
      <c r="A120" t="s">
        <v>332</v>
      </c>
      <c r="B120" t="s">
        <v>333</v>
      </c>
      <c r="C120" t="s">
        <v>148</v>
      </c>
      <c r="D120" t="s">
        <v>149</v>
      </c>
      <c r="E120">
        <v>250098812.62872899</v>
      </c>
      <c r="F120">
        <v>255834912.972653</v>
      </c>
      <c r="G120">
        <v>287461509.31771898</v>
      </c>
      <c r="H120">
        <v>343438594.715442</v>
      </c>
      <c r="I120">
        <v>439066107.765742</v>
      </c>
      <c r="J120">
        <v>528494088.02391797</v>
      </c>
      <c r="K120">
        <v>635079185.18465102</v>
      </c>
      <c r="L120">
        <v>626477928.77368701</v>
      </c>
      <c r="M120">
        <v>476703743.95687801</v>
      </c>
      <c r="N120">
        <v>415853045.33746099</v>
      </c>
      <c r="O120">
        <v>522696657.93550098</v>
      </c>
      <c r="P120">
        <v>666365964.11364698</v>
      </c>
      <c r="Q120">
        <v>831840763.11058605</v>
      </c>
      <c r="R120">
        <v>1144524155.6893401</v>
      </c>
      <c r="S120">
        <v>1500095030.65907</v>
      </c>
      <c r="T120">
        <v>1378490150.9548199</v>
      </c>
      <c r="U120">
        <v>1633280095.6113601</v>
      </c>
      <c r="V120">
        <v>2169414916.9930701</v>
      </c>
      <c r="W120">
        <v>2458142732.2774301</v>
      </c>
      <c r="X120">
        <v>2790553138.5474801</v>
      </c>
      <c r="Y120">
        <v>3303277787.9025102</v>
      </c>
      <c r="Z120">
        <v>3388793911.4614601</v>
      </c>
      <c r="AA120">
        <v>3092375441.4661398</v>
      </c>
      <c r="AB120">
        <v>2646797147.2757301</v>
      </c>
      <c r="AC120">
        <v>2724805455.2115598</v>
      </c>
      <c r="AD120">
        <v>2855002580.2203398</v>
      </c>
      <c r="AE120">
        <v>3843484799.5929899</v>
      </c>
      <c r="AF120">
        <v>5374050604.2469501</v>
      </c>
      <c r="AG120">
        <v>5930814760.4053297</v>
      </c>
      <c r="AH120">
        <v>5452786416.8749399</v>
      </c>
      <c r="AI120">
        <v>6228403957.7479496</v>
      </c>
      <c r="AJ120">
        <v>6701840871.62924</v>
      </c>
      <c r="AK120">
        <v>6895454920.12082</v>
      </c>
      <c r="AL120">
        <v>6044650894.67803</v>
      </c>
      <c r="AM120">
        <v>6168434453.0753002</v>
      </c>
      <c r="AN120">
        <v>6896897128.9980001</v>
      </c>
      <c r="AO120">
        <v>7217037593.9849596</v>
      </c>
      <c r="AP120">
        <v>7361979456.8171501</v>
      </c>
      <c r="AQ120">
        <v>8278665075.1215897</v>
      </c>
      <c r="AR120">
        <v>8768098010.23843</v>
      </c>
      <c r="AS120">
        <v>8740536277.60252</v>
      </c>
      <c r="AT120">
        <v>7974300125.4303303</v>
      </c>
      <c r="AU120">
        <v>9278760921.95541</v>
      </c>
      <c r="AV120">
        <v>11234405350.0893</v>
      </c>
      <c r="AW120">
        <v>13219483215.2519</v>
      </c>
      <c r="AX120">
        <v>16184415473.066</v>
      </c>
      <c r="AY120">
        <v>16416030208.036501</v>
      </c>
      <c r="AZ120">
        <v>20655358676.137699</v>
      </c>
      <c r="BA120">
        <v>14738976143.830601</v>
      </c>
      <c r="BB120">
        <v>10996203444.884399</v>
      </c>
      <c r="BC120">
        <v>11655447395.2346</v>
      </c>
      <c r="BD120">
        <v>13450225651.4506</v>
      </c>
      <c r="BE120">
        <v>13461900235.838499</v>
      </c>
      <c r="BF120">
        <v>16010321394.187799</v>
      </c>
      <c r="BG120">
        <v>17641035407.378101</v>
      </c>
      <c r="BH120">
        <v>17486094485.218399</v>
      </c>
      <c r="BI120">
        <v>21200175322.783901</v>
      </c>
      <c r="BJ120">
        <v>24848957647.0047</v>
      </c>
      <c r="BK120">
        <v>26701147667.689201</v>
      </c>
      <c r="BL120">
        <v>25374511608.1548</v>
      </c>
      <c r="BM120">
        <v>22344770004.719299</v>
      </c>
      <c r="BN120">
        <v>25833069095.318001</v>
      </c>
      <c r="BO120">
        <v>28588333838.0933</v>
      </c>
      <c r="BP120">
        <v>31707527807.341801</v>
      </c>
    </row>
    <row r="121" spans="1:68" x14ac:dyDescent="0.35">
      <c r="A121" t="s">
        <v>87</v>
      </c>
      <c r="B121" t="s">
        <v>88</v>
      </c>
      <c r="C121" t="s">
        <v>148</v>
      </c>
      <c r="D121" t="s">
        <v>149</v>
      </c>
      <c r="E121">
        <v>3008610059.4916201</v>
      </c>
      <c r="F121">
        <v>3634191454.8404498</v>
      </c>
      <c r="G121">
        <v>2906577248.9633999</v>
      </c>
      <c r="H121">
        <v>3464848025.95997</v>
      </c>
      <c r="I121">
        <v>3943199567.3337002</v>
      </c>
      <c r="J121">
        <v>4241926807.2831998</v>
      </c>
      <c r="K121">
        <v>4601951325.0405703</v>
      </c>
      <c r="L121">
        <v>4644626645.03337</v>
      </c>
      <c r="M121">
        <v>5327043807.4635</v>
      </c>
      <c r="N121">
        <v>6130115738.2369003</v>
      </c>
      <c r="O121">
        <v>7173333333.3333302</v>
      </c>
      <c r="P121">
        <v>6885000000</v>
      </c>
      <c r="Q121">
        <v>8960000000</v>
      </c>
      <c r="R121">
        <v>11565000000</v>
      </c>
      <c r="S121">
        <v>16645000000</v>
      </c>
      <c r="T121">
        <v>15440000000</v>
      </c>
      <c r="U121">
        <v>15283750000</v>
      </c>
      <c r="V121">
        <v>17590000000</v>
      </c>
      <c r="W121">
        <v>16925882352.9412</v>
      </c>
      <c r="X121">
        <v>21697200000</v>
      </c>
      <c r="Y121">
        <v>24148431372.549</v>
      </c>
      <c r="Z121">
        <v>25782807017.5439</v>
      </c>
      <c r="AA121">
        <v>27863209876.543201</v>
      </c>
      <c r="AB121">
        <v>31057508896.797199</v>
      </c>
      <c r="AC121">
        <v>28328796043.6562</v>
      </c>
      <c r="AD121">
        <v>26588270421.579399</v>
      </c>
      <c r="AE121">
        <v>33448059551.0149</v>
      </c>
      <c r="AF121">
        <v>40532034993.1017</v>
      </c>
      <c r="AG121">
        <v>50078836700.2314</v>
      </c>
      <c r="AH121">
        <v>50123461699.018997</v>
      </c>
      <c r="AI121">
        <v>59758993651.4235</v>
      </c>
      <c r="AJ121">
        <v>69082467201.965698</v>
      </c>
      <c r="AK121">
        <v>77104707819.934097</v>
      </c>
      <c r="AL121">
        <v>77463458181.689697</v>
      </c>
      <c r="AM121">
        <v>87890756534.156998</v>
      </c>
      <c r="AN121">
        <v>102646492544.748</v>
      </c>
      <c r="AO121">
        <v>111542561330.952</v>
      </c>
      <c r="AP121">
        <v>115356279352.931</v>
      </c>
      <c r="AQ121">
        <v>116457587168.759</v>
      </c>
      <c r="AR121">
        <v>116126406261.323</v>
      </c>
      <c r="AS121">
        <v>127972402325.06799</v>
      </c>
      <c r="AT121">
        <v>129183293863.091</v>
      </c>
      <c r="AU121">
        <v>120638938114.737</v>
      </c>
      <c r="AV121">
        <v>126723966535.649</v>
      </c>
      <c r="AW121">
        <v>135943294511.379</v>
      </c>
      <c r="AX121">
        <v>145866914009.40302</v>
      </c>
      <c r="AY121">
        <v>158107266484.133</v>
      </c>
      <c r="AZ121">
        <v>183829772157.44501</v>
      </c>
      <c r="BA121">
        <v>216340490802.67599</v>
      </c>
      <c r="BB121">
        <v>207502022734.78601</v>
      </c>
      <c r="BC121">
        <v>234571407404.436</v>
      </c>
      <c r="BD121">
        <v>263882192674.98999</v>
      </c>
      <c r="BE121">
        <v>256294768864.58801</v>
      </c>
      <c r="BF121">
        <v>291688051032.67798</v>
      </c>
      <c r="BG121">
        <v>312212949125.54102</v>
      </c>
      <c r="BH121">
        <v>300150272715.578</v>
      </c>
      <c r="BI121">
        <v>318071673537.75897</v>
      </c>
      <c r="BJ121">
        <v>355438750393.854</v>
      </c>
      <c r="BK121">
        <v>374876745460.83698</v>
      </c>
      <c r="BL121">
        <v>397736725276.62299</v>
      </c>
      <c r="BM121">
        <v>407899013182.63501</v>
      </c>
      <c r="BN121">
        <v>482170209223.98297</v>
      </c>
      <c r="BO121">
        <v>520492108611.22601</v>
      </c>
      <c r="BP121">
        <v>508979282876.33899</v>
      </c>
    </row>
    <row r="122" spans="1:68" x14ac:dyDescent="0.35">
      <c r="A122" t="s">
        <v>89</v>
      </c>
      <c r="B122" t="s">
        <v>90</v>
      </c>
      <c r="C122" t="s">
        <v>148</v>
      </c>
      <c r="D122" t="s">
        <v>149</v>
      </c>
      <c r="E122">
        <v>42212615923.467003</v>
      </c>
      <c r="F122">
        <v>46847019245.701401</v>
      </c>
      <c r="G122">
        <v>52610732109.872101</v>
      </c>
      <c r="H122">
        <v>60252188432.9095</v>
      </c>
      <c r="I122">
        <v>65993894075.3564</v>
      </c>
      <c r="J122">
        <v>71132261234.926697</v>
      </c>
      <c r="K122">
        <v>77142722838.898895</v>
      </c>
      <c r="L122">
        <v>84895653759.128998</v>
      </c>
      <c r="M122">
        <v>92071039784.678696</v>
      </c>
      <c r="N122">
        <v>101712233318.14101</v>
      </c>
      <c r="O122">
        <v>114365120817.84399</v>
      </c>
      <c r="P122">
        <v>125758345817.728</v>
      </c>
      <c r="Q122">
        <v>146590056440.90302</v>
      </c>
      <c r="R122">
        <v>176668963799.40201</v>
      </c>
      <c r="S122">
        <v>199721830902.05399</v>
      </c>
      <c r="T122">
        <v>228223152431.79099</v>
      </c>
      <c r="U122">
        <v>225069397534.31</v>
      </c>
      <c r="V122">
        <v>258296787360.10501</v>
      </c>
      <c r="W122">
        <v>316003465662.78802</v>
      </c>
      <c r="X122">
        <v>395900358890.70099</v>
      </c>
      <c r="Y122">
        <v>480255724621.29797</v>
      </c>
      <c r="Z122">
        <v>430141599386.81702</v>
      </c>
      <c r="AA122">
        <v>426272648532.57001</v>
      </c>
      <c r="AB122">
        <v>442612624936.25702</v>
      </c>
      <c r="AC122">
        <v>437383047167.73199</v>
      </c>
      <c r="AD122">
        <v>451126286380.69202</v>
      </c>
      <c r="AE122">
        <v>637091754773.34705</v>
      </c>
      <c r="AF122">
        <v>803229982073.49902</v>
      </c>
      <c r="AG122">
        <v>889209764950.90698</v>
      </c>
      <c r="AH122">
        <v>924083371436.63599</v>
      </c>
      <c r="AI122">
        <v>1166755021008.3999</v>
      </c>
      <c r="AJ122">
        <v>1228446297799.28</v>
      </c>
      <c r="AK122">
        <v>1298792413197.1699</v>
      </c>
      <c r="AL122">
        <v>1049906464870.1899</v>
      </c>
      <c r="AM122">
        <v>1082154302353.51</v>
      </c>
      <c r="AN122">
        <v>1160406751456.0801</v>
      </c>
      <c r="AO122">
        <v>1299725812523.53</v>
      </c>
      <c r="AP122">
        <v>1236195088676.6699</v>
      </c>
      <c r="AQ122">
        <v>1263071038251.3701</v>
      </c>
      <c r="AR122">
        <v>1250007310699.8899</v>
      </c>
      <c r="AS122">
        <v>1142299340172.3899</v>
      </c>
      <c r="AT122">
        <v>1164448341671.22</v>
      </c>
      <c r="AU122">
        <v>1271074053343.3</v>
      </c>
      <c r="AV122">
        <v>1570015784573.6399</v>
      </c>
      <c r="AW122">
        <v>1803554244449.46</v>
      </c>
      <c r="AX122">
        <v>1861136280618.8301</v>
      </c>
      <c r="AY122">
        <v>1957286082582.7</v>
      </c>
      <c r="AZ122">
        <v>2214810509531.73</v>
      </c>
      <c r="BA122">
        <v>2386641522088.98</v>
      </c>
      <c r="BB122">
        <v>2198543924651.95</v>
      </c>
      <c r="BC122">
        <v>2131574091108.3401</v>
      </c>
      <c r="BD122">
        <v>2289189703989.2998</v>
      </c>
      <c r="BE122">
        <v>2084406708913.5901</v>
      </c>
      <c r="BF122">
        <v>2138212137190.75</v>
      </c>
      <c r="BG122">
        <v>2162198263107.9099</v>
      </c>
      <c r="BH122">
        <v>1823940445540.23</v>
      </c>
      <c r="BI122">
        <v>1882461088199.8899</v>
      </c>
      <c r="BJ122">
        <v>1972735013154.24</v>
      </c>
      <c r="BK122">
        <v>2115040163160.3101</v>
      </c>
      <c r="BL122">
        <v>2027301728521.5701</v>
      </c>
      <c r="BM122">
        <v>1921655176693.23</v>
      </c>
      <c r="BN122">
        <v>2182382012040.27</v>
      </c>
      <c r="BO122">
        <v>2085487745453.1201</v>
      </c>
      <c r="BP122">
        <v>2250908366681.7998</v>
      </c>
    </row>
    <row r="123" spans="1:68" x14ac:dyDescent="0.35">
      <c r="A123" t="s">
        <v>334</v>
      </c>
      <c r="B123" t="s">
        <v>335</v>
      </c>
      <c r="C123" t="s">
        <v>148</v>
      </c>
      <c r="D123" t="s">
        <v>149</v>
      </c>
      <c r="E123">
        <v>683299966.68001294</v>
      </c>
      <c r="F123">
        <v>728954788.41808498</v>
      </c>
      <c r="G123">
        <v>744173062.33077502</v>
      </c>
      <c r="H123">
        <v>808089756.76409698</v>
      </c>
      <c r="I123">
        <v>876571989.37120402</v>
      </c>
      <c r="J123">
        <v>949619620.15215194</v>
      </c>
      <c r="K123">
        <v>1022699590.9201601</v>
      </c>
      <c r="L123">
        <v>1071793009.45724</v>
      </c>
      <c r="M123">
        <v>1025279179.77666</v>
      </c>
      <c r="N123">
        <v>1129799096.1607201</v>
      </c>
      <c r="O123">
        <v>1343640537.4562099</v>
      </c>
      <c r="P123">
        <v>1450644931.2081399</v>
      </c>
      <c r="Q123">
        <v>1842310999.9218199</v>
      </c>
      <c r="R123">
        <v>1875554078.0141799</v>
      </c>
      <c r="S123">
        <v>2431992431.9924302</v>
      </c>
      <c r="T123">
        <v>2882112992.1129899</v>
      </c>
      <c r="U123">
        <v>2892842856.04286</v>
      </c>
      <c r="V123">
        <v>3156233139.73314</v>
      </c>
      <c r="W123">
        <v>2502027787.9198298</v>
      </c>
      <c r="X123">
        <v>2258064197.5364599</v>
      </c>
      <c r="Y123">
        <v>2467379371.6248798</v>
      </c>
      <c r="Z123">
        <v>2816827966.566</v>
      </c>
      <c r="AA123">
        <v>3118296312.0432</v>
      </c>
      <c r="AB123">
        <v>3464376353.6911201</v>
      </c>
      <c r="AC123">
        <v>2107227326.4407799</v>
      </c>
      <c r="AD123">
        <v>1818468420.5867801</v>
      </c>
      <c r="AE123">
        <v>2473873562.0454302</v>
      </c>
      <c r="AF123">
        <v>2943747858.21702</v>
      </c>
      <c r="AG123">
        <v>3493142810.10991</v>
      </c>
      <c r="AH123">
        <v>4054837979.4598198</v>
      </c>
      <c r="AI123">
        <v>4162207448.3315401</v>
      </c>
      <c r="AJ123">
        <v>3667407644.9286599</v>
      </c>
      <c r="AK123">
        <v>3241559448.2650499</v>
      </c>
      <c r="AL123">
        <v>5244175677.5443897</v>
      </c>
      <c r="AM123">
        <v>5100558944.4916096</v>
      </c>
      <c r="AN123">
        <v>6206820647.7145395</v>
      </c>
      <c r="AO123">
        <v>7169191917.64083</v>
      </c>
      <c r="AP123">
        <v>8108141726.8617601</v>
      </c>
      <c r="AQ123">
        <v>8479095622.4350204</v>
      </c>
      <c r="AR123">
        <v>8554557999.9875498</v>
      </c>
      <c r="AS123">
        <v>8655164475.6279392</v>
      </c>
      <c r="AT123">
        <v>8756927829.9861393</v>
      </c>
      <c r="AU123">
        <v>9113709498.8258209</v>
      </c>
      <c r="AV123">
        <v>8858834812.58008</v>
      </c>
      <c r="AW123">
        <v>9592121830.7373505</v>
      </c>
      <c r="AX123">
        <v>10567650122.5138</v>
      </c>
      <c r="AY123">
        <v>11314546940.643499</v>
      </c>
      <c r="AZ123">
        <v>12138005200.6469</v>
      </c>
      <c r="BA123">
        <v>13141139947.8887</v>
      </c>
      <c r="BB123">
        <v>11452543825.4573</v>
      </c>
      <c r="BC123">
        <v>12725932639.2705</v>
      </c>
      <c r="BD123">
        <v>13926261521.205601</v>
      </c>
      <c r="BE123">
        <v>14607486110.2225</v>
      </c>
      <c r="BF123">
        <v>13930605100.5079</v>
      </c>
      <c r="BG123">
        <v>13600817680.578199</v>
      </c>
      <c r="BH123">
        <v>13748936919.5424</v>
      </c>
      <c r="BI123">
        <v>13482096678.1401</v>
      </c>
      <c r="BJ123">
        <v>14387985134.194401</v>
      </c>
      <c r="BK123">
        <v>15134792874.4653</v>
      </c>
      <c r="BL123">
        <v>15389266532.313801</v>
      </c>
      <c r="BM123">
        <v>13358021834.439199</v>
      </c>
      <c r="BN123">
        <v>14238986158.826799</v>
      </c>
      <c r="BO123">
        <v>16750960687.661301</v>
      </c>
      <c r="BP123">
        <v>18894134503.8563</v>
      </c>
    </row>
    <row r="124" spans="1:68" x14ac:dyDescent="0.35">
      <c r="A124" t="s">
        <v>336</v>
      </c>
      <c r="B124" t="s">
        <v>337</v>
      </c>
      <c r="C124" t="s">
        <v>148</v>
      </c>
      <c r="D124" t="s">
        <v>149</v>
      </c>
      <c r="J124">
        <v>608159756.73609698</v>
      </c>
      <c r="K124">
        <v>669759732.09610701</v>
      </c>
      <c r="L124">
        <v>643719742.51210296</v>
      </c>
      <c r="M124">
        <v>575959769.61609197</v>
      </c>
      <c r="N124">
        <v>717639712.94411504</v>
      </c>
      <c r="O124">
        <v>658279736.68810499</v>
      </c>
      <c r="P124">
        <v>692999722.80011106</v>
      </c>
      <c r="Q124">
        <v>799959680.01612794</v>
      </c>
      <c r="R124">
        <v>963870822.44020295</v>
      </c>
      <c r="S124">
        <v>1225736746.0228801</v>
      </c>
      <c r="T124">
        <v>1405601140.7414801</v>
      </c>
      <c r="U124">
        <v>1714545624.3241401</v>
      </c>
      <c r="V124">
        <v>2121074993.8499801</v>
      </c>
      <c r="W124">
        <v>2630153619.6318998</v>
      </c>
      <c r="X124">
        <v>3308131973.5093999</v>
      </c>
      <c r="Y124">
        <v>3945706805.4040399</v>
      </c>
      <c r="Z124">
        <v>4470553788.5138597</v>
      </c>
      <c r="AA124">
        <v>4773865222.4731302</v>
      </c>
      <c r="AB124">
        <v>4966326887.53687</v>
      </c>
      <c r="AC124">
        <v>4906589936.6652403</v>
      </c>
      <c r="AD124">
        <v>4904904149.5090303</v>
      </c>
      <c r="AE124">
        <v>6252050484.9042501</v>
      </c>
      <c r="AF124">
        <v>6535530152.8397799</v>
      </c>
      <c r="AG124">
        <v>5969978786.6157999</v>
      </c>
      <c r="AH124">
        <v>4026664357.71769</v>
      </c>
      <c r="AI124">
        <v>3945065630.87604</v>
      </c>
      <c r="AJ124">
        <v>3981979126.5829101</v>
      </c>
      <c r="AK124">
        <v>4962798866.7555103</v>
      </c>
      <c r="AL124">
        <v>5296421597.1399298</v>
      </c>
      <c r="AM124">
        <v>5921323028.4814701</v>
      </c>
      <c r="AN124">
        <v>6449200913.2420101</v>
      </c>
      <c r="AO124">
        <v>6626516220.0282097</v>
      </c>
      <c r="AP124">
        <v>7037325528.9139605</v>
      </c>
      <c r="AQ124">
        <v>7774341748.9421701</v>
      </c>
      <c r="AR124">
        <v>7995516643.15938</v>
      </c>
      <c r="AS124">
        <v>8561212976.0225697</v>
      </c>
      <c r="AT124">
        <v>9137454635.7246895</v>
      </c>
      <c r="AU124">
        <v>9651480959.0973206</v>
      </c>
      <c r="AV124">
        <v>10325528913.963301</v>
      </c>
      <c r="AW124">
        <v>11685331452.750401</v>
      </c>
      <c r="AX124">
        <v>12926093088.8575</v>
      </c>
      <c r="AY124">
        <v>15511142454.160801</v>
      </c>
      <c r="AZ124">
        <v>17686177715.091702</v>
      </c>
      <c r="BA124">
        <v>23070317486.933998</v>
      </c>
      <c r="BB124">
        <v>24913369014.084499</v>
      </c>
      <c r="BC124">
        <v>26919156338.028198</v>
      </c>
      <c r="BD124">
        <v>29259642112.676102</v>
      </c>
      <c r="BE124">
        <v>31246533521.126801</v>
      </c>
      <c r="BF124">
        <v>34115848591.549301</v>
      </c>
      <c r="BG124">
        <v>36430961830.985901</v>
      </c>
      <c r="BH124">
        <v>38153862957.746498</v>
      </c>
      <c r="BI124">
        <v>39586903521.126801</v>
      </c>
      <c r="BJ124">
        <v>41401619014.084503</v>
      </c>
      <c r="BK124">
        <v>43171424084.507004</v>
      </c>
      <c r="BL124">
        <v>44510471126.760597</v>
      </c>
      <c r="BM124">
        <v>43576298591.549301</v>
      </c>
      <c r="BN124">
        <v>46064410000</v>
      </c>
      <c r="BO124">
        <v>48147607183.098602</v>
      </c>
      <c r="BP124">
        <v>50351811362.759201</v>
      </c>
    </row>
    <row r="125" spans="1:68" x14ac:dyDescent="0.35">
      <c r="A125" t="s">
        <v>91</v>
      </c>
      <c r="B125" t="s">
        <v>92</v>
      </c>
      <c r="C125" t="s">
        <v>148</v>
      </c>
      <c r="D125" t="s">
        <v>149</v>
      </c>
      <c r="E125">
        <v>47027748915.352798</v>
      </c>
      <c r="F125">
        <v>56754897299.710602</v>
      </c>
      <c r="G125">
        <v>64380250719.792503</v>
      </c>
      <c r="H125">
        <v>73651749416.597504</v>
      </c>
      <c r="I125">
        <v>86559493094.449997</v>
      </c>
      <c r="J125">
        <v>96339614175.860596</v>
      </c>
      <c r="K125">
        <v>111919514037.634</v>
      </c>
      <c r="L125">
        <v>131182738819.26601</v>
      </c>
      <c r="M125">
        <v>155284536282.948</v>
      </c>
      <c r="N125">
        <v>182449412468.13</v>
      </c>
      <c r="O125">
        <v>215144673897.22198</v>
      </c>
      <c r="P125">
        <v>243205922540.84</v>
      </c>
      <c r="Q125">
        <v>322535733422.39203</v>
      </c>
      <c r="R125">
        <v>438254609146.72198</v>
      </c>
      <c r="S125">
        <v>485490046247.20801</v>
      </c>
      <c r="T125">
        <v>528330313530.72498</v>
      </c>
      <c r="U125">
        <v>593864382020.047</v>
      </c>
      <c r="V125">
        <v>731215442151.13</v>
      </c>
      <c r="W125">
        <v>1028250178994.9399</v>
      </c>
      <c r="X125">
        <v>1071221533836.8199</v>
      </c>
      <c r="Y125">
        <v>1120601067178.9099</v>
      </c>
      <c r="Z125">
        <v>1236722170971.79</v>
      </c>
      <c r="AA125">
        <v>1152066327609.1299</v>
      </c>
      <c r="AB125">
        <v>1257623564131.79</v>
      </c>
      <c r="AC125">
        <v>1337562522346.3</v>
      </c>
      <c r="AD125">
        <v>1432956888257.4399</v>
      </c>
      <c r="AE125">
        <v>2122207632563.0601</v>
      </c>
      <c r="AF125">
        <v>2576941373454.3301</v>
      </c>
      <c r="AG125">
        <v>3127315111637.2202</v>
      </c>
      <c r="AH125">
        <v>3131620635721.9702</v>
      </c>
      <c r="AI125">
        <v>3220342369079.8901</v>
      </c>
      <c r="AJ125">
        <v>3670752570763</v>
      </c>
      <c r="AK125">
        <v>4005686734632.8101</v>
      </c>
      <c r="AL125">
        <v>4591568092120.5303</v>
      </c>
      <c r="AM125">
        <v>5040359933390.5996</v>
      </c>
      <c r="AN125">
        <v>5592682724570.3799</v>
      </c>
      <c r="AO125">
        <v>4982754040068.3604</v>
      </c>
      <c r="AP125">
        <v>4551410891232.3203</v>
      </c>
      <c r="AQ125">
        <v>4148975633530.5</v>
      </c>
      <c r="AR125">
        <v>4692903320960.6396</v>
      </c>
      <c r="AS125">
        <v>5040235511364.9502</v>
      </c>
      <c r="AT125">
        <v>4442724323185.6797</v>
      </c>
      <c r="AU125">
        <v>4243893355026</v>
      </c>
      <c r="AV125">
        <v>4592583679436.9199</v>
      </c>
      <c r="AW125">
        <v>4987574981745.5801</v>
      </c>
      <c r="AX125">
        <v>4938602699009.7803</v>
      </c>
      <c r="AY125">
        <v>4724628609114.5898</v>
      </c>
      <c r="AZ125">
        <v>4720092396404.3496</v>
      </c>
      <c r="BA125">
        <v>5243862441285.0303</v>
      </c>
      <c r="BB125">
        <v>5422436226957.1201</v>
      </c>
      <c r="BC125">
        <v>5912477091132.79</v>
      </c>
      <c r="BD125">
        <v>6414396892358.6602</v>
      </c>
      <c r="BE125">
        <v>6445536590964.04</v>
      </c>
      <c r="BF125">
        <v>5391605623511.2695</v>
      </c>
      <c r="BG125">
        <v>5079021304760.5098</v>
      </c>
      <c r="BH125">
        <v>4619771168713.4102</v>
      </c>
      <c r="BI125">
        <v>5177794688417.2002</v>
      </c>
      <c r="BJ125">
        <v>5113251596855.5303</v>
      </c>
      <c r="BK125">
        <v>5233677416722.46</v>
      </c>
      <c r="BL125">
        <v>5318494421653.0303</v>
      </c>
      <c r="BM125">
        <v>5241005753827.8799</v>
      </c>
      <c r="BN125">
        <v>5275289207258.2197</v>
      </c>
      <c r="BO125">
        <v>4515110236512.5195</v>
      </c>
      <c r="BP125">
        <v>4416932406212.5801</v>
      </c>
    </row>
    <row r="126" spans="1:68" x14ac:dyDescent="0.35">
      <c r="A126" t="s">
        <v>338</v>
      </c>
      <c r="B126" t="s">
        <v>339</v>
      </c>
      <c r="C126" t="s">
        <v>148</v>
      </c>
      <c r="D126" t="s">
        <v>149</v>
      </c>
      <c r="AL126">
        <v>23364060466.226398</v>
      </c>
      <c r="AM126">
        <v>21154193097.876301</v>
      </c>
      <c r="AN126">
        <v>20233202652.181</v>
      </c>
      <c r="AO126">
        <v>20821958041.810501</v>
      </c>
      <c r="AP126">
        <v>21860432063.628799</v>
      </c>
      <c r="AQ126">
        <v>21837745633.381901</v>
      </c>
      <c r="AR126">
        <v>16319117334.1861</v>
      </c>
      <c r="AS126">
        <v>17152990926.484501</v>
      </c>
      <c r="AT126">
        <v>21058289426.141701</v>
      </c>
      <c r="AU126">
        <v>23651798315.1618</v>
      </c>
      <c r="AV126">
        <v>29229493253.766499</v>
      </c>
      <c r="AW126">
        <v>40430947002.609596</v>
      </c>
      <c r="AX126">
        <v>51568171733.895203</v>
      </c>
      <c r="AY126">
        <v>71653766929.125107</v>
      </c>
      <c r="AZ126">
        <v>91904211572.014496</v>
      </c>
      <c r="BA126">
        <v>114066343535.03</v>
      </c>
      <c r="BB126">
        <v>102891184164.86</v>
      </c>
      <c r="BC126">
        <v>128671748240.64301</v>
      </c>
      <c r="BD126">
        <v>164881370862.216</v>
      </c>
      <c r="BE126">
        <v>179881468864.11301</v>
      </c>
      <c r="BF126">
        <v>211486897952.974</v>
      </c>
      <c r="BG126">
        <v>198714509414.10101</v>
      </c>
      <c r="BH126">
        <v>172770506433.20401</v>
      </c>
      <c r="BI126">
        <v>123828020084.17101</v>
      </c>
      <c r="BJ126">
        <v>148657290109.17899</v>
      </c>
      <c r="BK126">
        <v>157278679804.064</v>
      </c>
      <c r="BL126">
        <v>158974562541.08099</v>
      </c>
      <c r="BM126">
        <v>156009669230.591</v>
      </c>
      <c r="BN126">
        <v>172923312214.50699</v>
      </c>
      <c r="BO126">
        <v>199981133856.76901</v>
      </c>
      <c r="BP126">
        <v>235418903827.78201</v>
      </c>
    </row>
    <row r="127" spans="1:68" x14ac:dyDescent="0.35">
      <c r="A127" t="s">
        <v>340</v>
      </c>
      <c r="B127" t="s">
        <v>341</v>
      </c>
      <c r="C127" t="s">
        <v>148</v>
      </c>
      <c r="D127" t="s">
        <v>149</v>
      </c>
      <c r="E127">
        <v>764959554.01617801</v>
      </c>
      <c r="F127">
        <v>770307593.87696195</v>
      </c>
      <c r="G127">
        <v>845025507.989797</v>
      </c>
      <c r="H127">
        <v>898911500.43540001</v>
      </c>
      <c r="I127">
        <v>969023472.39061105</v>
      </c>
      <c r="J127">
        <v>971879331.24826801</v>
      </c>
      <c r="K127">
        <v>1130079687.9681201</v>
      </c>
      <c r="L127">
        <v>1194059508.3762</v>
      </c>
      <c r="M127">
        <v>1313695452.5218201</v>
      </c>
      <c r="N127">
        <v>1431879415.24823</v>
      </c>
      <c r="O127">
        <v>1580547357.78106</v>
      </c>
      <c r="P127">
        <v>1753793802.48248</v>
      </c>
      <c r="Q127">
        <v>2073233256.7067001</v>
      </c>
      <c r="R127">
        <v>2406644468.5419302</v>
      </c>
      <c r="S127">
        <v>2868923022.4307899</v>
      </c>
      <c r="T127">
        <v>3166423843.14289</v>
      </c>
      <c r="U127">
        <v>3332518977.50069</v>
      </c>
      <c r="V127">
        <v>4336116969.3547802</v>
      </c>
      <c r="W127">
        <v>5116186919.4475203</v>
      </c>
      <c r="X127">
        <v>6009861077.3146601</v>
      </c>
      <c r="Y127">
        <v>7043415725.2371101</v>
      </c>
      <c r="Z127">
        <v>6639891658.44524</v>
      </c>
      <c r="AA127">
        <v>6177179941.0839701</v>
      </c>
      <c r="AB127">
        <v>5788798556.9187899</v>
      </c>
      <c r="AC127">
        <v>5987636718.0928097</v>
      </c>
      <c r="AD127">
        <v>5925734432.1489401</v>
      </c>
      <c r="AE127">
        <v>6999527189.5732098</v>
      </c>
      <c r="AF127">
        <v>7690920236.2491703</v>
      </c>
      <c r="AG127">
        <v>8031680877.4391298</v>
      </c>
      <c r="AH127">
        <v>8038978966.4020395</v>
      </c>
      <c r="AI127">
        <v>8206604422.3796797</v>
      </c>
      <c r="AJ127">
        <v>7777934821.33675</v>
      </c>
      <c r="AK127">
        <v>7854629323.7451401</v>
      </c>
      <c r="AL127">
        <v>5391612297.9449501</v>
      </c>
      <c r="AM127">
        <v>6785824880.4762497</v>
      </c>
      <c r="AN127">
        <v>8726165268.7069798</v>
      </c>
      <c r="AO127">
        <v>11819964863.089001</v>
      </c>
      <c r="AP127">
        <v>12943569699.3804</v>
      </c>
      <c r="AQ127">
        <v>13964091742.6329</v>
      </c>
      <c r="AR127">
        <v>12723147828.3554</v>
      </c>
      <c r="AS127">
        <v>12575570003.8209</v>
      </c>
      <c r="AT127">
        <v>12838507613.6252</v>
      </c>
      <c r="AU127">
        <v>13026151015.080299</v>
      </c>
      <c r="AV127">
        <v>14738442156.8305</v>
      </c>
      <c r="AW127">
        <v>15953749659.6096</v>
      </c>
      <c r="AX127">
        <v>18731701276.498402</v>
      </c>
      <c r="AY127">
        <v>25755429878.169899</v>
      </c>
      <c r="AZ127">
        <v>31814012977.2897</v>
      </c>
      <c r="BA127">
        <v>35863494628.863197</v>
      </c>
      <c r="BB127">
        <v>36976859034.026299</v>
      </c>
      <c r="BC127">
        <v>39852484980.024498</v>
      </c>
      <c r="BD127">
        <v>41961926464.549301</v>
      </c>
      <c r="BE127">
        <v>50187341471.216202</v>
      </c>
      <c r="BF127">
        <v>54496773151.301598</v>
      </c>
      <c r="BG127">
        <v>60579831275.535896</v>
      </c>
      <c r="BH127">
        <v>63195136105.882599</v>
      </c>
      <c r="BI127">
        <v>73804818194.574493</v>
      </c>
      <c r="BJ127">
        <v>80475458830.119995</v>
      </c>
      <c r="BK127">
        <v>90812279975.037704</v>
      </c>
      <c r="BL127">
        <v>98773634589.884293</v>
      </c>
      <c r="BM127">
        <v>98922018232.276001</v>
      </c>
      <c r="BN127">
        <v>107868961407.972</v>
      </c>
      <c r="BO127">
        <v>111678951571.63901</v>
      </c>
      <c r="BP127">
        <v>105674446944.629</v>
      </c>
    </row>
    <row r="128" spans="1:68" x14ac:dyDescent="0.35">
      <c r="A128" t="s">
        <v>342</v>
      </c>
      <c r="B128" t="s">
        <v>343</v>
      </c>
      <c r="C128" t="s">
        <v>148</v>
      </c>
      <c r="D128" t="s">
        <v>149</v>
      </c>
      <c r="AJ128">
        <v>2566388888.8888898</v>
      </c>
      <c r="AK128">
        <v>2316562500</v>
      </c>
      <c r="AL128">
        <v>2022612878.7878799</v>
      </c>
      <c r="AM128">
        <v>1647641902.0978999</v>
      </c>
      <c r="AN128">
        <v>1621583220.1646099</v>
      </c>
      <c r="AO128">
        <v>1788170586.16784</v>
      </c>
      <c r="AP128">
        <v>1703264035.71943</v>
      </c>
      <c r="AQ128">
        <v>1566763747.9053099</v>
      </c>
      <c r="AR128">
        <v>1175061487.01457</v>
      </c>
      <c r="AS128">
        <v>1287688498.06778</v>
      </c>
      <c r="AT128">
        <v>1466016371.3115001</v>
      </c>
      <c r="AU128">
        <v>1547843103.8780401</v>
      </c>
      <c r="AV128">
        <v>1857008090.4964099</v>
      </c>
      <c r="AW128">
        <v>2109434585.0034001</v>
      </c>
      <c r="AX128">
        <v>2372146811.0377202</v>
      </c>
      <c r="AY128">
        <v>2786068889.1711402</v>
      </c>
      <c r="AZ128">
        <v>3752070495.7091498</v>
      </c>
      <c r="BA128">
        <v>4933258864.5144701</v>
      </c>
      <c r="BB128">
        <v>4508661415.3591099</v>
      </c>
      <c r="BC128">
        <v>4489261604.7933397</v>
      </c>
      <c r="BD128">
        <v>5538865998.7806396</v>
      </c>
      <c r="BE128">
        <v>6435842809.7883997</v>
      </c>
      <c r="BF128">
        <v>6912033442.54566</v>
      </c>
      <c r="BG128">
        <v>7159302170.5832596</v>
      </c>
      <c r="BH128">
        <v>6417477543.55163</v>
      </c>
      <c r="BI128">
        <v>6455295204.8304501</v>
      </c>
      <c r="BJ128">
        <v>7331338207.0408897</v>
      </c>
      <c r="BK128">
        <v>8020105523.9138899</v>
      </c>
      <c r="BL128">
        <v>8591968638.3662891</v>
      </c>
      <c r="BM128">
        <v>8014044231.2854204</v>
      </c>
      <c r="BN128">
        <v>8627211145.2320309</v>
      </c>
      <c r="BO128">
        <v>11526284114.3158</v>
      </c>
      <c r="BP128">
        <v>13295694393.961901</v>
      </c>
    </row>
    <row r="129" spans="1:68" x14ac:dyDescent="0.35">
      <c r="A129" t="s">
        <v>344</v>
      </c>
      <c r="B129" t="s">
        <v>345</v>
      </c>
      <c r="C129" t="s">
        <v>148</v>
      </c>
      <c r="D129" t="s">
        <v>149</v>
      </c>
      <c r="T129">
        <v>584167437.77013195</v>
      </c>
      <c r="U129">
        <v>616316373.68500102</v>
      </c>
      <c r="V129">
        <v>558537237.21209705</v>
      </c>
      <c r="W129">
        <v>597823646.52263999</v>
      </c>
      <c r="X129">
        <v>564367270.30968797</v>
      </c>
      <c r="Y129">
        <v>580467323.306023</v>
      </c>
      <c r="Z129">
        <v>635652125.90865898</v>
      </c>
      <c r="AA129">
        <v>674923966.38587701</v>
      </c>
      <c r="AB129">
        <v>732457687.80520701</v>
      </c>
      <c r="AC129">
        <v>796303657.40870595</v>
      </c>
      <c r="AD129">
        <v>859852742.07444894</v>
      </c>
      <c r="AE129">
        <v>910531997.57947397</v>
      </c>
      <c r="AF129">
        <v>808600145.28951299</v>
      </c>
      <c r="AG129">
        <v>1296705829.6463799</v>
      </c>
      <c r="AH129">
        <v>1055273042.85658</v>
      </c>
      <c r="AI129">
        <v>1093473669.0835099</v>
      </c>
      <c r="AJ129">
        <v>1602633063.0806799</v>
      </c>
      <c r="AK129">
        <v>1943598970.23528</v>
      </c>
      <c r="AL129">
        <v>2483219576.90591</v>
      </c>
      <c r="AM129">
        <v>2741658596.6683698</v>
      </c>
      <c r="AN129">
        <v>3380436724.6205301</v>
      </c>
      <c r="AO129">
        <v>3421442059.5083199</v>
      </c>
      <c r="AP129">
        <v>3403728394.2571998</v>
      </c>
      <c r="AQ129">
        <v>3066048888.4451499</v>
      </c>
      <c r="AR129">
        <v>3421151872.4691</v>
      </c>
      <c r="AS129">
        <v>3533900964.9714599</v>
      </c>
      <c r="AT129">
        <v>3842634360.34659</v>
      </c>
      <c r="AU129">
        <v>4096441959.9183002</v>
      </c>
      <c r="AV129">
        <v>4481379859.5124397</v>
      </c>
      <c r="AW129">
        <v>5123749224.6595097</v>
      </c>
      <c r="AX129">
        <v>6005719072.9383001</v>
      </c>
      <c r="AY129">
        <v>6955909278.4987497</v>
      </c>
      <c r="AZ129">
        <v>8313830891.4563198</v>
      </c>
      <c r="BA129">
        <v>9926201042.88377</v>
      </c>
      <c r="BB129">
        <v>9951177021.3360596</v>
      </c>
      <c r="BC129">
        <v>10842976658.727301</v>
      </c>
      <c r="BD129">
        <v>12296626377.7258</v>
      </c>
      <c r="BE129">
        <v>13375305411.1084</v>
      </c>
      <c r="BF129">
        <v>14402903331.802099</v>
      </c>
      <c r="BG129">
        <v>15771426667.2446</v>
      </c>
      <c r="BH129">
        <v>17053757291.1315</v>
      </c>
      <c r="BI129">
        <v>18967809017.540798</v>
      </c>
      <c r="BJ129">
        <v>21037039214.265301</v>
      </c>
      <c r="BK129">
        <v>23246027821.268002</v>
      </c>
      <c r="BL129">
        <v>25525557061.424099</v>
      </c>
      <c r="BM129">
        <v>24826000924.824501</v>
      </c>
      <c r="BN129">
        <v>25558378554.6297</v>
      </c>
      <c r="BO129">
        <v>27954426822.166801</v>
      </c>
      <c r="BP129">
        <v>30819403229.763802</v>
      </c>
    </row>
    <row r="130" spans="1:68" x14ac:dyDescent="0.35">
      <c r="A130" t="s">
        <v>346</v>
      </c>
      <c r="B130" t="s">
        <v>347</v>
      </c>
      <c r="C130" t="s">
        <v>148</v>
      </c>
      <c r="D130" t="s">
        <v>149</v>
      </c>
      <c r="W130">
        <v>50362899.025821298</v>
      </c>
      <c r="X130">
        <v>48504372.144804403</v>
      </c>
      <c r="Y130">
        <v>32579784.205756001</v>
      </c>
      <c r="Z130">
        <v>32824072.212039601</v>
      </c>
      <c r="AA130">
        <v>36663309.202191398</v>
      </c>
      <c r="AB130">
        <v>38278761.998711698</v>
      </c>
      <c r="AC130">
        <v>31056085.945034701</v>
      </c>
      <c r="AD130">
        <v>24744831.1503288</v>
      </c>
      <c r="AE130">
        <v>25253781.148602899</v>
      </c>
      <c r="AF130">
        <v>32820792.8972538</v>
      </c>
      <c r="AG130">
        <v>41167802.685818002</v>
      </c>
      <c r="AH130">
        <v>42252986.524560802</v>
      </c>
      <c r="AI130">
        <v>45169730.933127902</v>
      </c>
      <c r="AJ130">
        <v>69861562.477604806</v>
      </c>
      <c r="AK130">
        <v>91262646.440195993</v>
      </c>
      <c r="AL130">
        <v>84927306.604286805</v>
      </c>
      <c r="AM130">
        <v>96763007.301767603</v>
      </c>
      <c r="AN130">
        <v>103996492.302264</v>
      </c>
      <c r="AO130">
        <v>107692686.931228</v>
      </c>
      <c r="AP130">
        <v>124573616.94547901</v>
      </c>
      <c r="AQ130">
        <v>123910120.942715</v>
      </c>
      <c r="AR130">
        <v>120226458.91802999</v>
      </c>
      <c r="AS130">
        <v>116846443.15053</v>
      </c>
      <c r="AT130">
        <v>111193405.336183</v>
      </c>
      <c r="AU130">
        <v>118443215.472657</v>
      </c>
      <c r="AV130">
        <v>141993976.317745</v>
      </c>
      <c r="AW130">
        <v>151484829.58657199</v>
      </c>
      <c r="AX130">
        <v>160681052.606659</v>
      </c>
      <c r="AY130">
        <v>160390535.048529</v>
      </c>
      <c r="AZ130">
        <v>197468018.663311</v>
      </c>
      <c r="BA130">
        <v>212419873.54237401</v>
      </c>
      <c r="BB130">
        <v>192087827.925524</v>
      </c>
      <c r="BC130">
        <v>238399444.48470399</v>
      </c>
      <c r="BD130">
        <v>265425601.59593499</v>
      </c>
      <c r="BE130">
        <v>305787217.035393</v>
      </c>
      <c r="BF130">
        <v>321141041.64434201</v>
      </c>
      <c r="BG130">
        <v>358533320.47310001</v>
      </c>
      <c r="BH130">
        <v>372683515.01401103</v>
      </c>
      <c r="BI130">
        <v>346300811.61807698</v>
      </c>
      <c r="BJ130">
        <v>394096759.70563102</v>
      </c>
      <c r="BK130">
        <v>402281061.43698698</v>
      </c>
      <c r="BL130">
        <v>411290803.59011102</v>
      </c>
      <c r="BM130">
        <v>377391962.61746597</v>
      </c>
      <c r="BN130">
        <v>450730305.34305298</v>
      </c>
      <c r="BO130">
        <v>412869087.38790703</v>
      </c>
      <c r="BP130">
        <v>467499233.10842103</v>
      </c>
    </row>
    <row r="131" spans="1:68" x14ac:dyDescent="0.35">
      <c r="A131" t="s">
        <v>348</v>
      </c>
      <c r="B131" t="s">
        <v>349</v>
      </c>
      <c r="C131" t="s">
        <v>148</v>
      </c>
      <c r="D131" t="s">
        <v>149</v>
      </c>
      <c r="V131">
        <v>43200441.4814815</v>
      </c>
      <c r="W131">
        <v>48137645.185185201</v>
      </c>
      <c r="X131">
        <v>57544366.296296299</v>
      </c>
      <c r="Y131">
        <v>67214814.814814806</v>
      </c>
      <c r="Z131">
        <v>79844444.444444403</v>
      </c>
      <c r="AA131">
        <v>86622222.222222194</v>
      </c>
      <c r="AB131">
        <v>87974074.074074104</v>
      </c>
      <c r="AC131">
        <v>98703703.703703701</v>
      </c>
      <c r="AD131">
        <v>109707407.407407</v>
      </c>
      <c r="AE131">
        <v>128996296.296296</v>
      </c>
      <c r="AF131">
        <v>145985185.18518499</v>
      </c>
      <c r="AG131">
        <v>168570370.37037</v>
      </c>
      <c r="AH131">
        <v>183351851.851852</v>
      </c>
      <c r="AI131">
        <v>212800000</v>
      </c>
      <c r="AJ131">
        <v>213533333.33333299</v>
      </c>
      <c r="AK131">
        <v>231448148.148148</v>
      </c>
      <c r="AL131">
        <v>251855555.555556</v>
      </c>
      <c r="AM131">
        <v>282151851.851852</v>
      </c>
      <c r="AN131">
        <v>302525925.92592603</v>
      </c>
      <c r="AO131">
        <v>318355555.555556</v>
      </c>
      <c r="AP131">
        <v>355040225.41059601</v>
      </c>
      <c r="AQ131">
        <v>357876394.913432</v>
      </c>
      <c r="AR131">
        <v>378111444.77811098</v>
      </c>
      <c r="AS131">
        <v>391558224.89155799</v>
      </c>
      <c r="AT131">
        <v>424024024.02402401</v>
      </c>
      <c r="AU131">
        <v>442976235.49475402</v>
      </c>
      <c r="AV131">
        <v>426068624.179735</v>
      </c>
      <c r="AW131">
        <v>467998370.37036997</v>
      </c>
      <c r="AX131">
        <v>512065370.37036997</v>
      </c>
      <c r="AY131">
        <v>612075000</v>
      </c>
      <c r="AZ131">
        <v>658340703.703704</v>
      </c>
      <c r="BA131">
        <v>743552925.92592597</v>
      </c>
      <c r="BB131">
        <v>740371851.85185206</v>
      </c>
      <c r="BC131">
        <v>749534037.03703701</v>
      </c>
      <c r="BD131">
        <v>806446925.92592597</v>
      </c>
      <c r="BE131">
        <v>801604296.296296</v>
      </c>
      <c r="BF131">
        <v>860296296.296296</v>
      </c>
      <c r="BG131">
        <v>893511111.11111104</v>
      </c>
      <c r="BH131">
        <v>894222222.22222197</v>
      </c>
      <c r="BI131">
        <v>950218518.51851797</v>
      </c>
      <c r="BJ131">
        <v>1011577777.7777801</v>
      </c>
      <c r="BK131">
        <v>1032848148.14815</v>
      </c>
      <c r="BL131">
        <v>1091755555.5555601</v>
      </c>
      <c r="BM131">
        <v>860622222.22222197</v>
      </c>
      <c r="BN131">
        <v>827422222.22222197</v>
      </c>
      <c r="BO131">
        <v>953229629.62962997</v>
      </c>
      <c r="BP131">
        <v>1049233111.11111</v>
      </c>
    </row>
    <row r="132" spans="1:68" x14ac:dyDescent="0.35">
      <c r="A132" t="s">
        <v>350</v>
      </c>
      <c r="B132" t="s">
        <v>116</v>
      </c>
      <c r="C132" t="s">
        <v>148</v>
      </c>
      <c r="D132" t="s">
        <v>149</v>
      </c>
      <c r="E132">
        <v>3993663366.3366299</v>
      </c>
      <c r="F132">
        <v>2447278144.2996602</v>
      </c>
      <c r="G132">
        <v>2846923076.92308</v>
      </c>
      <c r="H132">
        <v>4024615384.6153798</v>
      </c>
      <c r="I132">
        <v>3495962294.4847898</v>
      </c>
      <c r="J132">
        <v>3164780285.9450898</v>
      </c>
      <c r="K132">
        <v>4013451881.8814201</v>
      </c>
      <c r="L132">
        <v>5004496949.7262096</v>
      </c>
      <c r="M132">
        <v>6288564767.1203203</v>
      </c>
      <c r="N132">
        <v>7876852090.9159002</v>
      </c>
      <c r="O132">
        <v>9168722657.8927193</v>
      </c>
      <c r="P132">
        <v>9979331552.1500206</v>
      </c>
      <c r="Q132">
        <v>10885882255.324699</v>
      </c>
      <c r="R132">
        <v>13890029089.5525</v>
      </c>
      <c r="S132">
        <v>19614188850.910801</v>
      </c>
      <c r="T132">
        <v>21608057851.2397</v>
      </c>
      <c r="U132">
        <v>29770041322.313999</v>
      </c>
      <c r="V132">
        <v>38336570247.933899</v>
      </c>
      <c r="W132">
        <v>52122933884.297501</v>
      </c>
      <c r="X132">
        <v>66830371900.826401</v>
      </c>
      <c r="Y132">
        <v>64803249743.798698</v>
      </c>
      <c r="Z132">
        <v>71939741711.174103</v>
      </c>
      <c r="AA132">
        <v>77633875824.426193</v>
      </c>
      <c r="AB132">
        <v>86845307943.311005</v>
      </c>
      <c r="AC132">
        <v>96131422308.213196</v>
      </c>
      <c r="AD132">
        <v>99074963793.935806</v>
      </c>
      <c r="AE132">
        <v>114324828221.364</v>
      </c>
      <c r="AF132">
        <v>146156759171.73999</v>
      </c>
      <c r="AG132">
        <v>198045492880.55301</v>
      </c>
      <c r="AH132">
        <v>246202505064.36899</v>
      </c>
      <c r="AI132">
        <v>283081992561.92999</v>
      </c>
      <c r="AJ132">
        <v>330310779265.60101</v>
      </c>
      <c r="AK132">
        <v>355053245317.88098</v>
      </c>
      <c r="AL132">
        <v>392141336149.26599</v>
      </c>
      <c r="AM132">
        <v>462451480859.07001</v>
      </c>
      <c r="AN132">
        <v>564501325276.00806</v>
      </c>
      <c r="AO132">
        <v>608027091193.48499</v>
      </c>
      <c r="AP132">
        <v>566694965106.30005</v>
      </c>
      <c r="AQ132">
        <v>378370425150.133</v>
      </c>
      <c r="AR132">
        <v>492026567258.01398</v>
      </c>
      <c r="AS132">
        <v>572324070533.15405</v>
      </c>
      <c r="AT132">
        <v>543949912726.203</v>
      </c>
      <c r="AU132">
        <v>624918960556.18103</v>
      </c>
      <c r="AV132">
        <v>700262887098.86096</v>
      </c>
      <c r="AW132">
        <v>791800835959.09302</v>
      </c>
      <c r="AX132">
        <v>928297917610.36597</v>
      </c>
      <c r="AY132">
        <v>1050141051885.2</v>
      </c>
      <c r="AZ132">
        <v>1169640851893.23</v>
      </c>
      <c r="BA132">
        <v>1047605060656.6899</v>
      </c>
      <c r="BB132">
        <v>942479070896.604</v>
      </c>
      <c r="BC132">
        <v>1145380644380.26</v>
      </c>
      <c r="BD132">
        <v>1261047470780.75</v>
      </c>
      <c r="BE132">
        <v>1291410762822.05</v>
      </c>
      <c r="BF132">
        <v>1379368985349.0801</v>
      </c>
      <c r="BG132">
        <v>1491673283689.8301</v>
      </c>
      <c r="BH132">
        <v>1470624628355.3</v>
      </c>
      <c r="BI132">
        <v>1505162317173.77</v>
      </c>
      <c r="BJ132">
        <v>1629690182358.8501</v>
      </c>
      <c r="BK132">
        <v>1732322374323.8799</v>
      </c>
      <c r="BL132">
        <v>1665675897739.53</v>
      </c>
      <c r="BM132">
        <v>1658668665990.3201</v>
      </c>
      <c r="BN132">
        <v>1838899317165.23</v>
      </c>
      <c r="BO132">
        <v>1698504131878.3301</v>
      </c>
      <c r="BP132">
        <v>1744702631805.6899</v>
      </c>
    </row>
    <row r="133" spans="1:68" x14ac:dyDescent="0.35">
      <c r="A133" t="s">
        <v>351</v>
      </c>
      <c r="B133" t="s">
        <v>352</v>
      </c>
      <c r="C133" t="s">
        <v>148</v>
      </c>
      <c r="D133" t="s">
        <v>149</v>
      </c>
      <c r="G133">
        <v>1287793952.96753</v>
      </c>
      <c r="H133">
        <v>1399776035.83427</v>
      </c>
      <c r="I133">
        <v>1517357222.8443401</v>
      </c>
      <c r="J133">
        <v>1654799338.08026</v>
      </c>
      <c r="K133">
        <v>1909599236.16031</v>
      </c>
      <c r="L133">
        <v>2055199177.92033</v>
      </c>
      <c r="M133">
        <v>2220399111.8403602</v>
      </c>
      <c r="N133">
        <v>2351999059.2003798</v>
      </c>
      <c r="O133">
        <v>2383639046.5443802</v>
      </c>
      <c r="P133">
        <v>3133407376.6210399</v>
      </c>
      <c r="Q133">
        <v>3351279377.6542902</v>
      </c>
      <c r="R133">
        <v>4255627638.4823899</v>
      </c>
      <c r="S133">
        <v>12048398265.7402</v>
      </c>
      <c r="T133">
        <v>13174408685.938101</v>
      </c>
      <c r="U133">
        <v>14640527793.6434</v>
      </c>
      <c r="V133">
        <v>15903143080.4771</v>
      </c>
      <c r="W133">
        <v>18110327827.727699</v>
      </c>
      <c r="X133">
        <v>27907918484.9077</v>
      </c>
      <c r="Y133">
        <v>33485389035.024399</v>
      </c>
      <c r="Z133">
        <v>32644511720.501499</v>
      </c>
      <c r="AA133">
        <v>27603321165.221199</v>
      </c>
      <c r="AB133">
        <v>25900637443.091599</v>
      </c>
      <c r="AC133">
        <v>26715924029.4263</v>
      </c>
      <c r="AD133">
        <v>26110928236.792301</v>
      </c>
      <c r="AE133">
        <v>25643283263.648701</v>
      </c>
      <c r="AF133">
        <v>27952509662.2085</v>
      </c>
      <c r="AG133">
        <v>27947632324.955502</v>
      </c>
      <c r="AH133">
        <v>32731748014.664101</v>
      </c>
      <c r="AI133">
        <v>26177777777.777802</v>
      </c>
      <c r="AJ133">
        <v>16420362051.437201</v>
      </c>
      <c r="AK133">
        <v>25100545671.438301</v>
      </c>
      <c r="AL133">
        <v>27765894701.986801</v>
      </c>
      <c r="AM133">
        <v>28016834006.734001</v>
      </c>
      <c r="AN133">
        <v>32067562858.5214</v>
      </c>
      <c r="AO133">
        <v>36672578312.6092</v>
      </c>
      <c r="AP133">
        <v>36626789605.372002</v>
      </c>
      <c r="AQ133">
        <v>31810694457.205101</v>
      </c>
      <c r="AR133">
        <v>35230524120.033501</v>
      </c>
      <c r="AS133">
        <v>44417966305.028198</v>
      </c>
      <c r="AT133">
        <v>39790401784.258598</v>
      </c>
      <c r="AU133">
        <v>41478839408.516899</v>
      </c>
      <c r="AV133">
        <v>51233507375.541901</v>
      </c>
      <c r="AW133">
        <v>65567356633.864899</v>
      </c>
      <c r="AX133">
        <v>89654794520.548004</v>
      </c>
      <c r="AY133">
        <v>114725201257.168</v>
      </c>
      <c r="AZ133">
        <v>127029632600.787</v>
      </c>
      <c r="BA133">
        <v>158122665793.742</v>
      </c>
      <c r="BB133">
        <v>112897475545.98</v>
      </c>
      <c r="BC133">
        <v>124837146336.272</v>
      </c>
      <c r="BD133">
        <v>163069653850.474</v>
      </c>
      <c r="BE133">
        <v>183196516346.59399</v>
      </c>
      <c r="BF133">
        <v>187422995955.414</v>
      </c>
      <c r="BG133">
        <v>178291579838.84299</v>
      </c>
      <c r="BH133">
        <v>127279526145.746</v>
      </c>
      <c r="BI133">
        <v>122185300046.006</v>
      </c>
      <c r="BJ133">
        <v>139464096588.10001</v>
      </c>
      <c r="BK133">
        <v>156539665050.53699</v>
      </c>
      <c r="BL133">
        <v>158670550282.45801</v>
      </c>
      <c r="BM133">
        <v>123814274272.944</v>
      </c>
      <c r="BN133">
        <v>165911761377.86301</v>
      </c>
      <c r="BO133">
        <v>208811115053.98599</v>
      </c>
      <c r="BP133">
        <v>194323804959.45999</v>
      </c>
    </row>
    <row r="134" spans="1:68" x14ac:dyDescent="0.35">
      <c r="A134" t="s">
        <v>353</v>
      </c>
      <c r="B134" t="s">
        <v>354</v>
      </c>
      <c r="C134" t="s">
        <v>148</v>
      </c>
      <c r="D134" t="s">
        <v>149</v>
      </c>
      <c r="AH134">
        <v>876442217938.35706</v>
      </c>
      <c r="AI134">
        <v>924375120510.76904</v>
      </c>
      <c r="AJ134">
        <v>1001239890677.88</v>
      </c>
      <c r="AK134">
        <v>1091293426501.84</v>
      </c>
      <c r="AL134">
        <v>1317802972418.6299</v>
      </c>
      <c r="AM134">
        <v>1548482860713.4399</v>
      </c>
      <c r="AN134">
        <v>1660255453741.3899</v>
      </c>
      <c r="AO134">
        <v>1814201303858.74</v>
      </c>
      <c r="AP134">
        <v>1979661560544.0601</v>
      </c>
      <c r="AQ134">
        <v>1992596997955.1599</v>
      </c>
      <c r="AR134">
        <v>1763542015690.3701</v>
      </c>
      <c r="AS134">
        <v>1950076219726.3799</v>
      </c>
      <c r="AT134">
        <v>1901858484465.8</v>
      </c>
      <c r="AU134">
        <v>1714752591129.6101</v>
      </c>
      <c r="AV134">
        <v>1749598359460.46</v>
      </c>
      <c r="AW134">
        <v>1981616243282.4299</v>
      </c>
      <c r="AX134">
        <v>2390861851268.8198</v>
      </c>
      <c r="AY134">
        <v>2809575668943.3999</v>
      </c>
      <c r="AZ134">
        <v>3322495746629.6802</v>
      </c>
      <c r="BA134">
        <v>3839619324787.0898</v>
      </c>
      <c r="BB134">
        <v>3557282088285.4302</v>
      </c>
      <c r="BC134">
        <v>4429645910069.2598</v>
      </c>
      <c r="BD134">
        <v>5180338169728.2998</v>
      </c>
      <c r="BE134">
        <v>5157454965697.5996</v>
      </c>
      <c r="BF134">
        <v>5313104681880.5898</v>
      </c>
      <c r="BG134">
        <v>5331869354684.96</v>
      </c>
      <c r="BH134">
        <v>4532854754203.7803</v>
      </c>
      <c r="BI134">
        <v>4389813246752.25</v>
      </c>
      <c r="BJ134">
        <v>4893440333296.21</v>
      </c>
      <c r="BK134">
        <v>4726103423855.2598</v>
      </c>
      <c r="BL134">
        <v>4663693118025.9102</v>
      </c>
      <c r="BM134">
        <v>3921536430679.1802</v>
      </c>
      <c r="BN134">
        <v>4525712941673.3301</v>
      </c>
      <c r="BO134">
        <v>5211369584795.8604</v>
      </c>
      <c r="BP134">
        <v>5854767712714.96</v>
      </c>
    </row>
    <row r="135" spans="1:68" x14ac:dyDescent="0.35">
      <c r="A135" t="s">
        <v>355</v>
      </c>
      <c r="B135" t="s">
        <v>356</v>
      </c>
      <c r="C135" t="s">
        <v>148</v>
      </c>
      <c r="D135" t="s">
        <v>149</v>
      </c>
      <c r="AC135">
        <v>1757142855.91837</v>
      </c>
      <c r="AD135">
        <v>2366666615.5555601</v>
      </c>
      <c r="AE135">
        <v>1776842097.16343</v>
      </c>
      <c r="AF135">
        <v>1087273103.6963899</v>
      </c>
      <c r="AG135">
        <v>598961269.29787898</v>
      </c>
      <c r="AH135">
        <v>714046821.09379697</v>
      </c>
      <c r="AI135">
        <v>865559879.400406</v>
      </c>
      <c r="AJ135">
        <v>1028087972.31085</v>
      </c>
      <c r="AK135">
        <v>1127806944.6151299</v>
      </c>
      <c r="AL135">
        <v>1327748689.88094</v>
      </c>
      <c r="AM135">
        <v>1541794966.48878</v>
      </c>
      <c r="AN135">
        <v>1757533989.1138201</v>
      </c>
      <c r="AO135">
        <v>1866668529.67362</v>
      </c>
      <c r="AP135">
        <v>1704582553.2945001</v>
      </c>
      <c r="AQ135">
        <v>1243177349.13798</v>
      </c>
      <c r="AR135">
        <v>1431637113.3815701</v>
      </c>
      <c r="AS135">
        <v>1660408278.8778901</v>
      </c>
      <c r="AT135">
        <v>1699625816.62537</v>
      </c>
      <c r="AU135">
        <v>1693883046.6341901</v>
      </c>
      <c r="AV135">
        <v>1909955902.1491101</v>
      </c>
      <c r="AW135">
        <v>2269398119.8632102</v>
      </c>
      <c r="AX135">
        <v>2669821125.4737201</v>
      </c>
      <c r="AY135">
        <v>3264393255.9616699</v>
      </c>
      <c r="AZ135">
        <v>4075573107.5774698</v>
      </c>
      <c r="BA135">
        <v>5190804450.05725</v>
      </c>
      <c r="BB135">
        <v>5670990066.0457602</v>
      </c>
      <c r="BC135">
        <v>6679601953.7791901</v>
      </c>
      <c r="BD135">
        <v>8157259575.1291904</v>
      </c>
      <c r="BE135">
        <v>9584409923.8974705</v>
      </c>
      <c r="BF135">
        <v>11338527583.434299</v>
      </c>
      <c r="BG135">
        <v>12693401481.3153</v>
      </c>
      <c r="BH135">
        <v>13784824955.512699</v>
      </c>
      <c r="BI135">
        <v>15228408813.3552</v>
      </c>
      <c r="BJ135">
        <v>16170183136.760201</v>
      </c>
      <c r="BK135">
        <v>17355911535.6409</v>
      </c>
      <c r="BL135">
        <v>17656111399.748699</v>
      </c>
      <c r="BM135">
        <v>17853654979.942799</v>
      </c>
      <c r="BN135">
        <v>17754927767.603901</v>
      </c>
      <c r="BO135">
        <v>14311266175.7418</v>
      </c>
      <c r="BP135">
        <v>14685693869.024599</v>
      </c>
    </row>
    <row r="136" spans="1:68" x14ac:dyDescent="0.35">
      <c r="A136" t="s">
        <v>357</v>
      </c>
      <c r="B136" t="s">
        <v>358</v>
      </c>
      <c r="C136" t="s">
        <v>148</v>
      </c>
      <c r="D136" t="s">
        <v>149</v>
      </c>
      <c r="AH136">
        <v>3408013973.7340698</v>
      </c>
      <c r="AI136">
        <v>3460782102.57967</v>
      </c>
      <c r="AJ136">
        <v>4791341406.0353804</v>
      </c>
      <c r="AK136">
        <v>6086038174.5572996</v>
      </c>
      <c r="AL136">
        <v>8112631498.9433603</v>
      </c>
      <c r="AM136">
        <v>9925908037.0216103</v>
      </c>
      <c r="AN136">
        <v>12210795535.9566</v>
      </c>
      <c r="AO136">
        <v>14089100533.2824</v>
      </c>
      <c r="AP136">
        <v>16069811718.0903</v>
      </c>
      <c r="AQ136">
        <v>17394153602.7206</v>
      </c>
      <c r="AR136">
        <v>17599055817.445301</v>
      </c>
      <c r="AS136">
        <v>17581364842.454399</v>
      </c>
      <c r="AT136">
        <v>17575751243.781101</v>
      </c>
      <c r="AU136">
        <v>18281858805.9701</v>
      </c>
      <c r="AV136">
        <v>16761628739.635201</v>
      </c>
      <c r="AW136">
        <v>20345357992.039799</v>
      </c>
      <c r="AX136">
        <v>21299316498.8391</v>
      </c>
      <c r="AY136">
        <v>22173609851.409599</v>
      </c>
      <c r="AZ136">
        <v>25572375014.9254</v>
      </c>
      <c r="BA136">
        <v>29551796105.472599</v>
      </c>
      <c r="BB136">
        <v>35179772928.689903</v>
      </c>
      <c r="BC136">
        <v>37934237042.122704</v>
      </c>
      <c r="BD136">
        <v>39687755961.525703</v>
      </c>
      <c r="BE136">
        <v>43812619515.754601</v>
      </c>
      <c r="BF136">
        <v>46661653080.597</v>
      </c>
      <c r="BG136">
        <v>47517903746.600304</v>
      </c>
      <c r="BH136">
        <v>49420827836.815903</v>
      </c>
      <c r="BI136">
        <v>50329518774.129402</v>
      </c>
      <c r="BJ136">
        <v>52818460685.903801</v>
      </c>
      <c r="BK136">
        <v>53788969155.555603</v>
      </c>
      <c r="BL136">
        <v>50358759131.274101</v>
      </c>
      <c r="BM136">
        <v>30697478253.796101</v>
      </c>
      <c r="BN136">
        <v>21626561556.784302</v>
      </c>
      <c r="BO136">
        <v>20392331948.808102</v>
      </c>
      <c r="BP136">
        <v>17252832841.807999</v>
      </c>
    </row>
    <row r="137" spans="1:68" x14ac:dyDescent="0.35">
      <c r="A137" t="s">
        <v>359</v>
      </c>
      <c r="B137" t="s">
        <v>360</v>
      </c>
      <c r="C137" t="s">
        <v>148</v>
      </c>
      <c r="D137" t="s">
        <v>149</v>
      </c>
      <c r="E137">
        <v>187371799.99999899</v>
      </c>
      <c r="F137">
        <v>181412799.99999899</v>
      </c>
      <c r="G137">
        <v>189244799.99999899</v>
      </c>
      <c r="H137">
        <v>197417299.99999899</v>
      </c>
      <c r="I137">
        <v>231554299.99999899</v>
      </c>
      <c r="J137">
        <v>243728699.99999899</v>
      </c>
      <c r="K137">
        <v>258088199.99999899</v>
      </c>
      <c r="L137">
        <v>276346099.99999899</v>
      </c>
      <c r="M137">
        <v>294674799.99999899</v>
      </c>
      <c r="N137">
        <v>324857499.99999899</v>
      </c>
      <c r="O137">
        <v>355305147.99999899</v>
      </c>
      <c r="P137">
        <v>374965202.99999899</v>
      </c>
      <c r="Q137">
        <v>408307204.99999899</v>
      </c>
      <c r="R137">
        <v>431314609.99999899</v>
      </c>
      <c r="S137">
        <v>542591748.99999905</v>
      </c>
      <c r="T137">
        <v>637690272.99999905</v>
      </c>
      <c r="U137">
        <v>669790111.99999905</v>
      </c>
      <c r="V137">
        <v>765989450.99999905</v>
      </c>
      <c r="W137">
        <v>824429836.99999797</v>
      </c>
      <c r="X137">
        <v>931133640.99999797</v>
      </c>
      <c r="Y137">
        <v>964029716.99999797</v>
      </c>
      <c r="Z137">
        <v>947708715.99999797</v>
      </c>
      <c r="AA137">
        <v>936182390.99999797</v>
      </c>
      <c r="AB137">
        <v>962601135.99999797</v>
      </c>
      <c r="AC137">
        <v>918127881.99999797</v>
      </c>
      <c r="AD137">
        <v>950360790.99999797</v>
      </c>
      <c r="AE137">
        <v>873858633.99999797</v>
      </c>
      <c r="AF137">
        <v>924554062.99999797</v>
      </c>
      <c r="AG137">
        <v>994732040.99999797</v>
      </c>
      <c r="AH137">
        <v>1033595137</v>
      </c>
      <c r="AI137">
        <v>528422662.99999899</v>
      </c>
      <c r="AJ137">
        <v>478384700</v>
      </c>
      <c r="AK137">
        <v>307238500</v>
      </c>
      <c r="AL137">
        <v>220496900</v>
      </c>
      <c r="AM137">
        <v>181731200</v>
      </c>
      <c r="AN137">
        <v>185305300</v>
      </c>
      <c r="AO137">
        <v>219122200</v>
      </c>
      <c r="AP137">
        <v>371639900</v>
      </c>
      <c r="AQ137">
        <v>455988600</v>
      </c>
      <c r="AR137">
        <v>466255200</v>
      </c>
      <c r="AS137">
        <v>772600000</v>
      </c>
      <c r="AT137">
        <v>749500300</v>
      </c>
      <c r="AU137">
        <v>763200400</v>
      </c>
      <c r="AV137">
        <v>595100100</v>
      </c>
      <c r="AW137">
        <v>730700200</v>
      </c>
      <c r="AX137">
        <v>793400200</v>
      </c>
      <c r="AY137">
        <v>966999900</v>
      </c>
      <c r="AZ137">
        <v>1218799900</v>
      </c>
      <c r="BA137">
        <v>1566400000</v>
      </c>
      <c r="BB137">
        <v>1623399900</v>
      </c>
      <c r="BC137">
        <v>1818599900</v>
      </c>
      <c r="BD137">
        <v>2273155200</v>
      </c>
      <c r="BE137">
        <v>2529644000</v>
      </c>
      <c r="BF137">
        <v>2875704600</v>
      </c>
      <c r="BG137">
        <v>2892652000</v>
      </c>
      <c r="BH137">
        <v>2947075700</v>
      </c>
      <c r="BI137">
        <v>3117419600</v>
      </c>
      <c r="BJ137">
        <v>3087813500</v>
      </c>
      <c r="BK137">
        <v>2985754800</v>
      </c>
      <c r="BL137">
        <v>2965834700</v>
      </c>
      <c r="BM137">
        <v>2887982500</v>
      </c>
      <c r="BN137">
        <v>3295000000</v>
      </c>
      <c r="BO137">
        <v>3751047000</v>
      </c>
      <c r="BP137">
        <v>4058000000</v>
      </c>
    </row>
    <row r="138" spans="1:68" x14ac:dyDescent="0.35">
      <c r="A138" t="s">
        <v>361</v>
      </c>
      <c r="B138" t="s">
        <v>362</v>
      </c>
      <c r="C138" t="s">
        <v>148</v>
      </c>
      <c r="D138" t="s">
        <v>149</v>
      </c>
      <c r="E138">
        <v>378557481.06740201</v>
      </c>
      <c r="F138">
        <v>416824360.94138199</v>
      </c>
      <c r="G138">
        <v>582858343.86568105</v>
      </c>
      <c r="H138">
        <v>834281333.49557197</v>
      </c>
      <c r="I138">
        <v>1067361217.5974</v>
      </c>
      <c r="J138">
        <v>1511382919.0078101</v>
      </c>
      <c r="K138">
        <v>1935798416.8995399</v>
      </c>
      <c r="L138">
        <v>2361477721.1935501</v>
      </c>
      <c r="M138">
        <v>3191014821.7989202</v>
      </c>
      <c r="N138">
        <v>3779882216.9737601</v>
      </c>
      <c r="O138">
        <v>3983550974.1675501</v>
      </c>
      <c r="P138">
        <v>4657074595.0112801</v>
      </c>
      <c r="Q138">
        <v>6051435090.5421801</v>
      </c>
      <c r="R138">
        <v>8103340474.3634901</v>
      </c>
      <c r="S138">
        <v>14918439192.700399</v>
      </c>
      <c r="T138">
        <v>14427045000.8181</v>
      </c>
      <c r="U138">
        <v>18693540404.5023</v>
      </c>
      <c r="V138">
        <v>20613728798.3731</v>
      </c>
      <c r="W138">
        <v>20509934831.136799</v>
      </c>
      <c r="X138">
        <v>28975034507.7225</v>
      </c>
      <c r="Y138">
        <v>40074097532.632896</v>
      </c>
      <c r="Z138">
        <v>35782310210.786301</v>
      </c>
      <c r="AA138">
        <v>32520624257.845402</v>
      </c>
      <c r="AB138">
        <v>31693122208.692001</v>
      </c>
      <c r="AC138">
        <v>28142367391.063202</v>
      </c>
      <c r="AD138">
        <v>30823271506.874001</v>
      </c>
      <c r="AE138">
        <v>23654630707.5051</v>
      </c>
      <c r="AF138">
        <v>26588086021.838501</v>
      </c>
      <c r="AG138">
        <v>24196286348.666698</v>
      </c>
      <c r="AH138">
        <v>25039980125.331799</v>
      </c>
      <c r="AI138">
        <v>28767843046.296299</v>
      </c>
      <c r="AJ138">
        <v>31838109130.546299</v>
      </c>
      <c r="AK138">
        <v>33726314761.341599</v>
      </c>
      <c r="AL138">
        <v>30525992706.245701</v>
      </c>
      <c r="AM138">
        <v>28480006487.392601</v>
      </c>
      <c r="AN138">
        <v>26170488466.919399</v>
      </c>
      <c r="AO138">
        <v>28933714514.652</v>
      </c>
      <c r="AP138">
        <v>30724978410.2103</v>
      </c>
      <c r="AQ138">
        <v>27726320325.766602</v>
      </c>
      <c r="AR138">
        <v>31103845100.698299</v>
      </c>
      <c r="AS138">
        <v>35488772525.820503</v>
      </c>
      <c r="AT138">
        <v>31479795856.306099</v>
      </c>
      <c r="AU138">
        <v>20746889763.779499</v>
      </c>
      <c r="AV138">
        <v>26805468750</v>
      </c>
      <c r="AW138">
        <v>33072307692.307701</v>
      </c>
      <c r="AX138">
        <v>46841717078.688599</v>
      </c>
      <c r="AY138">
        <v>60056928740.868401</v>
      </c>
      <c r="AZ138">
        <v>68865358038.0867</v>
      </c>
      <c r="BA138">
        <v>87416085167.731598</v>
      </c>
      <c r="BB138">
        <v>61383735901.858299</v>
      </c>
      <c r="BC138">
        <v>75351617356.955307</v>
      </c>
      <c r="BD138">
        <v>48225057019.063004</v>
      </c>
      <c r="BE138">
        <v>90611575226.2892</v>
      </c>
      <c r="BF138">
        <v>74936698508.758408</v>
      </c>
      <c r="BG138">
        <v>57954482938.568199</v>
      </c>
      <c r="BH138">
        <v>49953808617.0821</v>
      </c>
      <c r="BI138">
        <v>50662881580.357399</v>
      </c>
      <c r="BJ138">
        <v>68439540256.274101</v>
      </c>
      <c r="BK138">
        <v>77676603170.626099</v>
      </c>
      <c r="BL138">
        <v>73911732485.233505</v>
      </c>
      <c r="BM138">
        <v>66526740896.125603</v>
      </c>
      <c r="BN138">
        <v>47146242411.824303</v>
      </c>
      <c r="BO138">
        <v>56208403558.9813</v>
      </c>
      <c r="BP138">
        <v>50562044019.488701</v>
      </c>
    </row>
    <row r="139" spans="1:68" x14ac:dyDescent="0.35">
      <c r="A139" t="s">
        <v>363</v>
      </c>
      <c r="B139" t="s">
        <v>364</v>
      </c>
      <c r="C139" t="s">
        <v>148</v>
      </c>
      <c r="D139" t="s">
        <v>149</v>
      </c>
      <c r="Y139">
        <v>160364220.48148099</v>
      </c>
      <c r="Z139">
        <v>183221159.11111099</v>
      </c>
      <c r="AA139">
        <v>172077947.148148</v>
      </c>
      <c r="AB139">
        <v>185929578.11111099</v>
      </c>
      <c r="AC139">
        <v>238777696</v>
      </c>
      <c r="AD139">
        <v>268966204.81481498</v>
      </c>
      <c r="AE139">
        <v>322614800.296296</v>
      </c>
      <c r="AF139">
        <v>356004455.25925899</v>
      </c>
      <c r="AG139">
        <v>403151312.92592603</v>
      </c>
      <c r="AH139">
        <v>458048582</v>
      </c>
      <c r="AI139">
        <v>521420084.703704</v>
      </c>
      <c r="AJ139">
        <v>551072185.18518496</v>
      </c>
      <c r="AK139">
        <v>611779481.48148096</v>
      </c>
      <c r="AL139">
        <v>615096296.296296</v>
      </c>
      <c r="AM139">
        <v>643220851.85185206</v>
      </c>
      <c r="AN139">
        <v>683599962.96296299</v>
      </c>
      <c r="AO139">
        <v>712277962.96296299</v>
      </c>
      <c r="AP139">
        <v>726242925.92592597</v>
      </c>
      <c r="AQ139">
        <v>789198296.296296</v>
      </c>
      <c r="AR139">
        <v>832349148.14814794</v>
      </c>
      <c r="AS139">
        <v>887992592.592592</v>
      </c>
      <c r="AT139">
        <v>845608518.51851797</v>
      </c>
      <c r="AU139">
        <v>863678185.18518496</v>
      </c>
      <c r="AV139">
        <v>936570629.62962997</v>
      </c>
      <c r="AW139">
        <v>997676296.296296</v>
      </c>
      <c r="AX139">
        <v>1063045629.62963</v>
      </c>
      <c r="AY139">
        <v>1213826592.5925901</v>
      </c>
      <c r="AZ139">
        <v>1268112444.4444399</v>
      </c>
      <c r="BA139">
        <v>1365857333.3333299</v>
      </c>
      <c r="BB139">
        <v>1356348259.2592599</v>
      </c>
      <c r="BC139">
        <v>1442802851.85185</v>
      </c>
      <c r="BD139">
        <v>1548522111.11111</v>
      </c>
      <c r="BE139">
        <v>1560508962.96296</v>
      </c>
      <c r="BF139">
        <v>1622408000</v>
      </c>
      <c r="BG139">
        <v>1643485185.18519</v>
      </c>
      <c r="BH139">
        <v>1657440740.7407401</v>
      </c>
      <c r="BI139">
        <v>1757844444.4444399</v>
      </c>
      <c r="BJ139">
        <v>1881303703.7037001</v>
      </c>
      <c r="BK139">
        <v>1958655555.5555601</v>
      </c>
      <c r="BL139">
        <v>1966981549.0244401</v>
      </c>
      <c r="BM139">
        <v>1462425994.2322099</v>
      </c>
      <c r="BN139">
        <v>1759696401.6326101</v>
      </c>
      <c r="BO139">
        <v>2146903788.1732299</v>
      </c>
      <c r="BP139">
        <v>2304525938.5244699</v>
      </c>
    </row>
    <row r="140" spans="1:68" x14ac:dyDescent="0.35">
      <c r="A140" t="s">
        <v>365</v>
      </c>
      <c r="B140" t="s">
        <v>366</v>
      </c>
      <c r="C140" t="s">
        <v>148</v>
      </c>
      <c r="D140" t="s">
        <v>149</v>
      </c>
      <c r="AH140">
        <v>992224971353.14795</v>
      </c>
      <c r="AI140">
        <v>1054331029467.74</v>
      </c>
      <c r="AJ140">
        <v>1144810396603.8201</v>
      </c>
      <c r="AK140">
        <v>1253029647961.3999</v>
      </c>
      <c r="AL140">
        <v>1487407039233.54</v>
      </c>
      <c r="AM140">
        <v>1729098874860.98</v>
      </c>
      <c r="AN140">
        <v>1881378342765.6399</v>
      </c>
      <c r="AO140">
        <v>2039406539642.9099</v>
      </c>
      <c r="AP140">
        <v>2235436785739.8101</v>
      </c>
      <c r="AQ140">
        <v>2257174820682.0698</v>
      </c>
      <c r="AR140">
        <v>2032605479738.9099</v>
      </c>
      <c r="AS140">
        <v>2245213715949.27</v>
      </c>
      <c r="AT140">
        <v>2197404259988.95</v>
      </c>
      <c r="AU140">
        <v>1972921022199.52</v>
      </c>
      <c r="AV140">
        <v>2007067053824.3999</v>
      </c>
      <c r="AW140">
        <v>2296567565384.6699</v>
      </c>
      <c r="AX140">
        <v>2773525684713.8999</v>
      </c>
      <c r="AY140">
        <v>3269567417139.6401</v>
      </c>
      <c r="AZ140">
        <v>3867218256201.3701</v>
      </c>
      <c r="BA140">
        <v>4499526607935.1904</v>
      </c>
      <c r="BB140">
        <v>4215959755589.5298</v>
      </c>
      <c r="BC140">
        <v>5209116467503.96</v>
      </c>
      <c r="BD140">
        <v>5924967186318.1904</v>
      </c>
      <c r="BE140">
        <v>5999371583084.7002</v>
      </c>
      <c r="BF140">
        <v>6171509218844.1797</v>
      </c>
      <c r="BG140">
        <v>6295113358600.6104</v>
      </c>
      <c r="BH140">
        <v>5259983928519.1299</v>
      </c>
      <c r="BI140">
        <v>5116263611846.9004</v>
      </c>
      <c r="BJ140">
        <v>5682983229339.5303</v>
      </c>
      <c r="BK140">
        <v>5530748901245.4805</v>
      </c>
      <c r="BL140">
        <v>5452631475717.5</v>
      </c>
      <c r="BM140">
        <v>4612161928010.8398</v>
      </c>
      <c r="BN140">
        <v>5337457438947.9102</v>
      </c>
      <c r="BO140">
        <v>6086744578468.9805</v>
      </c>
      <c r="BP140">
        <v>6817500885661.8604</v>
      </c>
    </row>
    <row r="141" spans="1:68" x14ac:dyDescent="0.35">
      <c r="A141" t="s">
        <v>367</v>
      </c>
      <c r="B141" t="s">
        <v>368</v>
      </c>
      <c r="C141" t="s">
        <v>148</v>
      </c>
      <c r="D141" t="s">
        <v>149</v>
      </c>
      <c r="R141">
        <v>53979511666.194298</v>
      </c>
      <c r="S141">
        <v>67442850474.473503</v>
      </c>
      <c r="T141">
        <v>82789238743.330795</v>
      </c>
      <c r="U141">
        <v>75916436628.386505</v>
      </c>
      <c r="V141">
        <v>82012679847.448593</v>
      </c>
      <c r="W141">
        <v>95361737333.989594</v>
      </c>
      <c r="X141">
        <v>106675100556.655</v>
      </c>
      <c r="Y141">
        <v>119385791557.513</v>
      </c>
      <c r="Z141">
        <v>125457523069.49899</v>
      </c>
      <c r="AA141">
        <v>125863899219.867</v>
      </c>
      <c r="AB141">
        <v>127148357815.772</v>
      </c>
      <c r="AC141">
        <v>132230026356.179</v>
      </c>
      <c r="AD141">
        <v>144765055221.647</v>
      </c>
      <c r="AE141">
        <v>124476228726.571</v>
      </c>
      <c r="AF141">
        <v>132852212592.045</v>
      </c>
      <c r="AG141">
        <v>144683647162.46799</v>
      </c>
      <c r="AH141">
        <v>154780603152.70099</v>
      </c>
      <c r="AI141">
        <v>178446228077.004</v>
      </c>
      <c r="AJ141">
        <v>191241345003.96399</v>
      </c>
      <c r="AK141">
        <v>155003187761.495</v>
      </c>
      <c r="AL141">
        <v>163880876263.81601</v>
      </c>
      <c r="AM141">
        <v>160699593078.43799</v>
      </c>
      <c r="AN141">
        <v>166784068353.42899</v>
      </c>
      <c r="AO141">
        <v>175508458092.88101</v>
      </c>
      <c r="AP141">
        <v>185063354253.25299</v>
      </c>
      <c r="AQ141">
        <v>187899399658.983</v>
      </c>
      <c r="AR141">
        <v>192897663298.94601</v>
      </c>
      <c r="AS141">
        <v>218596302367.21701</v>
      </c>
      <c r="AT141">
        <v>209726628412.34</v>
      </c>
      <c r="AU141">
        <v>229807751210.871</v>
      </c>
      <c r="AV141">
        <v>260189536355.112</v>
      </c>
      <c r="AW141">
        <v>297810438415.461</v>
      </c>
      <c r="AX141">
        <v>348938051917.78802</v>
      </c>
      <c r="AY141">
        <v>403009770635.98199</v>
      </c>
      <c r="AZ141">
        <v>485615280089.34601</v>
      </c>
      <c r="BA141">
        <v>591604418243.49805</v>
      </c>
      <c r="BB141">
        <v>599991969615.14099</v>
      </c>
      <c r="BC141">
        <v>672677124820.005</v>
      </c>
      <c r="BD141">
        <v>769567202929.74402</v>
      </c>
      <c r="BE141">
        <v>810252121515.22498</v>
      </c>
      <c r="BF141">
        <v>880860041615.59595</v>
      </c>
      <c r="BG141">
        <v>947354506880.13403</v>
      </c>
      <c r="BH141">
        <v>916055993583.30396</v>
      </c>
      <c r="BI141">
        <v>936708149381.49695</v>
      </c>
      <c r="BJ141">
        <v>1017910425236.88</v>
      </c>
      <c r="BK141">
        <v>1084409404256.92</v>
      </c>
      <c r="BL141">
        <v>1144032869063.1399</v>
      </c>
      <c r="BM141">
        <v>1158392299938.27</v>
      </c>
      <c r="BN141">
        <v>1266000602742.78</v>
      </c>
      <c r="BO141">
        <v>1413867160000.9099</v>
      </c>
      <c r="BP141">
        <v>1495670940782.8899</v>
      </c>
    </row>
    <row r="142" spans="1:68" x14ac:dyDescent="0.35">
      <c r="A142" t="s">
        <v>369</v>
      </c>
      <c r="B142" t="s">
        <v>370</v>
      </c>
      <c r="C142" t="s">
        <v>148</v>
      </c>
      <c r="D142" t="s">
        <v>149</v>
      </c>
      <c r="K142">
        <v>16858143330.638399</v>
      </c>
      <c r="L142">
        <v>18220888301.535999</v>
      </c>
      <c r="M142">
        <v>18727051385.755901</v>
      </c>
      <c r="N142">
        <v>20411857546.831402</v>
      </c>
      <c r="O142">
        <v>21964561841.0154</v>
      </c>
      <c r="P142">
        <v>23847132046.2337</v>
      </c>
      <c r="Q142">
        <v>26025761814.395199</v>
      </c>
      <c r="R142">
        <v>30093212846.9105</v>
      </c>
      <c r="S142">
        <v>37057524328.551498</v>
      </c>
      <c r="T142">
        <v>43999458645.6036</v>
      </c>
      <c r="U142">
        <v>48071529212.311897</v>
      </c>
      <c r="V142">
        <v>54123149084.302399</v>
      </c>
      <c r="W142">
        <v>60712381945.731598</v>
      </c>
      <c r="X142">
        <v>66398194585.759903</v>
      </c>
      <c r="Y142">
        <v>75294965521.017502</v>
      </c>
      <c r="Z142">
        <v>79175077226.476898</v>
      </c>
      <c r="AA142">
        <v>78776447496.541595</v>
      </c>
      <c r="AB142">
        <v>79996126085.143295</v>
      </c>
      <c r="AC142">
        <v>82110374219.697906</v>
      </c>
      <c r="AD142">
        <v>80235140099.618301</v>
      </c>
      <c r="AE142">
        <v>83422104992.830002</v>
      </c>
      <c r="AF142">
        <v>88564176060.097107</v>
      </c>
      <c r="AG142">
        <v>94111143740.037598</v>
      </c>
      <c r="AH142">
        <v>101649782635.431</v>
      </c>
      <c r="AI142">
        <v>125394394621.746</v>
      </c>
      <c r="AJ142">
        <v>136668873612.369</v>
      </c>
      <c r="AK142">
        <v>96880332389.892807</v>
      </c>
      <c r="AL142">
        <v>103872376651.88</v>
      </c>
      <c r="AM142">
        <v>97271275796.980698</v>
      </c>
      <c r="AN142">
        <v>89924344532.919296</v>
      </c>
      <c r="AO142">
        <v>87504116713.241501</v>
      </c>
      <c r="AP142">
        <v>92861124737.797104</v>
      </c>
      <c r="AQ142">
        <v>94295949062.3022</v>
      </c>
      <c r="AR142">
        <v>94502645840.205704</v>
      </c>
      <c r="AS142">
        <v>116546040727.25999</v>
      </c>
      <c r="AT142">
        <v>109224008515.181</v>
      </c>
      <c r="AU142">
        <v>119817463315.371</v>
      </c>
      <c r="AV142">
        <v>134146905220.202</v>
      </c>
      <c r="AW142">
        <v>156821764830.914</v>
      </c>
      <c r="AX142">
        <v>186679858461.043</v>
      </c>
      <c r="AY142">
        <v>217672745186.53</v>
      </c>
      <c r="AZ142">
        <v>267353797211.67499</v>
      </c>
      <c r="BA142">
        <v>319913274101.75403</v>
      </c>
      <c r="BB142">
        <v>325064097571.72699</v>
      </c>
      <c r="BC142">
        <v>352321809475.19</v>
      </c>
      <c r="BD142">
        <v>383524380542.65997</v>
      </c>
      <c r="BE142">
        <v>371147228771.36298</v>
      </c>
      <c r="BF142">
        <v>381460023703.328</v>
      </c>
      <c r="BG142">
        <v>408994483721.40302</v>
      </c>
      <c r="BH142">
        <v>405829606962.83502</v>
      </c>
      <c r="BI142">
        <v>377955746250.70502</v>
      </c>
      <c r="BJ142">
        <v>393821257146.95898</v>
      </c>
      <c r="BK142">
        <v>408972341457.33099</v>
      </c>
      <c r="BL142">
        <v>435425182859.92603</v>
      </c>
      <c r="BM142">
        <v>430063464155.08099</v>
      </c>
      <c r="BN142">
        <v>457244913663.33002</v>
      </c>
      <c r="BO142">
        <v>517549209940.50098</v>
      </c>
      <c r="BP142">
        <v>635796634649.90601</v>
      </c>
    </row>
    <row r="143" spans="1:68" x14ac:dyDescent="0.35">
      <c r="A143" t="s">
        <v>371</v>
      </c>
      <c r="B143" t="s">
        <v>372</v>
      </c>
      <c r="C143" t="s">
        <v>148</v>
      </c>
      <c r="D143" t="s">
        <v>149</v>
      </c>
      <c r="O143">
        <v>88560582.673023894</v>
      </c>
      <c r="P143">
        <v>103098416.151127</v>
      </c>
      <c r="Q143">
        <v>122806467.238332</v>
      </c>
      <c r="R143">
        <v>163095019.54763499</v>
      </c>
      <c r="S143">
        <v>190667516.99253201</v>
      </c>
      <c r="T143">
        <v>242181078.169267</v>
      </c>
      <c r="U143">
        <v>267835514.04561099</v>
      </c>
      <c r="V143">
        <v>298309815.79139</v>
      </c>
      <c r="W143">
        <v>429450147.50912303</v>
      </c>
      <c r="X143">
        <v>494579500.518727</v>
      </c>
      <c r="Y143">
        <v>525567342.281591</v>
      </c>
      <c r="Z143">
        <v>502909417.47503603</v>
      </c>
      <c r="AA143">
        <v>513179987.93266898</v>
      </c>
      <c r="AB143">
        <v>515073920.67806798</v>
      </c>
      <c r="AC143">
        <v>494036812.62536299</v>
      </c>
      <c r="AD143">
        <v>520037686.32039499</v>
      </c>
      <c r="AE143">
        <v>766047294.01078498</v>
      </c>
      <c r="AF143">
        <v>1034867609.26829</v>
      </c>
      <c r="AG143">
        <v>1141916216.7703099</v>
      </c>
      <c r="AH143">
        <v>1100855784.95347</v>
      </c>
      <c r="AI143">
        <v>1397231560.4128499</v>
      </c>
      <c r="AJ143">
        <v>1458812601.4649999</v>
      </c>
      <c r="AK143">
        <v>1603318475.5137501</v>
      </c>
      <c r="AL143">
        <v>1644510925.3615799</v>
      </c>
      <c r="AM143">
        <v>1914857877.35835</v>
      </c>
      <c r="AN143">
        <v>2387048793.66816</v>
      </c>
      <c r="AO143">
        <v>2461247481.8164902</v>
      </c>
      <c r="AP143">
        <v>2259136037.5053501</v>
      </c>
      <c r="AQ143">
        <v>2437348816.7094698</v>
      </c>
      <c r="AR143">
        <v>2575899291.3514299</v>
      </c>
      <c r="AS143">
        <v>2434743786.1304998</v>
      </c>
      <c r="AT143">
        <v>2241032462.9728899</v>
      </c>
      <c r="AU143">
        <v>2372888098.1543102</v>
      </c>
      <c r="AV143">
        <v>2627332545.7004099</v>
      </c>
      <c r="AW143">
        <v>2858151534.0620298</v>
      </c>
      <c r="AX143">
        <v>3126141905.9298401</v>
      </c>
      <c r="AY143">
        <v>3506738881.9812398</v>
      </c>
      <c r="AZ143">
        <v>4120576557.4833002</v>
      </c>
      <c r="BA143">
        <v>4569703348.7521801</v>
      </c>
      <c r="BB143">
        <v>3869164134.8279901</v>
      </c>
      <c r="BC143">
        <v>4285908797.1494999</v>
      </c>
      <c r="BD143">
        <v>4532105463.4803305</v>
      </c>
      <c r="BE143">
        <v>3807892637.60499</v>
      </c>
      <c r="BF143">
        <v>5110561611.5584803</v>
      </c>
      <c r="BG143">
        <v>5374223244.8581104</v>
      </c>
      <c r="BH143">
        <v>5162508403.6364002</v>
      </c>
      <c r="BI143">
        <v>5985930500.8960896</v>
      </c>
      <c r="BJ143">
        <v>6748709241.0621796</v>
      </c>
      <c r="BK143">
        <v>6917596481.3786497</v>
      </c>
      <c r="BL143">
        <v>6269829689.8191204</v>
      </c>
      <c r="BM143">
        <v>6866331075.9424896</v>
      </c>
      <c r="BN143">
        <v>7098789073.8702097</v>
      </c>
    </row>
    <row r="144" spans="1:68" x14ac:dyDescent="0.35">
      <c r="A144" t="s">
        <v>373</v>
      </c>
      <c r="B144" t="s">
        <v>374</v>
      </c>
      <c r="C144" t="s">
        <v>148</v>
      </c>
      <c r="D144" t="s">
        <v>149</v>
      </c>
      <c r="E144">
        <v>1406432689.0756299</v>
      </c>
      <c r="F144">
        <v>1407026659.6638701</v>
      </c>
      <c r="G144">
        <v>1438767407.4074099</v>
      </c>
      <c r="H144">
        <v>1223818201.68067</v>
      </c>
      <c r="I144">
        <v>1306652050.4201701</v>
      </c>
      <c r="J144">
        <v>1683403361.3445401</v>
      </c>
      <c r="K144">
        <v>1750630252.1008401</v>
      </c>
      <c r="L144">
        <v>1855555555.5555601</v>
      </c>
      <c r="M144">
        <v>1771260504.2016799</v>
      </c>
      <c r="N144">
        <v>1953613445.37815</v>
      </c>
      <c r="O144">
        <v>2142184873.94958</v>
      </c>
      <c r="P144">
        <v>2158178752.1079302</v>
      </c>
      <c r="Q144">
        <v>2352093802.3450599</v>
      </c>
      <c r="R144">
        <v>2622500000</v>
      </c>
      <c r="S144">
        <v>3230375939.8496199</v>
      </c>
      <c r="T144">
        <v>3369329529.2439399</v>
      </c>
      <c r="U144">
        <v>3056361474.4352002</v>
      </c>
      <c r="V144">
        <v>3523788049.6054101</v>
      </c>
      <c r="W144">
        <v>2501281229.9807801</v>
      </c>
      <c r="X144">
        <v>3358445728.96596</v>
      </c>
      <c r="Y144">
        <v>4067150635.2087102</v>
      </c>
      <c r="Z144">
        <v>4391688311.6883097</v>
      </c>
      <c r="AA144">
        <v>4817779913.5031204</v>
      </c>
      <c r="AB144">
        <v>5141478963.0259199</v>
      </c>
      <c r="AC144">
        <v>5870951257.86164</v>
      </c>
      <c r="AD144">
        <v>5953387334.3151703</v>
      </c>
      <c r="AE144">
        <v>6378443968.5938597</v>
      </c>
      <c r="AF144">
        <v>6653634510.8695698</v>
      </c>
      <c r="AG144">
        <v>6961175730.9022303</v>
      </c>
      <c r="AH144">
        <v>6936477115.1178904</v>
      </c>
      <c r="AI144">
        <v>7973539690.4643002</v>
      </c>
      <c r="AJ144">
        <v>8925839980.6623192</v>
      </c>
      <c r="AK144">
        <v>9680880675.3365307</v>
      </c>
      <c r="AL144">
        <v>10339859271.523199</v>
      </c>
      <c r="AM144">
        <v>11645649534.6014</v>
      </c>
      <c r="AN144">
        <v>12859512195.122</v>
      </c>
      <c r="AO144">
        <v>13701791206.802999</v>
      </c>
      <c r="AP144">
        <v>14917511442.617399</v>
      </c>
      <c r="AQ144">
        <v>15545384018.619101</v>
      </c>
      <c r="AR144">
        <v>15373003963.759899</v>
      </c>
      <c r="AS144">
        <v>16016130112.9723</v>
      </c>
      <c r="AT144">
        <v>15467999433.751101</v>
      </c>
      <c r="AU144">
        <v>16285197574.7439</v>
      </c>
      <c r="AV144">
        <v>18710453791.960201</v>
      </c>
      <c r="AW144">
        <v>20457644035.971901</v>
      </c>
      <c r="AX144">
        <v>24106796019.900501</v>
      </c>
      <c r="AY144">
        <v>27890790083.219002</v>
      </c>
      <c r="AZ144">
        <v>31997202612.944801</v>
      </c>
      <c r="BA144">
        <v>39744303906.437698</v>
      </c>
      <c r="BB144">
        <v>41580817112.856697</v>
      </c>
      <c r="BC144">
        <v>58019026505.052696</v>
      </c>
      <c r="BD144">
        <v>67101713795.898598</v>
      </c>
      <c r="BE144">
        <v>69233385160.863403</v>
      </c>
      <c r="BF144">
        <v>75248910875.452393</v>
      </c>
      <c r="BG144">
        <v>80720442913.028107</v>
      </c>
      <c r="BH144">
        <v>83118677957.889404</v>
      </c>
      <c r="BI144">
        <v>85816595299.736496</v>
      </c>
      <c r="BJ144">
        <v>92061614515.904602</v>
      </c>
      <c r="BK144">
        <v>92095811316.341293</v>
      </c>
      <c r="BL144">
        <v>86545573251.939896</v>
      </c>
      <c r="BM144">
        <v>82024773617.051498</v>
      </c>
      <c r="BN144">
        <v>86619332546.136307</v>
      </c>
      <c r="BO144">
        <v>72199977445.735703</v>
      </c>
      <c r="BP144">
        <v>81623429815.185104</v>
      </c>
    </row>
    <row r="145" spans="1:68" x14ac:dyDescent="0.35">
      <c r="A145" t="s">
        <v>375</v>
      </c>
      <c r="B145" t="s">
        <v>376</v>
      </c>
      <c r="C145" t="s">
        <v>148</v>
      </c>
      <c r="D145" t="s">
        <v>149</v>
      </c>
      <c r="J145">
        <v>128074514416.90199</v>
      </c>
      <c r="K145">
        <v>113398814118.61</v>
      </c>
      <c r="L145">
        <v>122779611429.923</v>
      </c>
      <c r="M145">
        <v>130864507041.95399</v>
      </c>
      <c r="N145">
        <v>143706115847.41299</v>
      </c>
      <c r="O145">
        <v>148898080518.66699</v>
      </c>
      <c r="P145">
        <v>160621948287.51199</v>
      </c>
      <c r="Q145">
        <v>171891127267.819</v>
      </c>
      <c r="R145">
        <v>200248445638.14999</v>
      </c>
      <c r="S145">
        <v>240042769614.98401</v>
      </c>
      <c r="T145">
        <v>261987409435.008</v>
      </c>
      <c r="U145">
        <v>267297541089.00601</v>
      </c>
      <c r="V145">
        <v>306008843813.81702</v>
      </c>
      <c r="W145">
        <v>352695172156.48199</v>
      </c>
      <c r="X145">
        <v>404248337464.21301</v>
      </c>
      <c r="Y145">
        <v>483281876405.85797</v>
      </c>
      <c r="Z145">
        <v>503594134098.45502</v>
      </c>
      <c r="AA145">
        <v>522419148598.12799</v>
      </c>
      <c r="AB145">
        <v>538584778618.90802</v>
      </c>
      <c r="AC145">
        <v>538276703250.41699</v>
      </c>
      <c r="AD145">
        <v>578569173243.94397</v>
      </c>
      <c r="AE145">
        <v>590736996327.76404</v>
      </c>
      <c r="AF145">
        <v>645189407165.68005</v>
      </c>
      <c r="AG145">
        <v>682469409291.26099</v>
      </c>
      <c r="AH145">
        <v>693452344467.41504</v>
      </c>
      <c r="AI145">
        <v>744819431466.54199</v>
      </c>
      <c r="AJ145">
        <v>703238512264.03406</v>
      </c>
      <c r="AK145">
        <v>749800828248.677</v>
      </c>
      <c r="AL145">
        <v>758709363067.854</v>
      </c>
      <c r="AM145">
        <v>837682349367.86096</v>
      </c>
      <c r="AN145">
        <v>949083542676.86304</v>
      </c>
      <c r="AO145">
        <v>1047209120593.66</v>
      </c>
      <c r="AP145">
        <v>1096248911983.9301</v>
      </c>
      <c r="AQ145">
        <v>1112083428493.23</v>
      </c>
      <c r="AR145">
        <v>1185850873926.8201</v>
      </c>
      <c r="AS145">
        <v>1238690036750.9399</v>
      </c>
      <c r="AT145">
        <v>1248329692706.9099</v>
      </c>
      <c r="AU145">
        <v>1298280868231.4299</v>
      </c>
      <c r="AV145">
        <v>1472778969060.5801</v>
      </c>
      <c r="AW145">
        <v>1680289763566.3701</v>
      </c>
      <c r="AX145">
        <v>1918284837890.74</v>
      </c>
      <c r="AY145">
        <v>2210593936277.75</v>
      </c>
      <c r="AZ145">
        <v>2729452748601.4102</v>
      </c>
      <c r="BA145">
        <v>2979429189382.8999</v>
      </c>
      <c r="BB145">
        <v>3110840020498.04</v>
      </c>
      <c r="BC145">
        <v>3730186378395.3901</v>
      </c>
      <c r="BD145">
        <v>4163076675070.6201</v>
      </c>
      <c r="BE145">
        <v>4396079292521.4702</v>
      </c>
      <c r="BF145">
        <v>4646944308997.7598</v>
      </c>
      <c r="BG145">
        <v>5039714490796.7197</v>
      </c>
      <c r="BH145">
        <v>5045041743681.0996</v>
      </c>
      <c r="BI145">
        <v>5267401106174.0898</v>
      </c>
      <c r="BJ145">
        <v>5649094969655.0195</v>
      </c>
      <c r="BK145">
        <v>5935900387403</v>
      </c>
      <c r="BL145">
        <v>6231341371141.5898</v>
      </c>
      <c r="BM145">
        <v>6031635127076.96</v>
      </c>
      <c r="BN145">
        <v>6818649349698.5098</v>
      </c>
      <c r="BO145">
        <v>7254310223484.6504</v>
      </c>
      <c r="BP145">
        <v>7312793313039.2598</v>
      </c>
    </row>
    <row r="146" spans="1:68" x14ac:dyDescent="0.35">
      <c r="A146" t="s">
        <v>377</v>
      </c>
      <c r="B146" t="s">
        <v>378</v>
      </c>
      <c r="C146" t="s">
        <v>148</v>
      </c>
      <c r="D146" t="s">
        <v>149</v>
      </c>
      <c r="E146">
        <v>288668221331.896</v>
      </c>
      <c r="F146">
        <v>283183376102.71503</v>
      </c>
      <c r="G146">
        <v>284677390174.53101</v>
      </c>
      <c r="H146">
        <v>313384342508.34302</v>
      </c>
      <c r="I146">
        <v>358624839147.88098</v>
      </c>
      <c r="J146">
        <v>396867720116.31598</v>
      </c>
      <c r="K146">
        <v>399978593029.57599</v>
      </c>
      <c r="L146">
        <v>417805157930.86499</v>
      </c>
      <c r="M146">
        <v>440862275453.508</v>
      </c>
      <c r="N146">
        <v>489598875939.15002</v>
      </c>
      <c r="O146">
        <v>528532896171.95697</v>
      </c>
      <c r="P146">
        <v>570909958849.19397</v>
      </c>
      <c r="Q146">
        <v>643950172213.10095</v>
      </c>
      <c r="R146">
        <v>796337387827.40698</v>
      </c>
      <c r="S146">
        <v>994049027526.71899</v>
      </c>
      <c r="T146">
        <v>1126308497888.5</v>
      </c>
      <c r="U146">
        <v>1191709175876.25</v>
      </c>
      <c r="V146">
        <v>1342032428463.1799</v>
      </c>
      <c r="W146">
        <v>1456773886092.04</v>
      </c>
      <c r="X146">
        <v>1746584408589.5901</v>
      </c>
      <c r="Y146">
        <v>2079369944530.95</v>
      </c>
      <c r="Z146">
        <v>2212139947380.8999</v>
      </c>
      <c r="AA146">
        <v>2162596084724.8301</v>
      </c>
      <c r="AB146">
        <v>2234493615771.6899</v>
      </c>
      <c r="AC146">
        <v>2335525838075.1499</v>
      </c>
      <c r="AD146">
        <v>2417429961829.0898</v>
      </c>
      <c r="AE146">
        <v>2427973388871.1299</v>
      </c>
      <c r="AF146">
        <v>2475476625186.21</v>
      </c>
      <c r="AG146">
        <v>2646473366758.25</v>
      </c>
      <c r="AH146">
        <v>2767123844300.96</v>
      </c>
      <c r="AI146">
        <v>3124546766033.1699</v>
      </c>
      <c r="AJ146">
        <v>3025863712723.21</v>
      </c>
      <c r="AK146">
        <v>3219842239136.0498</v>
      </c>
      <c r="AL146">
        <v>3569213756871.9199</v>
      </c>
      <c r="AM146">
        <v>3977170000273.5098</v>
      </c>
      <c r="AN146">
        <v>4493504972133.5703</v>
      </c>
      <c r="AO146">
        <v>4959895473235.3896</v>
      </c>
      <c r="AP146">
        <v>5264573654900.4502</v>
      </c>
      <c r="AQ146">
        <v>5220577597747.0996</v>
      </c>
      <c r="AR146">
        <v>5164651790464.3301</v>
      </c>
      <c r="AS146">
        <v>5607259831836.1602</v>
      </c>
      <c r="AT146">
        <v>5613381496266.9004</v>
      </c>
      <c r="AU146">
        <v>5715129288263.3896</v>
      </c>
      <c r="AV146">
        <v>6400540889629.5801</v>
      </c>
      <c r="AW146">
        <v>7491530148130.8096</v>
      </c>
      <c r="AX146">
        <v>8813488919432.1699</v>
      </c>
      <c r="AY146">
        <v>10386307718238.6</v>
      </c>
      <c r="AZ146">
        <v>12802825698598.5</v>
      </c>
      <c r="BA146">
        <v>15208649149963.199</v>
      </c>
      <c r="BB146">
        <v>15232225787955.4</v>
      </c>
      <c r="BC146">
        <v>18461009233228.102</v>
      </c>
      <c r="BD146">
        <v>21714556754697.801</v>
      </c>
      <c r="BE146">
        <v>23162867859024.102</v>
      </c>
      <c r="BF146">
        <v>24530924251734.5</v>
      </c>
      <c r="BG146">
        <v>25804759388996.102</v>
      </c>
      <c r="BH146">
        <v>25026214097275.801</v>
      </c>
      <c r="BI146">
        <v>25287377300491.301</v>
      </c>
      <c r="BJ146">
        <v>27631805005755.102</v>
      </c>
      <c r="BK146">
        <v>29319127519988.102</v>
      </c>
      <c r="BL146">
        <v>30066262130993.301</v>
      </c>
      <c r="BM146">
        <v>29117974646339.898</v>
      </c>
      <c r="BN146">
        <v>34247541966409.102</v>
      </c>
      <c r="BO146">
        <v>35941959898139.398</v>
      </c>
      <c r="BP146">
        <v>36919729477981.5</v>
      </c>
    </row>
    <row r="147" spans="1:68" x14ac:dyDescent="0.35">
      <c r="A147" t="s">
        <v>379</v>
      </c>
      <c r="B147" t="s">
        <v>380</v>
      </c>
      <c r="C147" t="s">
        <v>148</v>
      </c>
      <c r="D147" t="s">
        <v>149</v>
      </c>
      <c r="K147">
        <v>71819971.272011504</v>
      </c>
      <c r="L147">
        <v>74101970.359211907</v>
      </c>
      <c r="M147">
        <v>77825968.8696125</v>
      </c>
      <c r="N147">
        <v>83467966.612813398</v>
      </c>
      <c r="O147">
        <v>88479964.608014196</v>
      </c>
      <c r="P147">
        <v>98152029.384088993</v>
      </c>
      <c r="Q147">
        <v>107840905.39529701</v>
      </c>
      <c r="R147">
        <v>163986633.21608299</v>
      </c>
      <c r="S147">
        <v>239301698.21789399</v>
      </c>
      <c r="T147">
        <v>250893431.84928399</v>
      </c>
      <c r="U147">
        <v>286235071.55876797</v>
      </c>
      <c r="V147">
        <v>358915089.72877198</v>
      </c>
      <c r="W147">
        <v>444360111.09002799</v>
      </c>
      <c r="X147">
        <v>503786713.66459101</v>
      </c>
      <c r="Y147">
        <v>694756520.64496398</v>
      </c>
      <c r="Z147">
        <v>724558404.55840504</v>
      </c>
      <c r="AA147">
        <v>695024663.47889495</v>
      </c>
      <c r="AB147">
        <v>769317296.472489</v>
      </c>
      <c r="AC147">
        <v>665558806.92236102</v>
      </c>
      <c r="AD147">
        <v>501638911.01214802</v>
      </c>
      <c r="AE147">
        <v>587675883.75129998</v>
      </c>
      <c r="AF147">
        <v>738934634.16359198</v>
      </c>
      <c r="AG147">
        <v>810097832.91429698</v>
      </c>
      <c r="AH147">
        <v>815068268.03300595</v>
      </c>
      <c r="AI147">
        <v>957261932.323048</v>
      </c>
      <c r="AJ147">
        <v>1079634196.02617</v>
      </c>
      <c r="AK147">
        <v>1211772733.2334299</v>
      </c>
      <c r="AL147">
        <v>1167617700.5406201</v>
      </c>
      <c r="AM147">
        <v>1207497554.07094</v>
      </c>
      <c r="AN147">
        <v>1339144326.6424699</v>
      </c>
      <c r="AO147">
        <v>1266676303.7846</v>
      </c>
      <c r="AP147">
        <v>1321666085.7880299</v>
      </c>
      <c r="AQ147">
        <v>1192071789.36538</v>
      </c>
      <c r="AR147">
        <v>1195121584.73612</v>
      </c>
      <c r="AS147">
        <v>1130525381.8970699</v>
      </c>
      <c r="AT147">
        <v>1194386614.1640799</v>
      </c>
      <c r="AU147">
        <v>1123285816.46064</v>
      </c>
      <c r="AV147">
        <v>1654867702.8147299</v>
      </c>
      <c r="AW147">
        <v>2072881339.4018199</v>
      </c>
      <c r="AX147">
        <v>2183399928.4201102</v>
      </c>
      <c r="AY147">
        <v>2243369855.2576399</v>
      </c>
      <c r="AZ147">
        <v>2344576909.7839499</v>
      </c>
      <c r="BA147">
        <v>2392556453.2031202</v>
      </c>
      <c r="BB147">
        <v>2293074892.8976998</v>
      </c>
      <c r="BC147">
        <v>2872100467.2258801</v>
      </c>
      <c r="BD147">
        <v>3089102150.1673598</v>
      </c>
      <c r="BE147">
        <v>2892666013.1514902</v>
      </c>
      <c r="BF147">
        <v>2718881337.3129401</v>
      </c>
      <c r="BG147">
        <v>2719632972.7948599</v>
      </c>
      <c r="BH147">
        <v>2639103769.7437201</v>
      </c>
      <c r="BI147">
        <v>2400601096.7931099</v>
      </c>
      <c r="BJ147">
        <v>2620025914.5269399</v>
      </c>
      <c r="BK147">
        <v>3042775635.89218</v>
      </c>
      <c r="BL147">
        <v>2823939028.1032</v>
      </c>
      <c r="BM147">
        <v>2449484452.5264301</v>
      </c>
      <c r="BN147">
        <v>2742622195.30055</v>
      </c>
      <c r="BO147">
        <v>2696034814.2019501</v>
      </c>
      <c r="BP147">
        <v>2393938568.7556601</v>
      </c>
    </row>
    <row r="148" spans="1:68" x14ac:dyDescent="0.35">
      <c r="A148" t="s">
        <v>381</v>
      </c>
      <c r="B148" t="s">
        <v>382</v>
      </c>
      <c r="C148" t="s">
        <v>148</v>
      </c>
      <c r="D148" t="s">
        <v>149</v>
      </c>
      <c r="E148">
        <v>240172231965.42899</v>
      </c>
      <c r="F148">
        <v>219167555891.944</v>
      </c>
      <c r="G148">
        <v>218578942802.17599</v>
      </c>
      <c r="H148">
        <v>232392759838.86301</v>
      </c>
      <c r="I148">
        <v>267898921625.17401</v>
      </c>
      <c r="J148">
        <v>303341840634.40399</v>
      </c>
      <c r="K148">
        <v>328228400304.51398</v>
      </c>
      <c r="L148">
        <v>321992728500.05298</v>
      </c>
      <c r="M148">
        <v>321054485727.91302</v>
      </c>
      <c r="N148">
        <v>359936235352.48602</v>
      </c>
      <c r="O148">
        <v>410018440923.521</v>
      </c>
      <c r="P148">
        <v>450036950683.25201</v>
      </c>
      <c r="Q148">
        <v>510925011932.15601</v>
      </c>
      <c r="R148">
        <v>638032944955.36304</v>
      </c>
      <c r="S148">
        <v>738909659896.72595</v>
      </c>
      <c r="T148">
        <v>801413287050.35706</v>
      </c>
      <c r="U148">
        <v>821892751898.07898</v>
      </c>
      <c r="V148">
        <v>954974307559.42395</v>
      </c>
      <c r="W148">
        <v>949639018671.42395</v>
      </c>
      <c r="X148">
        <v>1180105348113</v>
      </c>
      <c r="Y148">
        <v>1390925808295.76</v>
      </c>
      <c r="Z148">
        <v>1439691166410.3601</v>
      </c>
      <c r="AA148">
        <v>1415653457564.6399</v>
      </c>
      <c r="AB148">
        <v>1471050818030.6201</v>
      </c>
      <c r="AC148">
        <v>1558417394807.5701</v>
      </c>
      <c r="AD148">
        <v>1667075793478.72</v>
      </c>
      <c r="AE148">
        <v>1662331627944.25</v>
      </c>
      <c r="AF148">
        <v>1687758988749.8401</v>
      </c>
      <c r="AG148">
        <v>1890598473021.2</v>
      </c>
      <c r="AH148">
        <v>1921323587133.5801</v>
      </c>
      <c r="AI148">
        <v>1929752527933.6899</v>
      </c>
      <c r="AJ148">
        <v>1945867305600.0901</v>
      </c>
      <c r="AK148">
        <v>1977910913872.28</v>
      </c>
      <c r="AL148">
        <v>2058833732473.28</v>
      </c>
      <c r="AM148">
        <v>2384319876722.1299</v>
      </c>
      <c r="AN148">
        <v>2955099062384.5801</v>
      </c>
      <c r="AO148">
        <v>3260251350483.8501</v>
      </c>
      <c r="AP148">
        <v>3409054363103.5601</v>
      </c>
      <c r="AQ148">
        <v>3271067011737.5298</v>
      </c>
      <c r="AR148">
        <v>3010983884824.75</v>
      </c>
      <c r="AS148">
        <v>3315735268836.6099</v>
      </c>
      <c r="AT148">
        <v>3421086338990.6401</v>
      </c>
      <c r="AU148">
        <v>3620118199801.8198</v>
      </c>
      <c r="AV148">
        <v>4123720348863.6401</v>
      </c>
      <c r="AW148">
        <v>4969037555975.4697</v>
      </c>
      <c r="AX148">
        <v>5995244803318.29</v>
      </c>
      <c r="AY148">
        <v>7263089889986.6201</v>
      </c>
      <c r="AZ148">
        <v>9183408721390.7305</v>
      </c>
      <c r="BA148">
        <v>11436047787589.699</v>
      </c>
      <c r="BB148">
        <v>11023636965381.9</v>
      </c>
      <c r="BC148">
        <v>13233575726932.1</v>
      </c>
      <c r="BD148">
        <v>16110085127322.199</v>
      </c>
      <c r="BE148">
        <v>17307231912103.5</v>
      </c>
      <c r="BF148">
        <v>18641637659348.602</v>
      </c>
      <c r="BG148">
        <v>19474904719801.199</v>
      </c>
      <c r="BH148">
        <v>18232498349572.602</v>
      </c>
      <c r="BI148">
        <v>18277656044844.301</v>
      </c>
      <c r="BJ148">
        <v>20320651323779.5</v>
      </c>
      <c r="BK148">
        <v>22211395546717.199</v>
      </c>
      <c r="BL148">
        <v>22652772255922</v>
      </c>
      <c r="BM148">
        <v>22103420759847.199</v>
      </c>
      <c r="BN148">
        <v>26343374040125.898</v>
      </c>
      <c r="BO148">
        <v>27500373982184.301</v>
      </c>
      <c r="BP148">
        <v>27799345747238.398</v>
      </c>
    </row>
    <row r="149" spans="1:68" x14ac:dyDescent="0.35">
      <c r="A149" t="s">
        <v>383</v>
      </c>
      <c r="B149" t="s">
        <v>384</v>
      </c>
      <c r="C149" t="s">
        <v>148</v>
      </c>
      <c r="D149" t="s">
        <v>149</v>
      </c>
      <c r="AN149">
        <v>7853767866.1936102</v>
      </c>
      <c r="AO149">
        <v>8295451877.4277096</v>
      </c>
      <c r="AP149">
        <v>9926974536.0379791</v>
      </c>
      <c r="AQ149">
        <v>10988111350.8848</v>
      </c>
      <c r="AR149">
        <v>10710222701.769501</v>
      </c>
      <c r="AS149">
        <v>11317713422.5291</v>
      </c>
      <c r="AT149">
        <v>12072044022.442801</v>
      </c>
      <c r="AU149">
        <v>14108872921.9498</v>
      </c>
      <c r="AV149">
        <v>18315975183.305099</v>
      </c>
      <c r="AW149">
        <v>22097516145.057098</v>
      </c>
      <c r="AX149">
        <v>25663070033.5863</v>
      </c>
      <c r="AY149">
        <v>29573019199.397701</v>
      </c>
      <c r="AZ149">
        <v>38144798850.574699</v>
      </c>
      <c r="BA149">
        <v>46287801843.992401</v>
      </c>
      <c r="BB149">
        <v>38232906588.823997</v>
      </c>
      <c r="BC149">
        <v>36887284560.475998</v>
      </c>
      <c r="BD149">
        <v>42261715400.6605</v>
      </c>
      <c r="BE149">
        <v>41584616578.1745</v>
      </c>
      <c r="BF149">
        <v>45495776757.2547</v>
      </c>
      <c r="BG149">
        <v>47960568992.363602</v>
      </c>
      <c r="BH149">
        <v>39940688841.875</v>
      </c>
      <c r="BI149">
        <v>41513241212.619598</v>
      </c>
      <c r="BJ149">
        <v>46031954861.717697</v>
      </c>
      <c r="BK149">
        <v>52084496480.765404</v>
      </c>
      <c r="BL149">
        <v>52901803474.705803</v>
      </c>
      <c r="BM149">
        <v>55325495240.9729</v>
      </c>
      <c r="BN149">
        <v>64252038543.153999</v>
      </c>
      <c r="BO149">
        <v>68451885058.5839</v>
      </c>
      <c r="BP149">
        <v>75164374517.976593</v>
      </c>
    </row>
    <row r="150" spans="1:68" x14ac:dyDescent="0.35">
      <c r="A150" t="s">
        <v>93</v>
      </c>
      <c r="B150" t="s">
        <v>94</v>
      </c>
      <c r="C150" t="s">
        <v>148</v>
      </c>
      <c r="D150" t="s">
        <v>149</v>
      </c>
      <c r="E150">
        <v>521926698.377195</v>
      </c>
      <c r="F150">
        <v>523120451.698982</v>
      </c>
      <c r="G150">
        <v>551911349.94860303</v>
      </c>
      <c r="H150">
        <v>589255645.47941303</v>
      </c>
      <c r="I150">
        <v>670968347.90813005</v>
      </c>
      <c r="J150">
        <v>685277449.14985704</v>
      </c>
      <c r="K150">
        <v>718187357.771505</v>
      </c>
      <c r="L150">
        <v>723925260.86810398</v>
      </c>
      <c r="M150">
        <v>792823532.135306</v>
      </c>
      <c r="N150">
        <v>919534682.50163996</v>
      </c>
      <c r="O150">
        <v>1099260185.5586901</v>
      </c>
      <c r="P150">
        <v>1150373916.6322701</v>
      </c>
      <c r="Q150">
        <v>1460639721.3820901</v>
      </c>
      <c r="R150">
        <v>1988041813.28917</v>
      </c>
      <c r="S150">
        <v>2460608947.8044701</v>
      </c>
      <c r="T150">
        <v>2587295162.8825302</v>
      </c>
      <c r="U150">
        <v>2911346917.4503698</v>
      </c>
      <c r="V150">
        <v>3284764209.3415899</v>
      </c>
      <c r="W150">
        <v>4090814653.5160799</v>
      </c>
      <c r="X150">
        <v>4783285635.6631804</v>
      </c>
      <c r="Y150">
        <v>5310504897.2271996</v>
      </c>
      <c r="Z150">
        <v>4633382225.1195097</v>
      </c>
      <c r="AA150">
        <v>4623996998.0575705</v>
      </c>
      <c r="AB150">
        <v>4659143195.2662697</v>
      </c>
      <c r="AC150">
        <v>4515406311.0862904</v>
      </c>
      <c r="AD150">
        <v>4692131258.9170504</v>
      </c>
      <c r="AE150">
        <v>6684345313.3465796</v>
      </c>
      <c r="AF150">
        <v>8413480280.9292297</v>
      </c>
      <c r="AG150">
        <v>9341786066.9226608</v>
      </c>
      <c r="AH150">
        <v>9854732800.9827995</v>
      </c>
      <c r="AI150">
        <v>12743261709.319201</v>
      </c>
      <c r="AJ150">
        <v>13898135853.5145</v>
      </c>
      <c r="AK150">
        <v>15508292346.298599</v>
      </c>
      <c r="AL150">
        <v>15614277052.2388</v>
      </c>
      <c r="AM150">
        <v>16720042199.180099</v>
      </c>
      <c r="AN150">
        <v>20310578817.734001</v>
      </c>
      <c r="AO150">
        <v>20323997394.136799</v>
      </c>
      <c r="AP150">
        <v>18904269282.814602</v>
      </c>
      <c r="AQ150">
        <v>18886532562.791698</v>
      </c>
      <c r="AR150">
        <v>20201236234.192299</v>
      </c>
      <c r="AS150">
        <v>18782499824.508301</v>
      </c>
      <c r="AT150">
        <v>19049517003.536999</v>
      </c>
      <c r="AU150">
        <v>19950388654.4585</v>
      </c>
      <c r="AV150">
        <v>24019997499.023899</v>
      </c>
      <c r="AW150">
        <v>31641464154.210899</v>
      </c>
      <c r="AX150">
        <v>34309510334.705002</v>
      </c>
      <c r="AY150">
        <v>34360473818.534103</v>
      </c>
      <c r="AZ150">
        <v>43858974247.4813</v>
      </c>
      <c r="BA150">
        <v>46059035709.813301</v>
      </c>
      <c r="BB150">
        <v>34736149608.222603</v>
      </c>
      <c r="BC150">
        <v>38203044611.666702</v>
      </c>
      <c r="BD150">
        <v>42768242732.490402</v>
      </c>
      <c r="BE150">
        <v>45915520597.734398</v>
      </c>
      <c r="BF150">
        <v>46779637636.274597</v>
      </c>
      <c r="BG150">
        <v>49979926556.901802</v>
      </c>
      <c r="BH150">
        <v>38657980989.023399</v>
      </c>
      <c r="BI150">
        <v>41225831605.564301</v>
      </c>
      <c r="BJ150">
        <v>47031112675.058899</v>
      </c>
      <c r="BK150">
        <v>50751283867.921501</v>
      </c>
      <c r="BL150">
        <v>47877349992.941101</v>
      </c>
      <c r="BM150">
        <v>51783516552.218002</v>
      </c>
      <c r="BN150">
        <v>58630447829.068802</v>
      </c>
      <c r="BO150">
        <v>54993885553.502197</v>
      </c>
      <c r="BP150">
        <v>58922083659.466698</v>
      </c>
    </row>
    <row r="151" spans="1:68" x14ac:dyDescent="0.35">
      <c r="A151" t="s">
        <v>385</v>
      </c>
      <c r="B151" t="s">
        <v>386</v>
      </c>
      <c r="C151" t="s">
        <v>148</v>
      </c>
      <c r="D151" t="s">
        <v>149</v>
      </c>
      <c r="AN151">
        <v>5831289218.4826002</v>
      </c>
      <c r="AO151">
        <v>6013429045.4313402</v>
      </c>
      <c r="AP151">
        <v>6576458988.6281099</v>
      </c>
      <c r="AQ151">
        <v>7213082330.5135202</v>
      </c>
      <c r="AR151">
        <v>7462203939.4667301</v>
      </c>
      <c r="AS151">
        <v>7949004634.9942102</v>
      </c>
      <c r="AT151">
        <v>8387665099.6194296</v>
      </c>
      <c r="AU151">
        <v>9573346975.8981304</v>
      </c>
      <c r="AV151">
        <v>11714710367.728399</v>
      </c>
      <c r="AW151">
        <v>14137886041.3685</v>
      </c>
      <c r="AX151">
        <v>16827637834.474199</v>
      </c>
      <c r="AY151">
        <v>21030822673.689499</v>
      </c>
      <c r="AZ151">
        <v>30131969634.796902</v>
      </c>
      <c r="BA151">
        <v>35399410904.838501</v>
      </c>
      <c r="BB151">
        <v>28250467055.879902</v>
      </c>
      <c r="BC151">
        <v>24196595119.075699</v>
      </c>
      <c r="BD151">
        <v>27444998699.803398</v>
      </c>
      <c r="BE151">
        <v>27972506725.584</v>
      </c>
      <c r="BF151">
        <v>30136848287.939701</v>
      </c>
      <c r="BG151">
        <v>31426977355.7034</v>
      </c>
      <c r="BH151">
        <v>27135722905.269501</v>
      </c>
      <c r="BI151">
        <v>28043520978.3806</v>
      </c>
      <c r="BJ151">
        <v>30407324342.822399</v>
      </c>
      <c r="BK151">
        <v>33883344508.494099</v>
      </c>
      <c r="BL151">
        <v>33726980608.3372</v>
      </c>
      <c r="BM151">
        <v>34385289591.908302</v>
      </c>
      <c r="BN151">
        <v>38710728430.301697</v>
      </c>
      <c r="BO151">
        <v>40324774809.704399</v>
      </c>
      <c r="BP151">
        <v>42515025896.238602</v>
      </c>
    </row>
    <row r="152" spans="1:68" x14ac:dyDescent="0.35">
      <c r="A152" t="s">
        <v>387</v>
      </c>
      <c r="B152" t="s">
        <v>388</v>
      </c>
      <c r="C152" t="s">
        <v>148</v>
      </c>
      <c r="D152" t="s">
        <v>149</v>
      </c>
      <c r="AA152">
        <v>1149838101.9857099</v>
      </c>
      <c r="AB152">
        <v>1147497892.2631299</v>
      </c>
      <c r="AC152">
        <v>1325558749.77443</v>
      </c>
      <c r="AD152">
        <v>1368964495.1106701</v>
      </c>
      <c r="AE152">
        <v>1556374428.1592801</v>
      </c>
      <c r="AF152">
        <v>2001092510.5820301</v>
      </c>
      <c r="AG152">
        <v>2327885210.4422202</v>
      </c>
      <c r="AH152">
        <v>2746055189.00387</v>
      </c>
      <c r="AI152">
        <v>3263343549.0273499</v>
      </c>
      <c r="AJ152">
        <v>3788851560.1086898</v>
      </c>
      <c r="AK152">
        <v>4957063307.1185398</v>
      </c>
      <c r="AL152">
        <v>5672135022.68577</v>
      </c>
      <c r="AM152">
        <v>6295509820.4423103</v>
      </c>
      <c r="AN152">
        <v>6944639131.8611803</v>
      </c>
      <c r="AO152">
        <v>6940839199.6384802</v>
      </c>
      <c r="AP152">
        <v>7008432869.9187403</v>
      </c>
      <c r="AQ152">
        <v>6504977272.8041801</v>
      </c>
      <c r="AR152">
        <v>6133961473.2508698</v>
      </c>
      <c r="AS152">
        <v>6197684994.8292398</v>
      </c>
      <c r="AT152">
        <v>6811252878.5709801</v>
      </c>
      <c r="AU152">
        <v>7290034036.5071802</v>
      </c>
      <c r="AV152">
        <v>8039130104.68081</v>
      </c>
      <c r="AW152">
        <v>10026413049.5348</v>
      </c>
      <c r="AX152">
        <v>11314325873.026899</v>
      </c>
      <c r="AY152">
        <v>13247151195.2994</v>
      </c>
      <c r="AZ152">
        <v>18056039843.431702</v>
      </c>
      <c r="BA152">
        <v>18426156249.7272</v>
      </c>
      <c r="BB152">
        <v>19261804723.104099</v>
      </c>
      <c r="BC152">
        <v>24909534445.266899</v>
      </c>
      <c r="BD152">
        <v>31539491118.214901</v>
      </c>
      <c r="BE152">
        <v>36351932898.983002</v>
      </c>
      <c r="BF152">
        <v>42782587362.651497</v>
      </c>
      <c r="BG152">
        <v>46126586912.518898</v>
      </c>
      <c r="BH152">
        <v>40245135855.408203</v>
      </c>
      <c r="BI152">
        <v>40643939810.863297</v>
      </c>
      <c r="BJ152">
        <v>44837684420.921402</v>
      </c>
      <c r="BK152">
        <v>48800564682.0746</v>
      </c>
      <c r="BL152">
        <v>48730953711.493896</v>
      </c>
      <c r="BM152">
        <v>30051625585.0812</v>
      </c>
      <c r="BN152">
        <v>30858523830.771</v>
      </c>
      <c r="BO152">
        <v>29221857445.426701</v>
      </c>
    </row>
    <row r="153" spans="1:68" x14ac:dyDescent="0.35">
      <c r="A153" t="s">
        <v>389</v>
      </c>
      <c r="B153" t="s">
        <v>390</v>
      </c>
      <c r="C153" t="s">
        <v>148</v>
      </c>
      <c r="D153" t="s">
        <v>149</v>
      </c>
    </row>
    <row r="154" spans="1:68" x14ac:dyDescent="0.35">
      <c r="A154" t="s">
        <v>391</v>
      </c>
      <c r="B154" t="s">
        <v>392</v>
      </c>
      <c r="C154" t="s">
        <v>148</v>
      </c>
      <c r="D154" t="s">
        <v>149</v>
      </c>
      <c r="E154">
        <v>2056915832.2613001</v>
      </c>
      <c r="F154">
        <v>2041502285.35181</v>
      </c>
      <c r="G154">
        <v>2393444113.1194801</v>
      </c>
      <c r="H154">
        <v>2688870069.8944201</v>
      </c>
      <c r="I154">
        <v>2839844046.7227502</v>
      </c>
      <c r="J154">
        <v>2919282520.0721698</v>
      </c>
      <c r="K154">
        <v>2835496384.7374501</v>
      </c>
      <c r="L154">
        <v>3010380417.7065902</v>
      </c>
      <c r="M154">
        <v>3224391551.01581</v>
      </c>
      <c r="N154">
        <v>3608543836.6640401</v>
      </c>
      <c r="O154">
        <v>3944843740.4282999</v>
      </c>
      <c r="P154">
        <v>4328425300.0865898</v>
      </c>
      <c r="Q154">
        <v>5037326530.1686697</v>
      </c>
      <c r="R154">
        <v>6186592072.2604599</v>
      </c>
      <c r="S154">
        <v>7631719334.23452</v>
      </c>
      <c r="T154">
        <v>8929595209.0654392</v>
      </c>
      <c r="U154">
        <v>9497304965.1167393</v>
      </c>
      <c r="V154">
        <v>10936258195.5728</v>
      </c>
      <c r="W154">
        <v>13034179060.4538</v>
      </c>
      <c r="X154">
        <v>15621949976.584499</v>
      </c>
      <c r="Y154">
        <v>21279755812.435299</v>
      </c>
      <c r="Z154">
        <v>17210392406.003101</v>
      </c>
      <c r="AA154">
        <v>17066730488.4492</v>
      </c>
      <c r="AB154">
        <v>15692902319.301201</v>
      </c>
      <c r="AC154">
        <v>14365609583.7983</v>
      </c>
      <c r="AD154">
        <v>14347548504.4221</v>
      </c>
      <c r="AE154">
        <v>18984999937.3932</v>
      </c>
      <c r="AF154">
        <v>21186660737.089901</v>
      </c>
      <c r="AG154">
        <v>24784028833.855099</v>
      </c>
      <c r="AH154">
        <v>25404220356.0956</v>
      </c>
      <c r="AI154">
        <v>29318726097.509701</v>
      </c>
      <c r="AJ154">
        <v>31295201911.2048</v>
      </c>
      <c r="AK154">
        <v>32789119126.259102</v>
      </c>
      <c r="AL154">
        <v>30612485009.1408</v>
      </c>
      <c r="AM154">
        <v>34592148679.778297</v>
      </c>
      <c r="AN154">
        <v>37800505819.672096</v>
      </c>
      <c r="AO154">
        <v>42112709370.807899</v>
      </c>
      <c r="AP154">
        <v>38172814275.217796</v>
      </c>
      <c r="AQ154">
        <v>45700588895.774597</v>
      </c>
      <c r="AR154">
        <v>45507339863.790001</v>
      </c>
      <c r="AS154">
        <v>42253801449.275398</v>
      </c>
      <c r="AT154">
        <v>43098565634.268898</v>
      </c>
      <c r="AU154">
        <v>46425706151.8918</v>
      </c>
      <c r="AV154">
        <v>57337365467.832199</v>
      </c>
      <c r="AW154">
        <v>65542376012.585403</v>
      </c>
      <c r="AX154">
        <v>68578687216.074699</v>
      </c>
      <c r="AY154">
        <v>75504894286.143402</v>
      </c>
      <c r="AZ154">
        <v>86665332000.054199</v>
      </c>
      <c r="BA154">
        <v>101626528087.532</v>
      </c>
      <c r="BB154">
        <v>99873225565.029602</v>
      </c>
      <c r="BC154">
        <v>99581285619.207794</v>
      </c>
      <c r="BD154">
        <v>108370716160.633</v>
      </c>
      <c r="BE154">
        <v>104953373174.425</v>
      </c>
      <c r="BF154">
        <v>114282741689.255</v>
      </c>
      <c r="BG154">
        <v>116737884764.791</v>
      </c>
      <c r="BH154">
        <v>108703008127.117</v>
      </c>
      <c r="BI154">
        <v>110026167792.814</v>
      </c>
      <c r="BJ154">
        <v>116714427716.55499</v>
      </c>
      <c r="BK154">
        <v>125425336311.069</v>
      </c>
      <c r="BL154">
        <v>126978615953.539</v>
      </c>
      <c r="BM154">
        <v>120193575825.745</v>
      </c>
      <c r="BN154">
        <v>139859068559.28101</v>
      </c>
      <c r="BO154">
        <v>129049589298.33299</v>
      </c>
      <c r="BP154">
        <v>138989915865.79001</v>
      </c>
    </row>
    <row r="155" spans="1:68" x14ac:dyDescent="0.35">
      <c r="A155" t="s">
        <v>393</v>
      </c>
      <c r="B155" t="s">
        <v>394</v>
      </c>
      <c r="C155" t="s">
        <v>148</v>
      </c>
      <c r="D155" t="s">
        <v>149</v>
      </c>
    </row>
    <row r="156" spans="1:68" x14ac:dyDescent="0.35">
      <c r="A156" t="s">
        <v>395</v>
      </c>
      <c r="B156" t="s">
        <v>396</v>
      </c>
      <c r="C156" t="s">
        <v>148</v>
      </c>
      <c r="D156" t="s">
        <v>149</v>
      </c>
      <c r="AI156">
        <v>3593779213.5230298</v>
      </c>
      <c r="AJ156">
        <v>3102785714.2857099</v>
      </c>
      <c r="AK156">
        <v>2335073760.58041</v>
      </c>
      <c r="AL156">
        <v>2386874576.7126899</v>
      </c>
      <c r="AM156">
        <v>1696931035.7219901</v>
      </c>
      <c r="AN156">
        <v>1734851855.85976</v>
      </c>
      <c r="AO156">
        <v>1754299565.2173901</v>
      </c>
      <c r="AP156">
        <v>1992937445.88745</v>
      </c>
      <c r="AQ156">
        <v>1727901675.9776499</v>
      </c>
      <c r="AR156">
        <v>1204642063.0546701</v>
      </c>
      <c r="AS156">
        <v>1352310309.3281</v>
      </c>
      <c r="AT156">
        <v>1591983554.5745599</v>
      </c>
      <c r="AU156">
        <v>1827506004.5678899</v>
      </c>
      <c r="AV156">
        <v>2211747378.5377202</v>
      </c>
      <c r="AW156">
        <v>2953679177.1777101</v>
      </c>
      <c r="AX156">
        <v>3392185084.87356</v>
      </c>
      <c r="AY156">
        <v>3809739169.5322599</v>
      </c>
      <c r="AZ156">
        <v>4811362819.1890497</v>
      </c>
      <c r="BA156">
        <v>6649080392.6542301</v>
      </c>
      <c r="BB156">
        <v>5745818449.40063</v>
      </c>
      <c r="BC156">
        <v>7480581273.2062197</v>
      </c>
      <c r="BD156">
        <v>8991792743.4691601</v>
      </c>
      <c r="BE156">
        <v>9519279677.54776</v>
      </c>
      <c r="BF156">
        <v>10391128071.442699</v>
      </c>
      <c r="BG156">
        <v>10224420140.6672</v>
      </c>
      <c r="BH156">
        <v>8247147200.2011299</v>
      </c>
      <c r="BI156">
        <v>8426887066.0007696</v>
      </c>
      <c r="BJ156">
        <v>10070244012.8248</v>
      </c>
      <c r="BK156">
        <v>11788143412.025999</v>
      </c>
      <c r="BL156">
        <v>12351757050.024401</v>
      </c>
      <c r="BM156">
        <v>11920936239.1612</v>
      </c>
      <c r="BN156">
        <v>13958389266.2174</v>
      </c>
      <c r="BO156">
        <v>14570210659.0501</v>
      </c>
      <c r="BP156">
        <v>16749246544.5137</v>
      </c>
    </row>
    <row r="157" spans="1:68" x14ac:dyDescent="0.35">
      <c r="A157" t="s">
        <v>397</v>
      </c>
      <c r="B157" t="s">
        <v>398</v>
      </c>
      <c r="C157" t="s">
        <v>148</v>
      </c>
      <c r="D157" t="s">
        <v>149</v>
      </c>
      <c r="E157">
        <v>650793393.23403001</v>
      </c>
      <c r="F157">
        <v>676064335.85980296</v>
      </c>
      <c r="G157">
        <v>714566102.09314799</v>
      </c>
      <c r="H157">
        <v>734222182.83755898</v>
      </c>
      <c r="I157">
        <v>776139175.94681799</v>
      </c>
      <c r="J157">
        <v>806012049.68138897</v>
      </c>
      <c r="K157">
        <v>900264586.61632597</v>
      </c>
      <c r="L157">
        <v>956435313.72922301</v>
      </c>
      <c r="M157">
        <v>1031668829.22225</v>
      </c>
      <c r="N157">
        <v>1051392481.70675</v>
      </c>
      <c r="O157">
        <v>1108857700.2227099</v>
      </c>
      <c r="P157">
        <v>1192886703.2046599</v>
      </c>
      <c r="Q157">
        <v>1339441931.6702099</v>
      </c>
      <c r="R157">
        <v>1648118532.08917</v>
      </c>
      <c r="S157">
        <v>1903186533.2384701</v>
      </c>
      <c r="T157">
        <v>2270256388.0146999</v>
      </c>
      <c r="U157">
        <v>2169578028.3527198</v>
      </c>
      <c r="V157">
        <v>2357656134.2810502</v>
      </c>
      <c r="W157">
        <v>2668890091.0682201</v>
      </c>
      <c r="X157">
        <v>3451167298.68045</v>
      </c>
      <c r="Y157">
        <v>5157942662.24123</v>
      </c>
      <c r="Z157">
        <v>4671006428.37498</v>
      </c>
      <c r="AA157">
        <v>4689709701.1806097</v>
      </c>
      <c r="AB157">
        <v>4568324614.8241501</v>
      </c>
      <c r="AC157">
        <v>3759912517.7211199</v>
      </c>
      <c r="AD157">
        <v>3673726255.3067799</v>
      </c>
      <c r="AE157">
        <v>4192899217.4485502</v>
      </c>
      <c r="AF157">
        <v>3038202023.8271699</v>
      </c>
      <c r="AG157">
        <v>3010174181.2515702</v>
      </c>
      <c r="AH157">
        <v>2986320071.0036998</v>
      </c>
      <c r="AI157">
        <v>3770426976.45749</v>
      </c>
      <c r="AJ157">
        <v>3093518521.9793401</v>
      </c>
      <c r="AK157">
        <v>3567898597.5857</v>
      </c>
      <c r="AL157">
        <v>3912357001.90591</v>
      </c>
      <c r="AM157">
        <v>3366890335.6322598</v>
      </c>
      <c r="AN157">
        <v>3671361237.53901</v>
      </c>
      <c r="AO157">
        <v>4769113182.9920702</v>
      </c>
      <c r="AP157">
        <v>4133133398.0896502</v>
      </c>
      <c r="AQ157">
        <v>4280498855.9066801</v>
      </c>
      <c r="AR157">
        <v>4172718601.0001898</v>
      </c>
      <c r="AS157">
        <v>4531580137.4559803</v>
      </c>
      <c r="AT157">
        <v>5338012258.0711098</v>
      </c>
      <c r="AU157">
        <v>5254956307.3251305</v>
      </c>
      <c r="AV157">
        <v>6265748468.4948101</v>
      </c>
      <c r="AW157">
        <v>4993998513.9040804</v>
      </c>
      <c r="AX157">
        <v>5736869752.5929499</v>
      </c>
      <c r="AY157">
        <v>6248699559.5471401</v>
      </c>
      <c r="AZ157">
        <v>8438652196.5268698</v>
      </c>
      <c r="BA157">
        <v>10625319395.1597</v>
      </c>
      <c r="BB157">
        <v>9470022799.4872799</v>
      </c>
      <c r="BC157">
        <v>9803373258.6903992</v>
      </c>
      <c r="BD157">
        <v>11339961188.918699</v>
      </c>
      <c r="BE157">
        <v>11207841557.6231</v>
      </c>
      <c r="BF157">
        <v>12000180962.180599</v>
      </c>
      <c r="BG157">
        <v>12173057216.308399</v>
      </c>
      <c r="BH157">
        <v>10894778487.748699</v>
      </c>
      <c r="BI157">
        <v>11379471782.2222</v>
      </c>
      <c r="BJ157">
        <v>12760046042.0203</v>
      </c>
      <c r="BK157">
        <v>13299570422.211201</v>
      </c>
      <c r="BL157">
        <v>13612309667.8372</v>
      </c>
      <c r="BM157">
        <v>12717776143.2155</v>
      </c>
      <c r="BN157">
        <v>14294993370.6784</v>
      </c>
      <c r="BO157">
        <v>14934929561.2418</v>
      </c>
      <c r="BP157">
        <v>15703031665.190901</v>
      </c>
    </row>
    <row r="158" spans="1:68" x14ac:dyDescent="0.35">
      <c r="A158" t="s">
        <v>399</v>
      </c>
      <c r="B158" t="s">
        <v>400</v>
      </c>
      <c r="C158" t="s">
        <v>148</v>
      </c>
      <c r="D158" t="s">
        <v>149</v>
      </c>
      <c r="O158">
        <v>16831032.0166975</v>
      </c>
      <c r="P158">
        <v>18780391.0850069</v>
      </c>
      <c r="Q158">
        <v>21923948.962568998</v>
      </c>
      <c r="R158">
        <v>26875356.309407301</v>
      </c>
      <c r="S158">
        <v>34067434.017533101</v>
      </c>
      <c r="T158">
        <v>21367766.0082752</v>
      </c>
      <c r="U158">
        <v>19508267.905229401</v>
      </c>
      <c r="V158">
        <v>18161467.454257</v>
      </c>
      <c r="W158">
        <v>21207998.211421601</v>
      </c>
      <c r="X158">
        <v>33576934.3341216</v>
      </c>
      <c r="Y158">
        <v>36977484.052573398</v>
      </c>
      <c r="Z158">
        <v>38890105.682834797</v>
      </c>
      <c r="AA158">
        <v>41948808.5927376</v>
      </c>
      <c r="AB158">
        <v>50220623.144455001</v>
      </c>
      <c r="AC158">
        <v>94321363.039199695</v>
      </c>
      <c r="AD158">
        <v>114074387.15131</v>
      </c>
      <c r="AE158">
        <v>120178995.94462299</v>
      </c>
      <c r="AF158">
        <v>118649029.599913</v>
      </c>
      <c r="AG158">
        <v>158155947.638019</v>
      </c>
      <c r="AH158">
        <v>171914721.82280701</v>
      </c>
      <c r="AI158">
        <v>193844535.175879</v>
      </c>
      <c r="AJ158">
        <v>212896713.157125</v>
      </c>
      <c r="AK158">
        <v>248876377.86402699</v>
      </c>
      <c r="AL158">
        <v>276917467.53187501</v>
      </c>
      <c r="AM158">
        <v>313614051.7446</v>
      </c>
      <c r="AN158">
        <v>379025480.03398502</v>
      </c>
      <c r="AO158">
        <v>428503653.35598999</v>
      </c>
      <c r="AP158">
        <v>480780305.86236203</v>
      </c>
      <c r="AQ158">
        <v>511936219.20135897</v>
      </c>
      <c r="AR158">
        <v>558212710.28037405</v>
      </c>
      <c r="AS158">
        <v>594339124.89379799</v>
      </c>
      <c r="AT158">
        <v>845635526.24173498</v>
      </c>
      <c r="AU158">
        <v>874367273.4375</v>
      </c>
      <c r="AV158">
        <v>1016714804.6875</v>
      </c>
      <c r="AW158">
        <v>1192946750</v>
      </c>
      <c r="AX158">
        <v>1132462437.5</v>
      </c>
      <c r="AY158">
        <v>1534500390.625</v>
      </c>
      <c r="AZ158">
        <v>1587767023.4375</v>
      </c>
      <c r="BA158">
        <v>1989697750</v>
      </c>
      <c r="BB158">
        <v>2089951648.4375</v>
      </c>
      <c r="BC158">
        <v>2276923140.625</v>
      </c>
      <c r="BD158">
        <v>2479686376.0107498</v>
      </c>
      <c r="BE158">
        <v>2614016252.04566</v>
      </c>
      <c r="BF158">
        <v>2931310319.5153699</v>
      </c>
      <c r="BG158">
        <v>3342254340.1683998</v>
      </c>
      <c r="BH158">
        <v>3797041805.2298899</v>
      </c>
      <c r="BI158">
        <v>4057032049.1231098</v>
      </c>
      <c r="BJ158">
        <v>4440841844.8103704</v>
      </c>
      <c r="BK158">
        <v>4911943788.3722601</v>
      </c>
      <c r="BL158">
        <v>5166269608.4174004</v>
      </c>
      <c r="BM158">
        <v>3406811511.6632099</v>
      </c>
      <c r="BN158">
        <v>4766561595.1084204</v>
      </c>
      <c r="BO158">
        <v>5610491124.5968504</v>
      </c>
      <c r="BP158">
        <v>5777247191.9113503</v>
      </c>
    </row>
    <row r="159" spans="1:68" x14ac:dyDescent="0.35">
      <c r="A159" t="s">
        <v>401</v>
      </c>
      <c r="B159" t="s">
        <v>402</v>
      </c>
      <c r="C159" t="s">
        <v>148</v>
      </c>
      <c r="D159" t="s">
        <v>149</v>
      </c>
      <c r="J159">
        <v>32595075258.644299</v>
      </c>
      <c r="K159">
        <v>34926879026.969002</v>
      </c>
      <c r="L159">
        <v>37567451441.1119</v>
      </c>
      <c r="M159">
        <v>42828452187.478203</v>
      </c>
      <c r="N159">
        <v>47971520849.233803</v>
      </c>
      <c r="O159">
        <v>53663746179.2612</v>
      </c>
      <c r="P159">
        <v>62803602449.094101</v>
      </c>
      <c r="Q159">
        <v>78572645061.542999</v>
      </c>
      <c r="R159">
        <v>104718152192.12801</v>
      </c>
      <c r="S159">
        <v>198579240717.327</v>
      </c>
      <c r="T159">
        <v>221223008922.25601</v>
      </c>
      <c r="U159">
        <v>273078836682.92499</v>
      </c>
      <c r="V159">
        <v>316115539588.203</v>
      </c>
      <c r="W159">
        <v>335960160178.18903</v>
      </c>
      <c r="X159">
        <v>445297630480.13501</v>
      </c>
      <c r="Y159">
        <v>564760496489.60095</v>
      </c>
      <c r="Z159">
        <v>578780324523.91394</v>
      </c>
      <c r="AA159">
        <v>579807838415.49304</v>
      </c>
      <c r="AB159">
        <v>591831341769.776</v>
      </c>
      <c r="AC159">
        <v>593103951391.93896</v>
      </c>
      <c r="AD159">
        <v>602973458341.51904</v>
      </c>
      <c r="AE159">
        <v>611238472474.90295</v>
      </c>
      <c r="AF159">
        <v>567811546463.922</v>
      </c>
      <c r="AG159">
        <v>563442830014.97998</v>
      </c>
      <c r="AH159">
        <v>582583962581.03198</v>
      </c>
      <c r="AI159">
        <v>755376888330.35205</v>
      </c>
      <c r="AJ159">
        <v>556353003407.51294</v>
      </c>
      <c r="AK159">
        <v>605142511259.78894</v>
      </c>
      <c r="AL159">
        <v>611316557106.15698</v>
      </c>
      <c r="AM159">
        <v>643946050260.41797</v>
      </c>
      <c r="AN159">
        <v>715806138256.18201</v>
      </c>
      <c r="AO159">
        <v>794404185350.13098</v>
      </c>
      <c r="AP159">
        <v>833814221869.92102</v>
      </c>
      <c r="AQ159">
        <v>818350189902.25195</v>
      </c>
      <c r="AR159">
        <v>877069075673.88904</v>
      </c>
      <c r="AS159">
        <v>985747475934.90601</v>
      </c>
      <c r="AT159">
        <v>982872345539.16699</v>
      </c>
      <c r="AU159">
        <v>969828022150.78894</v>
      </c>
      <c r="AV159">
        <v>1077115330913.84</v>
      </c>
      <c r="AW159">
        <v>1276952718700.97</v>
      </c>
      <c r="AX159">
        <v>1537334852067.6899</v>
      </c>
      <c r="AY159">
        <v>1824297415578.48</v>
      </c>
      <c r="AZ159">
        <v>2166202925500.27</v>
      </c>
      <c r="BA159">
        <v>2690012747189.1802</v>
      </c>
      <c r="BB159">
        <v>2401066969866.0498</v>
      </c>
      <c r="BC159">
        <v>2809108746110.7798</v>
      </c>
      <c r="BD159">
        <v>3379674553134.9502</v>
      </c>
      <c r="BE159">
        <v>3653264709611.3501</v>
      </c>
      <c r="BF159">
        <v>3600134992853.0698</v>
      </c>
      <c r="BG159">
        <v>3632093580216.1802</v>
      </c>
      <c r="BH159">
        <v>3212102576441.02</v>
      </c>
      <c r="BI159">
        <v>3245847214538.7402</v>
      </c>
      <c r="BJ159">
        <v>3387226682471.29</v>
      </c>
      <c r="BK159">
        <v>3539607594476.5898</v>
      </c>
      <c r="BL159">
        <v>3545481705430.8999</v>
      </c>
      <c r="BM159">
        <v>3188971118872.71</v>
      </c>
      <c r="BN159">
        <v>3776463161887.21</v>
      </c>
      <c r="BO159">
        <v>4482819184344.4502</v>
      </c>
      <c r="BP159">
        <v>4283226916693.77</v>
      </c>
    </row>
    <row r="160" spans="1:68" x14ac:dyDescent="0.35">
      <c r="A160" t="s">
        <v>95</v>
      </c>
      <c r="B160" t="s">
        <v>96</v>
      </c>
      <c r="C160" t="s">
        <v>148</v>
      </c>
      <c r="D160" t="s">
        <v>149</v>
      </c>
      <c r="E160">
        <v>12666168000</v>
      </c>
      <c r="F160">
        <v>13775344000</v>
      </c>
      <c r="G160">
        <v>14814304000</v>
      </c>
      <c r="H160">
        <v>16530280000</v>
      </c>
      <c r="I160">
        <v>19477944000</v>
      </c>
      <c r="J160">
        <v>21234640000</v>
      </c>
      <c r="K160">
        <v>23566704000</v>
      </c>
      <c r="L160">
        <v>26201208000</v>
      </c>
      <c r="M160">
        <v>28939512000</v>
      </c>
      <c r="N160">
        <v>31985424000</v>
      </c>
      <c r="O160">
        <v>34897440000</v>
      </c>
      <c r="P160">
        <v>38495400000</v>
      </c>
      <c r="Q160">
        <v>44387480000</v>
      </c>
      <c r="R160">
        <v>54435528000</v>
      </c>
      <c r="S160">
        <v>70743688000</v>
      </c>
      <c r="T160">
        <v>86091952000</v>
      </c>
      <c r="U160">
        <v>86623836380.137405</v>
      </c>
      <c r="V160">
        <v>79680733619.811295</v>
      </c>
      <c r="W160">
        <v>99714406816.884094</v>
      </c>
      <c r="X160">
        <v>130458574873.931</v>
      </c>
      <c r="Y160">
        <v>199125959653.17401</v>
      </c>
      <c r="Z160">
        <v>253689233122.578</v>
      </c>
      <c r="AA160">
        <v>172341787525.26501</v>
      </c>
      <c r="AB160">
        <v>147043246540.20999</v>
      </c>
      <c r="AC160">
        <v>174155981123.53101</v>
      </c>
      <c r="AD160">
        <v>186243538805.319</v>
      </c>
      <c r="AE160">
        <v>127036121731.427</v>
      </c>
      <c r="AF160">
        <v>140741270281.233</v>
      </c>
      <c r="AG160">
        <v>174365230444.70001</v>
      </c>
      <c r="AH160">
        <v>213100786195.90799</v>
      </c>
      <c r="AI160">
        <v>252627764640.46201</v>
      </c>
      <c r="AJ160">
        <v>304531707708.97498</v>
      </c>
      <c r="AK160">
        <v>353562977713.64398</v>
      </c>
      <c r="AL160">
        <v>518573511763.48102</v>
      </c>
      <c r="AM160">
        <v>540993992208.27002</v>
      </c>
      <c r="AN160">
        <v>366827054915.35498</v>
      </c>
      <c r="AO160">
        <v>418196147535.979</v>
      </c>
      <c r="AP160">
        <v>510661980864.966</v>
      </c>
      <c r="AQ160">
        <v>544023294441.948</v>
      </c>
      <c r="AR160">
        <v>618292484162.27002</v>
      </c>
      <c r="AS160">
        <v>726950892480.38</v>
      </c>
      <c r="AT160">
        <v>782084384943.30396</v>
      </c>
      <c r="AU160">
        <v>800797003363.10498</v>
      </c>
      <c r="AV160">
        <v>757017510489.13696</v>
      </c>
      <c r="AW160">
        <v>812126341854.44604</v>
      </c>
      <c r="AX160">
        <v>904179622627.93604</v>
      </c>
      <c r="AY160">
        <v>1004974290964.45</v>
      </c>
      <c r="AZ160">
        <v>1084771599272.78</v>
      </c>
      <c r="BA160">
        <v>1145939366382.8101</v>
      </c>
      <c r="BB160">
        <v>929066805910.39697</v>
      </c>
      <c r="BC160">
        <v>1093237575189.89</v>
      </c>
      <c r="BD160">
        <v>1210622838008.3401</v>
      </c>
      <c r="BE160">
        <v>1228761368842.97</v>
      </c>
      <c r="BF160">
        <v>1288984391393.29</v>
      </c>
      <c r="BG160">
        <v>1332054399903.7</v>
      </c>
      <c r="BH160">
        <v>1182962837135.4399</v>
      </c>
      <c r="BI160">
        <v>1083159760755.14</v>
      </c>
      <c r="BJ160">
        <v>1160558920059.0901</v>
      </c>
      <c r="BK160">
        <v>1223821716221.8401</v>
      </c>
      <c r="BL160">
        <v>1268447619044.6499</v>
      </c>
      <c r="BM160">
        <v>1084976604944.11</v>
      </c>
      <c r="BN160">
        <v>1279289408145.3</v>
      </c>
      <c r="BO160">
        <v>1429617591784.3101</v>
      </c>
      <c r="BP160">
        <v>1744711420378.22</v>
      </c>
    </row>
    <row r="161" spans="1:68" x14ac:dyDescent="0.35">
      <c r="A161" t="s">
        <v>403</v>
      </c>
      <c r="B161" t="s">
        <v>404</v>
      </c>
      <c r="C161" t="s">
        <v>148</v>
      </c>
      <c r="D161" t="s">
        <v>149</v>
      </c>
      <c r="O161">
        <v>10500909.999796201</v>
      </c>
      <c r="P161">
        <v>11385497.688158</v>
      </c>
      <c r="Q161">
        <v>12455562.1006469</v>
      </c>
      <c r="R161">
        <v>14495819.908182099</v>
      </c>
      <c r="S161">
        <v>19004364.056675501</v>
      </c>
      <c r="T161">
        <v>20844875.874429401</v>
      </c>
      <c r="U161">
        <v>22671121.392701302</v>
      </c>
      <c r="V161">
        <v>25239277.762377899</v>
      </c>
      <c r="W161">
        <v>27736097.691024199</v>
      </c>
      <c r="X161">
        <v>31902220.0015033</v>
      </c>
      <c r="Y161">
        <v>33357510.0940728</v>
      </c>
      <c r="Z161">
        <v>38739224.145466797</v>
      </c>
      <c r="AA161">
        <v>43607307.9116496</v>
      </c>
      <c r="AB161">
        <v>52137869.816120401</v>
      </c>
      <c r="AC161">
        <v>56378183.013995104</v>
      </c>
      <c r="AD161">
        <v>54798766.525308698</v>
      </c>
      <c r="AE161">
        <v>69922357.990522906</v>
      </c>
      <c r="AF161">
        <v>78656946.071236804</v>
      </c>
      <c r="AG161">
        <v>88278975.297953695</v>
      </c>
      <c r="AH161">
        <v>90914189.899646997</v>
      </c>
      <c r="AI161">
        <v>98005156.717299104</v>
      </c>
      <c r="AJ161">
        <v>103038700</v>
      </c>
      <c r="AK161">
        <v>114233700</v>
      </c>
      <c r="AL161">
        <v>125325200</v>
      </c>
      <c r="AM161">
        <v>136784000</v>
      </c>
      <c r="AN161">
        <v>152854100</v>
      </c>
      <c r="AO161">
        <v>135250400</v>
      </c>
      <c r="AP161">
        <v>134566467.28515601</v>
      </c>
      <c r="AQ161">
        <v>141795776.36718801</v>
      </c>
      <c r="AR161">
        <v>147094207.76367199</v>
      </c>
      <c r="AS161">
        <v>149847366.33300799</v>
      </c>
      <c r="AT161">
        <v>158284210.20507801</v>
      </c>
      <c r="AU161">
        <v>165486007.69042999</v>
      </c>
      <c r="AV161">
        <v>165483978.27148399</v>
      </c>
      <c r="AW161">
        <v>168775100.70800799</v>
      </c>
      <c r="AX161">
        <v>178916839.59960899</v>
      </c>
      <c r="AY161">
        <v>181177673.33984399</v>
      </c>
      <c r="AZ161">
        <v>191431961.05957001</v>
      </c>
      <c r="BA161">
        <v>188908432.006836</v>
      </c>
      <c r="BB161">
        <v>190879592.89550799</v>
      </c>
      <c r="BC161">
        <v>196927581.78710899</v>
      </c>
      <c r="BD161">
        <v>208192581.17675799</v>
      </c>
      <c r="BE161">
        <v>208826568.60351601</v>
      </c>
      <c r="BF161">
        <v>221242721.55761701</v>
      </c>
      <c r="BG161">
        <v>227093063.35449201</v>
      </c>
      <c r="BH161">
        <v>241745208.74023399</v>
      </c>
      <c r="BI161">
        <v>254516983.03222701</v>
      </c>
      <c r="BJ161">
        <v>260383300.78125</v>
      </c>
      <c r="BK161">
        <v>267321166.99218801</v>
      </c>
      <c r="BL161">
        <v>281668029.78515601</v>
      </c>
      <c r="BM161">
        <v>286147155.76171899</v>
      </c>
      <c r="BN161">
        <v>282690612.79296899</v>
      </c>
      <c r="BO161">
        <v>296541931.15234399</v>
      </c>
      <c r="BP161">
        <v>324812851.84266102</v>
      </c>
    </row>
    <row r="162" spans="1:68" x14ac:dyDescent="0.35">
      <c r="A162" t="s">
        <v>42</v>
      </c>
      <c r="B162" t="s">
        <v>405</v>
      </c>
      <c r="C162" t="s">
        <v>148</v>
      </c>
      <c r="D162" t="s">
        <v>149</v>
      </c>
      <c r="E162">
        <v>278086090051.93903</v>
      </c>
      <c r="F162">
        <v>271883598444.215</v>
      </c>
      <c r="G162">
        <v>272522181913.20499</v>
      </c>
      <c r="H162">
        <v>300326754765.56897</v>
      </c>
      <c r="I162">
        <v>344730265332.23901</v>
      </c>
      <c r="J162">
        <v>381617809479.72601</v>
      </c>
      <c r="K162">
        <v>383527748147.073</v>
      </c>
      <c r="L162">
        <v>399937160916.90698</v>
      </c>
      <c r="M162">
        <v>422532262849.32501</v>
      </c>
      <c r="N162">
        <v>469645146230.03497</v>
      </c>
      <c r="O162">
        <v>507066038727.77399</v>
      </c>
      <c r="P162">
        <v>547596546436.16199</v>
      </c>
      <c r="Q162">
        <v>618554344494.698</v>
      </c>
      <c r="R162">
        <v>767090009605.29395</v>
      </c>
      <c r="S162">
        <v>958055639569.69495</v>
      </c>
      <c r="T162">
        <v>1083481132736.39</v>
      </c>
      <c r="U162">
        <v>1144853622092.6299</v>
      </c>
      <c r="V162">
        <v>1289278791372.8301</v>
      </c>
      <c r="W162">
        <v>1397523565437.1299</v>
      </c>
      <c r="X162">
        <v>1682018771934.1299</v>
      </c>
      <c r="Y162">
        <v>2006303153427.77</v>
      </c>
      <c r="Z162">
        <v>2135375614665.6001</v>
      </c>
      <c r="AA162">
        <v>2086206290006.0801</v>
      </c>
      <c r="AB162">
        <v>2156919652390.8301</v>
      </c>
      <c r="AC162">
        <v>2255808432233.1001</v>
      </c>
      <c r="AD162">
        <v>2339223742235.02</v>
      </c>
      <c r="AE162">
        <v>2346856342479.6802</v>
      </c>
      <c r="AF162">
        <v>2389593291669.0801</v>
      </c>
      <c r="AG162">
        <v>2555174478366.02</v>
      </c>
      <c r="AH162">
        <v>2668721393437.9502</v>
      </c>
      <c r="AI162">
        <v>3005838818340.73</v>
      </c>
      <c r="AJ162">
        <v>2898108340540.0098</v>
      </c>
      <c r="AK162">
        <v>3126043934514.9902</v>
      </c>
      <c r="AL162">
        <v>3468611865484.3301</v>
      </c>
      <c r="AM162">
        <v>3882203098467.8398</v>
      </c>
      <c r="AN162">
        <v>4404719682284.3203</v>
      </c>
      <c r="AO162">
        <v>4872786912369.8203</v>
      </c>
      <c r="AP162">
        <v>5172131048162.7998</v>
      </c>
      <c r="AQ162">
        <v>5126858759371.7305</v>
      </c>
      <c r="AR162">
        <v>5070809488475.2803</v>
      </c>
      <c r="AS162">
        <v>5492455389452.3896</v>
      </c>
      <c r="AT162">
        <v>5505576572773.3203</v>
      </c>
      <c r="AU162">
        <v>5597131756252.5303</v>
      </c>
      <c r="AV162">
        <v>6268430428767.5596</v>
      </c>
      <c r="AW162">
        <v>7337083634058.4297</v>
      </c>
      <c r="AX162">
        <v>8629698617085.0898</v>
      </c>
      <c r="AY162">
        <v>10171939098195.1</v>
      </c>
      <c r="AZ162">
        <v>12539502815755.699</v>
      </c>
      <c r="BA162">
        <v>14893625293220.801</v>
      </c>
      <c r="BB162">
        <v>14912359977875.301</v>
      </c>
      <c r="BC162">
        <v>18112292013352</v>
      </c>
      <c r="BD162">
        <v>21333272844294.199</v>
      </c>
      <c r="BE162">
        <v>22792499929777.5</v>
      </c>
      <c r="BF162">
        <v>24149797001263</v>
      </c>
      <c r="BG162">
        <v>25396442792605.699</v>
      </c>
      <c r="BH162">
        <v>24621431227427.801</v>
      </c>
      <c r="BI162">
        <v>24909116769680.398</v>
      </c>
      <c r="BJ162">
        <v>27236837061878.602</v>
      </c>
      <c r="BK162">
        <v>28908560935100.301</v>
      </c>
      <c r="BL162">
        <v>29629882308433.199</v>
      </c>
      <c r="BM162">
        <v>28687314216385.199</v>
      </c>
      <c r="BN162">
        <v>33787694044192.699</v>
      </c>
      <c r="BO162">
        <v>35423861747480.703</v>
      </c>
      <c r="BP162">
        <v>36292340906231.398</v>
      </c>
    </row>
    <row r="163" spans="1:68" x14ac:dyDescent="0.35">
      <c r="A163" t="s">
        <v>406</v>
      </c>
      <c r="B163" t="s">
        <v>407</v>
      </c>
      <c r="C163" t="s">
        <v>148</v>
      </c>
      <c r="D163" t="s">
        <v>149</v>
      </c>
      <c r="AI163">
        <v>4644646643.10954</v>
      </c>
      <c r="AJ163">
        <v>4909775510.2040796</v>
      </c>
      <c r="AK163">
        <v>2364849341.9760399</v>
      </c>
      <c r="AL163">
        <v>2625765896.5517201</v>
      </c>
      <c r="AM163">
        <v>3512968983.3501201</v>
      </c>
      <c r="AN163">
        <v>4667244355.4493999</v>
      </c>
      <c r="AO163">
        <v>4590725484.4948502</v>
      </c>
      <c r="AP163">
        <v>3858807483.47616</v>
      </c>
      <c r="AQ163">
        <v>3712079121.6834798</v>
      </c>
      <c r="AR163">
        <v>3791491601.9921198</v>
      </c>
      <c r="AS163">
        <v>3702842458.3947401</v>
      </c>
      <c r="AT163">
        <v>3682391721.2972498</v>
      </c>
      <c r="AU163">
        <v>3972614178.7684398</v>
      </c>
      <c r="AV163">
        <v>4886356945.9870396</v>
      </c>
      <c r="AW163">
        <v>5647495132.2034798</v>
      </c>
      <c r="AX163">
        <v>6149437258.9808302</v>
      </c>
      <c r="AY163">
        <v>6833763578.6835299</v>
      </c>
      <c r="AZ163">
        <v>7947222258.9240599</v>
      </c>
      <c r="BA163">
        <v>9789799366.2558308</v>
      </c>
      <c r="BB163">
        <v>9334914966.5282097</v>
      </c>
      <c r="BC163">
        <v>9276086270.2846508</v>
      </c>
      <c r="BD163">
        <v>10307350188.4715</v>
      </c>
      <c r="BE163">
        <v>9534185814.4403095</v>
      </c>
      <c r="BF163">
        <v>10561387533.257099</v>
      </c>
      <c r="BG163">
        <v>11149662118.4457</v>
      </c>
      <c r="BH163">
        <v>9747431783.1826801</v>
      </c>
      <c r="BI163">
        <v>10247925155.7349</v>
      </c>
      <c r="BJ163">
        <v>10859414347.1733</v>
      </c>
      <c r="BK163">
        <v>12150990659.4701</v>
      </c>
      <c r="BL163">
        <v>12024667114.9758</v>
      </c>
      <c r="BM163">
        <v>11892343875.3738</v>
      </c>
      <c r="BN163">
        <v>13385879515.777399</v>
      </c>
      <c r="BO163">
        <v>13113486591.5467</v>
      </c>
      <c r="BP163">
        <v>13952038518.422501</v>
      </c>
    </row>
    <row r="164" spans="1:68" x14ac:dyDescent="0.35">
      <c r="A164" t="s">
        <v>408</v>
      </c>
      <c r="B164" t="s">
        <v>409</v>
      </c>
      <c r="C164" t="s">
        <v>148</v>
      </c>
      <c r="D164" t="s">
        <v>149</v>
      </c>
      <c r="L164">
        <v>274847728.42614102</v>
      </c>
      <c r="M164">
        <v>341790655.738657</v>
      </c>
      <c r="N164">
        <v>337201525.79752302</v>
      </c>
      <c r="O164">
        <v>354124048.52698898</v>
      </c>
      <c r="P164">
        <v>393751421.99770498</v>
      </c>
      <c r="Q164">
        <v>485815787.56840003</v>
      </c>
      <c r="R164">
        <v>561341721.54958296</v>
      </c>
      <c r="S164">
        <v>533923989.37606001</v>
      </c>
      <c r="T164">
        <v>819675359.71936405</v>
      </c>
      <c r="U164">
        <v>931397928.39264905</v>
      </c>
      <c r="V164">
        <v>1049879227.90703</v>
      </c>
      <c r="W164">
        <v>1233480082.4583099</v>
      </c>
      <c r="X164">
        <v>1581719561.6446099</v>
      </c>
      <c r="Y164">
        <v>1740408616.9151599</v>
      </c>
      <c r="Z164">
        <v>1503290188.8615699</v>
      </c>
      <c r="AA164">
        <v>1307074839.50404</v>
      </c>
      <c r="AB164">
        <v>1267613069.3001499</v>
      </c>
      <c r="AC164">
        <v>1211293780.3310699</v>
      </c>
      <c r="AD164">
        <v>1366264671.58834</v>
      </c>
      <c r="AE164">
        <v>1827610108.2585101</v>
      </c>
      <c r="AF164">
        <v>2070499253.5983</v>
      </c>
      <c r="AG164">
        <v>2142869392.8164799</v>
      </c>
      <c r="AH164">
        <v>2181821909.2789202</v>
      </c>
      <c r="AI164">
        <v>2666059917.3772001</v>
      </c>
      <c r="AJ164">
        <v>2721462226.93185</v>
      </c>
      <c r="AK164">
        <v>2823397096.8371601</v>
      </c>
      <c r="AL164">
        <v>2820491828.8302498</v>
      </c>
      <c r="AM164">
        <v>2058618951.05441</v>
      </c>
      <c r="AN164">
        <v>2659084422.3157001</v>
      </c>
      <c r="AO164">
        <v>2730573673.7483602</v>
      </c>
      <c r="AP164">
        <v>2643959255.7548099</v>
      </c>
      <c r="AQ164">
        <v>2869578288.66605</v>
      </c>
      <c r="AR164">
        <v>3396108684.3095798</v>
      </c>
      <c r="AS164">
        <v>2931331695.39153</v>
      </c>
      <c r="AT164">
        <v>3302171389.4175301</v>
      </c>
      <c r="AU164">
        <v>3666811218.8092999</v>
      </c>
      <c r="AV164">
        <v>4553871234.1171904</v>
      </c>
      <c r="AW164">
        <v>5272202707.35186</v>
      </c>
      <c r="AX164">
        <v>6040786902.2269096</v>
      </c>
      <c r="AY164">
        <v>6648289888.1539402</v>
      </c>
      <c r="AZ164">
        <v>7857250945.4923096</v>
      </c>
      <c r="BA164">
        <v>9524578799.7584496</v>
      </c>
      <c r="BB164">
        <v>9764553230.6327801</v>
      </c>
      <c r="BC164">
        <v>10269428513.097799</v>
      </c>
      <c r="BD164">
        <v>12532791363.7248</v>
      </c>
      <c r="BE164">
        <v>11981790282.0746</v>
      </c>
      <c r="BF164">
        <v>12810032272.873301</v>
      </c>
      <c r="BG164">
        <v>13980007389.4599</v>
      </c>
      <c r="BH164">
        <v>12808995432.8001</v>
      </c>
      <c r="BI164">
        <v>13651410705.5837</v>
      </c>
      <c r="BJ164">
        <v>14864816778.587299</v>
      </c>
      <c r="BK164">
        <v>16560622892.296801</v>
      </c>
      <c r="BL164">
        <v>16584807149.375099</v>
      </c>
      <c r="BM164">
        <v>16726618026.267</v>
      </c>
      <c r="BN164">
        <v>18419319470.469299</v>
      </c>
      <c r="BO164">
        <v>17997835632.058601</v>
      </c>
      <c r="BP164">
        <v>19940457035.801498</v>
      </c>
    </row>
    <row r="165" spans="1:68" x14ac:dyDescent="0.35">
      <c r="A165" t="s">
        <v>410</v>
      </c>
      <c r="B165" t="s">
        <v>411</v>
      </c>
      <c r="C165" t="s">
        <v>148</v>
      </c>
      <c r="D165" t="s">
        <v>149</v>
      </c>
      <c r="O165">
        <v>270010715.02163601</v>
      </c>
      <c r="P165">
        <v>284919118.42243999</v>
      </c>
      <c r="Q165">
        <v>319221084.60846102</v>
      </c>
      <c r="R165">
        <v>368088813.87498498</v>
      </c>
      <c r="S165">
        <v>411790177.079853</v>
      </c>
      <c r="T165">
        <v>526983822.38089901</v>
      </c>
      <c r="U165">
        <v>575042916.28799403</v>
      </c>
      <c r="V165">
        <v>675604655.89102399</v>
      </c>
      <c r="W165">
        <v>842223905.53637099</v>
      </c>
      <c r="X165">
        <v>1041318682.63473</v>
      </c>
      <c r="Y165">
        <v>1347909893.1145899</v>
      </c>
      <c r="Z165">
        <v>1361200488.45471</v>
      </c>
      <c r="AA165">
        <v>1373834687.5</v>
      </c>
      <c r="AB165">
        <v>1263110890.4993501</v>
      </c>
      <c r="AC165">
        <v>1210693640.00372</v>
      </c>
      <c r="AD165">
        <v>1209121065.1537299</v>
      </c>
      <c r="AE165">
        <v>1513987546.4277899</v>
      </c>
      <c r="AF165">
        <v>1849328280.31809</v>
      </c>
      <c r="AG165">
        <v>2114205657.1947601</v>
      </c>
      <c r="AH165">
        <v>2232004927.322</v>
      </c>
      <c r="AI165">
        <v>2738345670.6740499</v>
      </c>
      <c r="AJ165">
        <v>2919788844.62151</v>
      </c>
      <c r="AK165">
        <v>3166473280.38767</v>
      </c>
      <c r="AL165">
        <v>2811899606.9623799</v>
      </c>
      <c r="AM165">
        <v>3055459161.6494398</v>
      </c>
      <c r="AN165">
        <v>3776189202.33463</v>
      </c>
      <c r="AO165">
        <v>3853662458.3134799</v>
      </c>
      <c r="AP165">
        <v>3826595484.37326</v>
      </c>
      <c r="AQ165">
        <v>3969862968.2837901</v>
      </c>
      <c r="AR165">
        <v>4177153465.34653</v>
      </c>
      <c r="AS165">
        <v>3916552784.8187599</v>
      </c>
      <c r="AT165">
        <v>4113241119.5700598</v>
      </c>
      <c r="AU165">
        <v>4504004983.8292999</v>
      </c>
      <c r="AV165">
        <v>5426514483.3695202</v>
      </c>
      <c r="AW165">
        <v>6074239606.7128401</v>
      </c>
      <c r="AX165">
        <v>6220547613.61481</v>
      </c>
      <c r="AY165">
        <v>6502959080.6692495</v>
      </c>
      <c r="AZ165">
        <v>7531092784.5910196</v>
      </c>
      <c r="BA165">
        <v>8950142226.2090492</v>
      </c>
      <c r="BB165">
        <v>8238328799.7465801</v>
      </c>
      <c r="BC165">
        <v>8570871689.2305098</v>
      </c>
      <c r="BD165">
        <v>9412938982.8302898</v>
      </c>
      <c r="BE165">
        <v>9015838746.7755299</v>
      </c>
      <c r="BF165">
        <v>10027490996.865499</v>
      </c>
      <c r="BG165">
        <v>11020707025.949699</v>
      </c>
      <c r="BH165">
        <v>10478459358.128401</v>
      </c>
      <c r="BI165">
        <v>10525743981.1423</v>
      </c>
      <c r="BJ165">
        <v>12136103803.6229</v>
      </c>
      <c r="BK165">
        <v>13968288596.2272</v>
      </c>
      <c r="BL165">
        <v>14544926847.051201</v>
      </c>
      <c r="BM165">
        <v>13668430481.156601</v>
      </c>
      <c r="BN165">
        <v>16286993219.712999</v>
      </c>
      <c r="BO165">
        <v>16529039681.725</v>
      </c>
      <c r="BP165">
        <v>19088393909.706299</v>
      </c>
    </row>
    <row r="166" spans="1:68" x14ac:dyDescent="0.35">
      <c r="A166" t="s">
        <v>412</v>
      </c>
      <c r="B166" t="s">
        <v>413</v>
      </c>
      <c r="C166" t="s">
        <v>148</v>
      </c>
      <c r="D166" t="s">
        <v>149</v>
      </c>
      <c r="E166">
        <v>545098447.64086199</v>
      </c>
      <c r="F166">
        <v>604178636.25333703</v>
      </c>
      <c r="G166">
        <v>633754141.11709094</v>
      </c>
      <c r="H166">
        <v>598838736.59195399</v>
      </c>
      <c r="I166">
        <v>411844015.18602902</v>
      </c>
      <c r="J166">
        <v>367533507.20214301</v>
      </c>
      <c r="K166">
        <v>293142572.67901099</v>
      </c>
      <c r="L166">
        <v>420461671.79487199</v>
      </c>
      <c r="M166">
        <v>560405713.64960098</v>
      </c>
      <c r="N166">
        <v>572430991.49151194</v>
      </c>
      <c r="O166">
        <v>563912705.88937104</v>
      </c>
      <c r="P166">
        <v>587223250.70875704</v>
      </c>
      <c r="Q166">
        <v>661168006.94327796</v>
      </c>
      <c r="R166">
        <v>718527993.4878</v>
      </c>
      <c r="S166">
        <v>1223752969.12114</v>
      </c>
      <c r="T166">
        <v>1059999997.74011</v>
      </c>
      <c r="U166">
        <v>1200723613.38814</v>
      </c>
      <c r="V166">
        <v>870074063.09074605</v>
      </c>
      <c r="W166">
        <v>932305177.31157196</v>
      </c>
      <c r="X166">
        <v>945914536.68324399</v>
      </c>
      <c r="Y166">
        <v>1029679084.97018</v>
      </c>
      <c r="Z166">
        <v>1101296501.9765401</v>
      </c>
      <c r="AA166">
        <v>1467515233.8507199</v>
      </c>
      <c r="AB166">
        <v>1364830702.97791</v>
      </c>
      <c r="AC166">
        <v>1288781930.8740301</v>
      </c>
      <c r="AD166">
        <v>1464801440.07675</v>
      </c>
      <c r="AE166">
        <v>1561100217.3654599</v>
      </c>
      <c r="AF166">
        <v>1550561865.70928</v>
      </c>
      <c r="AG166">
        <v>1531606434.5641</v>
      </c>
      <c r="AH166">
        <v>2005339191.08937</v>
      </c>
      <c r="AI166">
        <v>2096609305.8573501</v>
      </c>
      <c r="AJ166">
        <v>2051262988.3656499</v>
      </c>
      <c r="AK166">
        <v>2404983615.4553299</v>
      </c>
      <c r="AL166">
        <v>3159260043.13311</v>
      </c>
      <c r="AM166">
        <v>4428520933.3483696</v>
      </c>
      <c r="AN166">
        <v>5284431185.0858002</v>
      </c>
      <c r="AO166">
        <v>6122357106.5009203</v>
      </c>
      <c r="AP166">
        <v>4721977869.0157499</v>
      </c>
      <c r="AQ166">
        <v>6459896236.5791998</v>
      </c>
      <c r="AR166">
        <v>8486202623.5593395</v>
      </c>
      <c r="AS166">
        <v>8900771454.1965504</v>
      </c>
      <c r="AT166">
        <v>6470336956.1903696</v>
      </c>
      <c r="AU166">
        <v>6773035817.6539202</v>
      </c>
      <c r="AV166">
        <v>10460883983.3316</v>
      </c>
      <c r="AW166">
        <v>10560047473.3885</v>
      </c>
      <c r="AX166">
        <v>11980698123.5986</v>
      </c>
      <c r="AY166">
        <v>14496613206.781601</v>
      </c>
      <c r="AZ166">
        <v>20175974339.854301</v>
      </c>
      <c r="BA166">
        <v>31851216910.1049</v>
      </c>
      <c r="BB166">
        <v>36895845255.5457</v>
      </c>
      <c r="BC166">
        <v>49528704371.105598</v>
      </c>
      <c r="BD166">
        <v>59964576988.508698</v>
      </c>
      <c r="BE166">
        <v>57556421307.7229</v>
      </c>
      <c r="BF166">
        <v>58364906162.484703</v>
      </c>
      <c r="BG166">
        <v>62535394200.168503</v>
      </c>
      <c r="BH166">
        <v>57499580407.630302</v>
      </c>
      <c r="BI166">
        <v>61653951995.848198</v>
      </c>
      <c r="BJ166">
        <v>63958040482.750801</v>
      </c>
      <c r="BK166">
        <v>65984255989.639503</v>
      </c>
      <c r="BL166">
        <v>72641276228.209702</v>
      </c>
      <c r="BM166">
        <v>77509313176.580704</v>
      </c>
      <c r="BN166">
        <v>65277447226.4478</v>
      </c>
      <c r="BO166">
        <v>61363349891.811096</v>
      </c>
      <c r="BP166">
        <v>63663583535.528603</v>
      </c>
    </row>
    <row r="167" spans="1:68" x14ac:dyDescent="0.35">
      <c r="A167" t="s">
        <v>414</v>
      </c>
      <c r="B167" t="s">
        <v>415</v>
      </c>
      <c r="C167" t="s">
        <v>148</v>
      </c>
      <c r="D167" t="s">
        <v>149</v>
      </c>
      <c r="F167">
        <v>17997781380.941799</v>
      </c>
      <c r="G167">
        <v>18406863420.609901</v>
      </c>
      <c r="H167">
        <v>20496215985.038399</v>
      </c>
      <c r="I167">
        <v>22487820597.3633</v>
      </c>
      <c r="J167">
        <v>24845538173.0732</v>
      </c>
      <c r="K167">
        <v>26229532100.8619</v>
      </c>
      <c r="L167">
        <v>28582542272.746498</v>
      </c>
      <c r="M167">
        <v>32167435938.8708</v>
      </c>
      <c r="N167">
        <v>36135389637.033699</v>
      </c>
      <c r="O167">
        <v>40246771628.614899</v>
      </c>
      <c r="P167">
        <v>46317284331.497398</v>
      </c>
      <c r="Q167">
        <v>56953771796.572197</v>
      </c>
      <c r="R167">
        <v>75068729688.707703</v>
      </c>
      <c r="S167">
        <v>117925412751.601</v>
      </c>
      <c r="T167">
        <v>135497916225.558</v>
      </c>
      <c r="U167">
        <v>165340415465.37201</v>
      </c>
      <c r="V167">
        <v>190382818556.35901</v>
      </c>
      <c r="W167">
        <v>203191481942.77301</v>
      </c>
      <c r="X167">
        <v>255089766984.32199</v>
      </c>
      <c r="Y167">
        <v>302597048866.815</v>
      </c>
      <c r="Z167">
        <v>287093460643.41199</v>
      </c>
      <c r="AA167">
        <v>319730820505.78699</v>
      </c>
      <c r="AB167">
        <v>356445683065.73901</v>
      </c>
      <c r="AC167">
        <v>371821981415.66998</v>
      </c>
      <c r="AD167">
        <v>400573554957.68402</v>
      </c>
      <c r="AE167">
        <v>432695260534.55603</v>
      </c>
      <c r="AF167">
        <v>374896022248.67102</v>
      </c>
      <c r="AG167">
        <v>356325610009.664</v>
      </c>
      <c r="AH167">
        <v>356967307659.83099</v>
      </c>
      <c r="AI167">
        <v>497961018166.77502</v>
      </c>
      <c r="AJ167">
        <v>250700930116.582</v>
      </c>
      <c r="AK167">
        <v>275303080439.39697</v>
      </c>
      <c r="AL167">
        <v>285328645724.69897</v>
      </c>
      <c r="AM167">
        <v>302894669571.66101</v>
      </c>
      <c r="AN167">
        <v>335974011110.22198</v>
      </c>
      <c r="AO167">
        <v>376157167892.591</v>
      </c>
      <c r="AP167">
        <v>394821442729.42499</v>
      </c>
      <c r="AQ167">
        <v>406958674044.01398</v>
      </c>
      <c r="AR167">
        <v>438954747586.52802</v>
      </c>
      <c r="AS167">
        <v>466147166779.86102</v>
      </c>
      <c r="AT167">
        <v>473707980798.26501</v>
      </c>
      <c r="AU167">
        <v>456360484295.02698</v>
      </c>
      <c r="AV167">
        <v>500140353235.841</v>
      </c>
      <c r="AW167">
        <v>595174202262.19397</v>
      </c>
      <c r="AX167">
        <v>696376365942.89502</v>
      </c>
      <c r="AY167">
        <v>820935667836.62305</v>
      </c>
      <c r="AZ167">
        <v>1014898696915.58</v>
      </c>
      <c r="BA167">
        <v>1259496875736.79</v>
      </c>
      <c r="BB167">
        <v>1216762518314.3401</v>
      </c>
      <c r="BC167">
        <v>1401166736461.9099</v>
      </c>
      <c r="BD167">
        <v>1636695309400.0601</v>
      </c>
      <c r="BE167">
        <v>1770754209225.5701</v>
      </c>
      <c r="BF167">
        <v>1628855558786.3899</v>
      </c>
      <c r="BG167">
        <v>1609084506098.3799</v>
      </c>
      <c r="BH167">
        <v>1447390100609.0601</v>
      </c>
      <c r="BI167">
        <v>1488233701873.1499</v>
      </c>
      <c r="BJ167">
        <v>1487917386112.45</v>
      </c>
      <c r="BK167">
        <v>1409097909150.52</v>
      </c>
      <c r="BL167">
        <v>1417184096055.05</v>
      </c>
      <c r="BM167">
        <v>1306377624226.6699</v>
      </c>
      <c r="BN167">
        <v>1514655101442.27</v>
      </c>
      <c r="BO167">
        <v>1737829871634.8701</v>
      </c>
      <c r="BP167">
        <v>1625074071434.04</v>
      </c>
    </row>
    <row r="168" spans="1:68" x14ac:dyDescent="0.35">
      <c r="A168" t="s">
        <v>416</v>
      </c>
      <c r="B168" t="s">
        <v>417</v>
      </c>
      <c r="C168" t="s">
        <v>148</v>
      </c>
      <c r="D168" t="s">
        <v>149</v>
      </c>
      <c r="AQ168">
        <v>897455245.53571403</v>
      </c>
      <c r="AR168">
        <v>870864653.84111202</v>
      </c>
      <c r="AS168">
        <v>1034061909.75381</v>
      </c>
      <c r="AT168">
        <v>1217862708.22139</v>
      </c>
      <c r="AU168">
        <v>1356512418.54755</v>
      </c>
      <c r="AV168">
        <v>1807140110.82212</v>
      </c>
      <c r="AW168">
        <v>2180314129.62503</v>
      </c>
      <c r="AX168">
        <v>2282062056.9580898</v>
      </c>
      <c r="AY168">
        <v>2767363567.9337602</v>
      </c>
      <c r="AZ168">
        <v>3723496304.40734</v>
      </c>
      <c r="BA168">
        <v>4612753771.7884903</v>
      </c>
      <c r="BB168">
        <v>4166797860.5168099</v>
      </c>
      <c r="BC168">
        <v>4114165282.3975301</v>
      </c>
      <c r="BD168">
        <v>4580993271.2892599</v>
      </c>
      <c r="BE168">
        <v>4156682443.8740001</v>
      </c>
      <c r="BF168">
        <v>4552823114.5701199</v>
      </c>
      <c r="BG168">
        <v>4654833219.9679003</v>
      </c>
      <c r="BH168">
        <v>4143543186.7000399</v>
      </c>
      <c r="BI168">
        <v>4415192363.2503595</v>
      </c>
      <c r="BJ168">
        <v>4956345528.6114197</v>
      </c>
      <c r="BK168">
        <v>5571825861.2402601</v>
      </c>
      <c r="BL168">
        <v>5604334042.3150101</v>
      </c>
      <c r="BM168">
        <v>4845904669.6487103</v>
      </c>
      <c r="BN168">
        <v>5982455401.5545702</v>
      </c>
      <c r="BO168">
        <v>6353915382.6415796</v>
      </c>
      <c r="BP168">
        <v>7477458122.0058203</v>
      </c>
    </row>
    <row r="169" spans="1:68" x14ac:dyDescent="0.35">
      <c r="A169" t="s">
        <v>418</v>
      </c>
      <c r="B169" t="s">
        <v>419</v>
      </c>
      <c r="C169" t="s">
        <v>148</v>
      </c>
      <c r="D169" t="s">
        <v>149</v>
      </c>
      <c r="Z169">
        <v>2299199133.3333302</v>
      </c>
      <c r="AA169">
        <v>2532001966.6666698</v>
      </c>
      <c r="AB169">
        <v>2694636533.3333302</v>
      </c>
      <c r="AC169">
        <v>2059734525</v>
      </c>
      <c r="AD169">
        <v>2141505525</v>
      </c>
      <c r="AE169">
        <v>2894479033.3333302</v>
      </c>
      <c r="AF169">
        <v>3009311733.3333302</v>
      </c>
      <c r="AG169">
        <v>3170261666.6666698</v>
      </c>
      <c r="AH169">
        <v>3289326933.3333302</v>
      </c>
      <c r="AI169">
        <v>2517185660</v>
      </c>
      <c r="AJ169">
        <v>2374108010.52632</v>
      </c>
      <c r="AK169">
        <v>1290711863.8497701</v>
      </c>
      <c r="AL169">
        <v>741470800.53999305</v>
      </c>
      <c r="AM169">
        <v>906403930.75208402</v>
      </c>
      <c r="AN169">
        <v>1425356882.3699901</v>
      </c>
      <c r="AO169">
        <v>1331359924.36219</v>
      </c>
      <c r="AP169">
        <v>1168938177.5718701</v>
      </c>
      <c r="AQ169">
        <v>1124839859.90991</v>
      </c>
      <c r="AR169">
        <v>1057508580.46245</v>
      </c>
      <c r="AS169">
        <v>1131697254.99018</v>
      </c>
      <c r="AT169">
        <v>1265989177.1640201</v>
      </c>
      <c r="AU169">
        <v>1392055720.37938</v>
      </c>
      <c r="AV169">
        <v>1583797330.7516501</v>
      </c>
      <c r="AW169">
        <v>1981009807.80913</v>
      </c>
      <c r="AX169">
        <v>2471681167.15481</v>
      </c>
      <c r="AY169">
        <v>3371391150.6898599</v>
      </c>
      <c r="AZ169">
        <v>4137452711.4677801</v>
      </c>
      <c r="BA169">
        <v>5449590342.0458403</v>
      </c>
      <c r="BB169">
        <v>4388014379.1708803</v>
      </c>
      <c r="BC169">
        <v>6609616844.37432</v>
      </c>
      <c r="BD169">
        <v>9551979901.6216698</v>
      </c>
      <c r="BE169">
        <v>11343401728.8116</v>
      </c>
      <c r="BF169">
        <v>11871513598.9081</v>
      </c>
      <c r="BG169">
        <v>11232542766.2328</v>
      </c>
      <c r="BH169">
        <v>10652455621.4482</v>
      </c>
      <c r="BI169">
        <v>10260106001.6486</v>
      </c>
      <c r="BJ169">
        <v>9872124813.3345394</v>
      </c>
      <c r="BK169">
        <v>11943636998.2069</v>
      </c>
      <c r="BL169">
        <v>12634360587.8507</v>
      </c>
      <c r="BM169">
        <v>12053017479.445</v>
      </c>
      <c r="BN169">
        <v>13054692170.943899</v>
      </c>
      <c r="BO169">
        <v>15067905989.686701</v>
      </c>
      <c r="BP169">
        <v>17982780763.228802</v>
      </c>
    </row>
    <row r="170" spans="1:68" x14ac:dyDescent="0.35">
      <c r="A170" t="s">
        <v>420</v>
      </c>
      <c r="B170" t="s">
        <v>421</v>
      </c>
      <c r="C170" t="s">
        <v>148</v>
      </c>
      <c r="D170" t="s">
        <v>149</v>
      </c>
    </row>
    <row r="171" spans="1:68" x14ac:dyDescent="0.35">
      <c r="A171" t="s">
        <v>422</v>
      </c>
      <c r="B171" t="s">
        <v>423</v>
      </c>
      <c r="C171" t="s">
        <v>148</v>
      </c>
      <c r="D171" t="s">
        <v>149</v>
      </c>
      <c r="AJ171">
        <v>3747256434.5806198</v>
      </c>
      <c r="AK171">
        <v>2662496511.18156</v>
      </c>
      <c r="AL171">
        <v>2751361897.4265099</v>
      </c>
      <c r="AM171">
        <v>2825708170.32061</v>
      </c>
      <c r="AN171">
        <v>2952746173.7393799</v>
      </c>
      <c r="AO171">
        <v>3937746134.5706</v>
      </c>
      <c r="AP171">
        <v>4788263774.9301901</v>
      </c>
      <c r="AQ171">
        <v>5421818148.7383604</v>
      </c>
      <c r="AR171">
        <v>6161419795.3246298</v>
      </c>
      <c r="AS171">
        <v>5737774668.6159496</v>
      </c>
      <c r="AT171">
        <v>5424314699.9889002</v>
      </c>
      <c r="AU171">
        <v>5347593594.6031199</v>
      </c>
      <c r="AV171">
        <v>6418020934.5806303</v>
      </c>
      <c r="AW171">
        <v>7765812074.5576601</v>
      </c>
      <c r="AX171">
        <v>8508662136.2785997</v>
      </c>
      <c r="AY171">
        <v>8875382892.6389599</v>
      </c>
      <c r="AZ171">
        <v>10219878883.0399</v>
      </c>
      <c r="BA171">
        <v>12278466410.745199</v>
      </c>
      <c r="BB171">
        <v>11982083699.542601</v>
      </c>
      <c r="BC171">
        <v>11052119443.863701</v>
      </c>
      <c r="BD171">
        <v>14364079953.857401</v>
      </c>
      <c r="BE171">
        <v>16612647550.237499</v>
      </c>
      <c r="BF171">
        <v>17139483397.9508</v>
      </c>
      <c r="BG171">
        <v>17776333934.671501</v>
      </c>
      <c r="BH171">
        <v>15908852642.0518</v>
      </c>
      <c r="BI171">
        <v>11833552380.660101</v>
      </c>
      <c r="BJ171">
        <v>12884983781.7875</v>
      </c>
      <c r="BK171">
        <v>14730512284.330299</v>
      </c>
      <c r="BL171">
        <v>15236312656.000401</v>
      </c>
      <c r="BM171">
        <v>13948700692.849001</v>
      </c>
      <c r="BN171">
        <v>15828197520.5693</v>
      </c>
      <c r="BO171">
        <v>16984939141.423901</v>
      </c>
      <c r="BP171">
        <v>18787392734.176601</v>
      </c>
    </row>
    <row r="172" spans="1:68" x14ac:dyDescent="0.35">
      <c r="A172" t="s">
        <v>424</v>
      </c>
      <c r="B172" t="s">
        <v>425</v>
      </c>
      <c r="C172" t="s">
        <v>148</v>
      </c>
      <c r="D172" t="s">
        <v>149</v>
      </c>
      <c r="F172">
        <v>159213430.24526501</v>
      </c>
      <c r="G172">
        <v>164271557.56208599</v>
      </c>
      <c r="H172">
        <v>168186297.20410699</v>
      </c>
      <c r="I172">
        <v>224495743.784017</v>
      </c>
      <c r="J172">
        <v>255340475.01808301</v>
      </c>
      <c r="K172">
        <v>266533605.16557601</v>
      </c>
      <c r="L172">
        <v>282615310.21628398</v>
      </c>
      <c r="M172">
        <v>301395939.267461</v>
      </c>
      <c r="N172">
        <v>279862300.09990102</v>
      </c>
      <c r="O172">
        <v>298105315.51855397</v>
      </c>
      <c r="P172">
        <v>321768915.27907401</v>
      </c>
      <c r="Q172">
        <v>375169448.260975</v>
      </c>
      <c r="R172">
        <v>483223972.47321397</v>
      </c>
      <c r="S172">
        <v>607598675.61019695</v>
      </c>
      <c r="T172">
        <v>673287992.48334002</v>
      </c>
      <c r="U172">
        <v>716474532.50337303</v>
      </c>
      <c r="V172">
        <v>755618517.65895104</v>
      </c>
      <c r="W172">
        <v>777551568.61088598</v>
      </c>
      <c r="X172">
        <v>920501091.20226598</v>
      </c>
      <c r="Y172">
        <v>1021070750.67169</v>
      </c>
      <c r="Z172">
        <v>1054951790.08208</v>
      </c>
      <c r="AA172">
        <v>1063170501.478</v>
      </c>
      <c r="AB172">
        <v>1102884848.8287301</v>
      </c>
      <c r="AC172">
        <v>1035268835.57645</v>
      </c>
      <c r="AD172">
        <v>957331783.21333599</v>
      </c>
      <c r="AE172">
        <v>1116355897.84202</v>
      </c>
      <c r="AF172">
        <v>1266951249.00631</v>
      </c>
      <c r="AG172">
        <v>1343051595.3650801</v>
      </c>
      <c r="AH172">
        <v>1390404297.2390499</v>
      </c>
      <c r="AI172">
        <v>1447895783.3492501</v>
      </c>
      <c r="AJ172">
        <v>2072467409.2629199</v>
      </c>
      <c r="AK172">
        <v>2097710715.3834901</v>
      </c>
      <c r="AL172">
        <v>1778655152.6528101</v>
      </c>
      <c r="AM172">
        <v>1870169427.4731901</v>
      </c>
      <c r="AN172">
        <v>2017408438.56124</v>
      </c>
      <c r="AO172">
        <v>2156256581.0487499</v>
      </c>
      <c r="AP172">
        <v>2088868877.62027</v>
      </c>
      <c r="AQ172">
        <v>2058287945.9928601</v>
      </c>
      <c r="AR172">
        <v>2015584296.7566299</v>
      </c>
      <c r="AS172">
        <v>1793301796.85676</v>
      </c>
      <c r="AT172">
        <v>1713838154.6988599</v>
      </c>
      <c r="AU172">
        <v>1832908211.20856</v>
      </c>
      <c r="AV172">
        <v>2108847606.7368701</v>
      </c>
      <c r="AW172">
        <v>2428018693.4908199</v>
      </c>
      <c r="AX172">
        <v>3000602093.3734899</v>
      </c>
      <c r="AY172">
        <v>3845277285.9270301</v>
      </c>
      <c r="AZ172">
        <v>4285412357.10255</v>
      </c>
      <c r="BA172">
        <v>5183436944.39536</v>
      </c>
      <c r="BB172">
        <v>4766478897.0423498</v>
      </c>
      <c r="BC172">
        <v>5559972100.8965101</v>
      </c>
      <c r="BD172">
        <v>6609314084.9264402</v>
      </c>
      <c r="BE172">
        <v>6537356580.8104601</v>
      </c>
      <c r="BF172">
        <v>7026930509.0725403</v>
      </c>
      <c r="BG172">
        <v>6339728996.8161898</v>
      </c>
      <c r="BH172">
        <v>5986395817.5540504</v>
      </c>
      <c r="BI172">
        <v>6282235172.0923405</v>
      </c>
      <c r="BJ172">
        <v>6703487754.5594902</v>
      </c>
      <c r="BK172">
        <v>7435080651.8954201</v>
      </c>
      <c r="BL172">
        <v>7798537818.92346</v>
      </c>
      <c r="BM172">
        <v>8155048186.2378902</v>
      </c>
      <c r="BN172">
        <v>9076362253.9466591</v>
      </c>
      <c r="BO172">
        <v>9686651406.5488605</v>
      </c>
      <c r="BP172">
        <v>10443269428.2817</v>
      </c>
    </row>
    <row r="173" spans="1:68" x14ac:dyDescent="0.35">
      <c r="A173" t="s">
        <v>426</v>
      </c>
      <c r="B173" t="s">
        <v>427</v>
      </c>
      <c r="C173" t="s">
        <v>148</v>
      </c>
      <c r="D173" t="s">
        <v>149</v>
      </c>
      <c r="E173">
        <v>162929551.323789</v>
      </c>
      <c r="F173">
        <v>190077700.85385501</v>
      </c>
      <c r="G173">
        <v>196898180.03794301</v>
      </c>
      <c r="H173">
        <v>252579556.68553501</v>
      </c>
      <c r="I173">
        <v>218494568.67894301</v>
      </c>
      <c r="J173">
        <v>228764159.30833501</v>
      </c>
      <c r="K173">
        <v>227324069.829245</v>
      </c>
      <c r="L173">
        <v>237403660.27518401</v>
      </c>
      <c r="M173">
        <v>206036641.59298399</v>
      </c>
      <c r="N173">
        <v>221733624.61859399</v>
      </c>
      <c r="O173">
        <v>225385794.748822</v>
      </c>
      <c r="P173">
        <v>252713380.841645</v>
      </c>
      <c r="Q173">
        <v>319039558.95291901</v>
      </c>
      <c r="R173">
        <v>407225726.97942001</v>
      </c>
      <c r="S173">
        <v>671647447.15815794</v>
      </c>
      <c r="T173">
        <v>676132011.92604303</v>
      </c>
      <c r="U173">
        <v>719347042.36134005</v>
      </c>
      <c r="V173">
        <v>831847368.39382696</v>
      </c>
      <c r="W173">
        <v>1021252256.0692</v>
      </c>
      <c r="X173">
        <v>1210642861.5710101</v>
      </c>
      <c r="Y173">
        <v>1123863786.1583099</v>
      </c>
      <c r="Z173">
        <v>1112226100.3304</v>
      </c>
      <c r="AA173">
        <v>1047120213.1638401</v>
      </c>
      <c r="AB173">
        <v>1063525536.56127</v>
      </c>
      <c r="AC173">
        <v>1009203534.78496</v>
      </c>
      <c r="AD173">
        <v>1045281826.8022</v>
      </c>
      <c r="AE173">
        <v>1428466648.21753</v>
      </c>
      <c r="AF173">
        <v>1864786721.0419199</v>
      </c>
      <c r="AG173">
        <v>2119122955.4830599</v>
      </c>
      <c r="AH173">
        <v>2191509241.9431601</v>
      </c>
      <c r="AI173">
        <v>2666405160.8512201</v>
      </c>
      <c r="AJ173">
        <v>2901040798.5838299</v>
      </c>
      <c r="AK173">
        <v>3278665266.1841998</v>
      </c>
      <c r="AL173">
        <v>3310815266.86414</v>
      </c>
      <c r="AM173">
        <v>3581385452.7582898</v>
      </c>
      <c r="AN173">
        <v>4075646176.2430801</v>
      </c>
      <c r="AO173">
        <v>4437529595.8055</v>
      </c>
      <c r="AP173">
        <v>4226089189.7701001</v>
      </c>
      <c r="AQ173">
        <v>4199264178.8214302</v>
      </c>
      <c r="AR173">
        <v>4385636251.9717503</v>
      </c>
      <c r="AS173">
        <v>4709460723.1100798</v>
      </c>
      <c r="AT173">
        <v>4689247456.97264</v>
      </c>
      <c r="AU173">
        <v>4919710990.5880804</v>
      </c>
      <c r="AV173">
        <v>5865018867.2821102</v>
      </c>
      <c r="AW173">
        <v>6653236169.0632296</v>
      </c>
      <c r="AX173">
        <v>6568005717.8826904</v>
      </c>
      <c r="AY173">
        <v>7155269026.6486397</v>
      </c>
      <c r="AZ173">
        <v>8457881538.9681702</v>
      </c>
      <c r="BA173">
        <v>10261972166.0103</v>
      </c>
      <c r="BB173">
        <v>9212111449.3832893</v>
      </c>
      <c r="BC173">
        <v>10003670690.349701</v>
      </c>
      <c r="BD173">
        <v>11299782797.643</v>
      </c>
      <c r="BE173">
        <v>12083538713.4471</v>
      </c>
      <c r="BF173">
        <v>12635532278.4093</v>
      </c>
      <c r="BG173">
        <v>13453633098.474199</v>
      </c>
      <c r="BH173">
        <v>12411835683.335899</v>
      </c>
      <c r="BI173">
        <v>12811307718.2771</v>
      </c>
      <c r="BJ173">
        <v>14051920385.617701</v>
      </c>
      <c r="BK173">
        <v>15450103729.5488</v>
      </c>
      <c r="BL173">
        <v>15153839975.889601</v>
      </c>
      <c r="BM173">
        <v>11947741898.9683</v>
      </c>
      <c r="BN173">
        <v>12106744357.8582</v>
      </c>
      <c r="BO173">
        <v>12857001399.301001</v>
      </c>
      <c r="BP173">
        <v>14752726724.467899</v>
      </c>
    </row>
    <row r="174" spans="1:68" x14ac:dyDescent="0.35">
      <c r="A174" t="s">
        <v>428</v>
      </c>
      <c r="B174" t="s">
        <v>429</v>
      </c>
      <c r="C174" t="s">
        <v>148</v>
      </c>
      <c r="D174" t="s">
        <v>149</v>
      </c>
      <c r="Y174">
        <v>1801156774.7084899</v>
      </c>
      <c r="Z174">
        <v>1801193909.5239501</v>
      </c>
      <c r="AA174">
        <v>1717379494.5269599</v>
      </c>
      <c r="AB174">
        <v>1780148049.6777599</v>
      </c>
      <c r="AC174">
        <v>1758028656.1238201</v>
      </c>
      <c r="AD174">
        <v>1646442272.9398601</v>
      </c>
      <c r="AE174">
        <v>1722586299.3647499</v>
      </c>
      <c r="AF174">
        <v>1721711808.5076301</v>
      </c>
      <c r="AG174">
        <v>2008189508.2730999</v>
      </c>
      <c r="AH174">
        <v>2314205129.4928498</v>
      </c>
      <c r="AI174">
        <v>2737087861.60887</v>
      </c>
      <c r="AJ174">
        <v>3206783830.4177899</v>
      </c>
      <c r="AK174">
        <v>2618837835.0250802</v>
      </c>
      <c r="AL174">
        <v>3013392657.9991102</v>
      </c>
      <c r="AM174">
        <v>1719864761.3062799</v>
      </c>
      <c r="AN174">
        <v>2033701497.97085</v>
      </c>
      <c r="AO174">
        <v>3319573749.6118999</v>
      </c>
      <c r="AP174">
        <v>3875785863.3832302</v>
      </c>
      <c r="AQ174">
        <v>2510999703.5016298</v>
      </c>
      <c r="AR174">
        <v>2559480258.8868499</v>
      </c>
      <c r="AS174">
        <v>2520027487.9967399</v>
      </c>
      <c r="AT174">
        <v>2467602175.8310699</v>
      </c>
      <c r="AU174">
        <v>5042959727.8677397</v>
      </c>
      <c r="AV174">
        <v>4628275922.7236605</v>
      </c>
      <c r="AW174">
        <v>5012872759.74473</v>
      </c>
      <c r="AX174">
        <v>5280553232.92169</v>
      </c>
      <c r="AY174">
        <v>5780472892.7643204</v>
      </c>
      <c r="AZ174">
        <v>6430279370.9224195</v>
      </c>
      <c r="BA174">
        <v>7721247411.2723398</v>
      </c>
      <c r="BB174">
        <v>8953580338.5921192</v>
      </c>
      <c r="BC174">
        <v>10021166893.818501</v>
      </c>
      <c r="BD174">
        <v>11532861683.3477</v>
      </c>
      <c r="BE174">
        <v>8638482884.79603</v>
      </c>
      <c r="BF174">
        <v>7872142936.4889202</v>
      </c>
      <c r="BG174">
        <v>8640515834.7058296</v>
      </c>
      <c r="BH174">
        <v>8999698474.6973495</v>
      </c>
      <c r="BI174">
        <v>7886787909.5549498</v>
      </c>
      <c r="BJ174">
        <v>8790349567.0451794</v>
      </c>
      <c r="BK174">
        <v>9716703078.9975891</v>
      </c>
      <c r="BL174">
        <v>10810891332.1642</v>
      </c>
      <c r="BM174">
        <v>11712107986.798901</v>
      </c>
      <c r="BN174">
        <v>12209007996.019199</v>
      </c>
      <c r="BO174">
        <v>12754416423.258101</v>
      </c>
      <c r="BP174">
        <v>13726152259.1047</v>
      </c>
    </row>
    <row r="175" spans="1:68" x14ac:dyDescent="0.35">
      <c r="A175" t="s">
        <v>430</v>
      </c>
      <c r="B175" t="s">
        <v>431</v>
      </c>
      <c r="C175" t="s">
        <v>148</v>
      </c>
      <c r="D175" t="s">
        <v>149</v>
      </c>
      <c r="E175">
        <v>1834562690.6919501</v>
      </c>
      <c r="F175">
        <v>1840116032.1701801</v>
      </c>
      <c r="G175">
        <v>1955102867.48421</v>
      </c>
      <c r="H175">
        <v>2454250266.2337198</v>
      </c>
      <c r="I175">
        <v>2600270480.3966999</v>
      </c>
      <c r="J175">
        <v>2866830871.3519402</v>
      </c>
      <c r="K175">
        <v>3052377810.15412</v>
      </c>
      <c r="L175">
        <v>3151357955.3249998</v>
      </c>
      <c r="M175">
        <v>3290844826.5724101</v>
      </c>
      <c r="N175">
        <v>3573411907.6708002</v>
      </c>
      <c r="O175">
        <v>3803712245.4446301</v>
      </c>
      <c r="P175">
        <v>4125467686.2390499</v>
      </c>
      <c r="Q175">
        <v>4909283589.33109</v>
      </c>
      <c r="R175">
        <v>7393188803.8046398</v>
      </c>
      <c r="S175">
        <v>9082007272.75144</v>
      </c>
      <c r="T175">
        <v>8996502331.7788105</v>
      </c>
      <c r="U175">
        <v>10618612474.5483</v>
      </c>
      <c r="V175">
        <v>12621059829.3654</v>
      </c>
      <c r="W175">
        <v>15624068993.567499</v>
      </c>
      <c r="X175">
        <v>20267386569.989101</v>
      </c>
      <c r="Y175">
        <v>23607148386.018002</v>
      </c>
      <c r="Z175">
        <v>24131503282.157001</v>
      </c>
      <c r="AA175">
        <v>25567442210.986401</v>
      </c>
      <c r="AB175">
        <v>28447172859.450699</v>
      </c>
      <c r="AC175">
        <v>31652445211.341999</v>
      </c>
      <c r="AD175">
        <v>28981386541.186199</v>
      </c>
      <c r="AE175">
        <v>25883982673.250099</v>
      </c>
      <c r="AF175">
        <v>30204338877.2514</v>
      </c>
      <c r="AG175">
        <v>33330749435.9021</v>
      </c>
      <c r="AH175">
        <v>36668805341.913597</v>
      </c>
      <c r="AI175">
        <v>42152410000.462097</v>
      </c>
      <c r="AJ175">
        <v>46670061099.796303</v>
      </c>
      <c r="AK175">
        <v>56023874033.062401</v>
      </c>
      <c r="AL175">
        <v>63683741276.060097</v>
      </c>
      <c r="AM175">
        <v>70892013412.589493</v>
      </c>
      <c r="AN175">
        <v>84567384370.0159</v>
      </c>
      <c r="AO175">
        <v>96164639478.495895</v>
      </c>
      <c r="AP175">
        <v>94647952303.215302</v>
      </c>
      <c r="AQ175">
        <v>68264115368.935997</v>
      </c>
      <c r="AR175">
        <v>73652105263.157898</v>
      </c>
      <c r="AS175">
        <v>86182105263.157898</v>
      </c>
      <c r="AT175">
        <v>86041052631.578903</v>
      </c>
      <c r="AU175">
        <v>94250526315.789505</v>
      </c>
      <c r="AV175">
        <v>104271578947.368</v>
      </c>
      <c r="AW175">
        <v>118327894736.842</v>
      </c>
      <c r="AX175">
        <v>137212140608.14999</v>
      </c>
      <c r="AY175">
        <v>157977654840.53799</v>
      </c>
      <c r="AZ175">
        <v>189481287502.884</v>
      </c>
      <c r="BA175">
        <v>223906592446.32401</v>
      </c>
      <c r="BB175">
        <v>198224543999.53699</v>
      </c>
      <c r="BC175">
        <v>246905159655.73099</v>
      </c>
      <c r="BD175">
        <v>290892852065.83099</v>
      </c>
      <c r="BE175">
        <v>302839192295.00403</v>
      </c>
      <c r="BF175">
        <v>312493632789.776</v>
      </c>
      <c r="BG175">
        <v>326875882255.88599</v>
      </c>
      <c r="BH175">
        <v>293133023632.862</v>
      </c>
      <c r="BI175">
        <v>292917092605.12299</v>
      </c>
      <c r="BJ175">
        <v>310119720279.84998</v>
      </c>
      <c r="BK175">
        <v>347616421527.93103</v>
      </c>
      <c r="BL175">
        <v>355643356741.26801</v>
      </c>
      <c r="BM175">
        <v>330671265155.88702</v>
      </c>
      <c r="BN175">
        <v>363658693624.27698</v>
      </c>
      <c r="BO175">
        <v>393527580887.66101</v>
      </c>
      <c r="BP175">
        <v>387578203241.30103</v>
      </c>
    </row>
    <row r="176" spans="1:68" x14ac:dyDescent="0.35">
      <c r="A176" t="s">
        <v>432</v>
      </c>
      <c r="B176" t="s">
        <v>433</v>
      </c>
      <c r="C176" t="s">
        <v>148</v>
      </c>
      <c r="D176" t="s">
        <v>149</v>
      </c>
      <c r="E176">
        <v>583985305578.95203</v>
      </c>
      <c r="F176">
        <v>603830238846.64697</v>
      </c>
      <c r="G176">
        <v>647165734354.87097</v>
      </c>
      <c r="H176">
        <v>683502859395.849</v>
      </c>
      <c r="I176">
        <v>735037602619.21899</v>
      </c>
      <c r="J176">
        <v>797993589415.29199</v>
      </c>
      <c r="K176">
        <v>875075316160.86694</v>
      </c>
      <c r="L176">
        <v>926144683349.80603</v>
      </c>
      <c r="M176">
        <v>1013227299358.25</v>
      </c>
      <c r="N176">
        <v>1097432116893.77</v>
      </c>
      <c r="O176">
        <v>1161733107846.9399</v>
      </c>
      <c r="P176">
        <v>1261595888711.9099</v>
      </c>
      <c r="Q176">
        <v>1393043138086.29</v>
      </c>
      <c r="R176">
        <v>1562428363219.8701</v>
      </c>
      <c r="S176">
        <v>1712571917703.5901</v>
      </c>
      <c r="T176">
        <v>1857107103341.98</v>
      </c>
      <c r="U176">
        <v>2074026428513.8201</v>
      </c>
      <c r="V176">
        <v>2291480847815.54</v>
      </c>
      <c r="W176">
        <v>2564867533302.8101</v>
      </c>
      <c r="X176">
        <v>2852710415707.6401</v>
      </c>
      <c r="Y176">
        <v>3115861296279.21</v>
      </c>
      <c r="Z176">
        <v>3500676066974.8198</v>
      </c>
      <c r="AA176">
        <v>3676918556297.52</v>
      </c>
      <c r="AB176">
        <v>3947714929152.25</v>
      </c>
      <c r="AC176">
        <v>4379930285050.0898</v>
      </c>
      <c r="AD176">
        <v>4667152777885.4199</v>
      </c>
      <c r="AE176">
        <v>4884966190732.5996</v>
      </c>
      <c r="AF176">
        <v>5251000288709.4805</v>
      </c>
      <c r="AG176">
        <v>5751485925579.0596</v>
      </c>
      <c r="AH176">
        <v>6148736524793.0801</v>
      </c>
      <c r="AI176">
        <v>6479728023890.6797</v>
      </c>
      <c r="AJ176">
        <v>6691939937740.5498</v>
      </c>
      <c r="AK176">
        <v>7011807051568.3301</v>
      </c>
      <c r="AL176">
        <v>7296609129722.8203</v>
      </c>
      <c r="AM176">
        <v>7733253986741.7305</v>
      </c>
      <c r="AN176">
        <v>8163928231999.6201</v>
      </c>
      <c r="AO176">
        <v>8660116093494.2305</v>
      </c>
      <c r="AP176">
        <v>9229018873684.1992</v>
      </c>
      <c r="AQ176">
        <v>9753241613053.9199</v>
      </c>
      <c r="AR176">
        <v>10351160084286.5</v>
      </c>
      <c r="AS176">
        <v>11114926551970.9</v>
      </c>
      <c r="AT176">
        <v>11471838678894.1</v>
      </c>
      <c r="AU176">
        <v>11802749180463.801</v>
      </c>
      <c r="AV176">
        <v>12417674520144</v>
      </c>
      <c r="AW176">
        <v>13331963716383.199</v>
      </c>
      <c r="AX176">
        <v>14325918940751.699</v>
      </c>
      <c r="AY176">
        <v>15376346381135</v>
      </c>
      <c r="AZ176">
        <v>16011268540294.4</v>
      </c>
      <c r="BA176">
        <v>16260626256815.801</v>
      </c>
      <c r="BB176">
        <v>15793929425729</v>
      </c>
      <c r="BC176">
        <v>16777320575651.199</v>
      </c>
      <c r="BD176">
        <v>17627886042319.602</v>
      </c>
      <c r="BE176">
        <v>18442882486603.5</v>
      </c>
      <c r="BF176">
        <v>18965943427757.102</v>
      </c>
      <c r="BG176">
        <v>19767466989702.301</v>
      </c>
      <c r="BH176">
        <v>20147695277013.898</v>
      </c>
      <c r="BI176">
        <v>20499792719731.5</v>
      </c>
      <c r="BJ176">
        <v>21472876851163.199</v>
      </c>
      <c r="BK176">
        <v>22586840018536.102</v>
      </c>
      <c r="BL176">
        <v>23491317301061.699</v>
      </c>
      <c r="BM176">
        <v>23130366561920.898</v>
      </c>
      <c r="BN176">
        <v>25775412432517.5</v>
      </c>
      <c r="BO176">
        <v>28067591643142.398</v>
      </c>
      <c r="BP176">
        <v>29643200460693.5</v>
      </c>
    </row>
    <row r="177" spans="1:68" x14ac:dyDescent="0.35">
      <c r="A177" t="s">
        <v>434</v>
      </c>
      <c r="B177" t="s">
        <v>435</v>
      </c>
      <c r="C177" t="s">
        <v>148</v>
      </c>
      <c r="D177" t="s">
        <v>149</v>
      </c>
      <c r="Y177">
        <v>2084254667.8753099</v>
      </c>
      <c r="Z177">
        <v>2135027843.64712</v>
      </c>
      <c r="AA177">
        <v>1971493973.1961999</v>
      </c>
      <c r="AB177">
        <v>2212958890.5843301</v>
      </c>
      <c r="AC177">
        <v>1838586651.8626699</v>
      </c>
      <c r="AD177">
        <v>1333564472.16395</v>
      </c>
      <c r="AE177">
        <v>1570780190.3868301</v>
      </c>
      <c r="AF177">
        <v>2203837707.9349899</v>
      </c>
      <c r="AG177">
        <v>2244875186.2792902</v>
      </c>
      <c r="AH177">
        <v>2417343500.5530601</v>
      </c>
      <c r="AI177">
        <v>2841856924.5949798</v>
      </c>
      <c r="AJ177">
        <v>3109418773.3018498</v>
      </c>
      <c r="AK177">
        <v>3465140143.0708299</v>
      </c>
      <c r="AL177">
        <v>3274436506.9212899</v>
      </c>
      <c r="AM177">
        <v>3687904127.4665599</v>
      </c>
      <c r="AN177">
        <v>4099369796.9581599</v>
      </c>
      <c r="AO177">
        <v>4017399750.52037</v>
      </c>
      <c r="AP177">
        <v>4169089350.12919</v>
      </c>
      <c r="AQ177">
        <v>3914088476.6412101</v>
      </c>
      <c r="AR177">
        <v>3801614375.2893</v>
      </c>
      <c r="AS177">
        <v>3941859827.0735202</v>
      </c>
      <c r="AT177">
        <v>3545664831.5327601</v>
      </c>
      <c r="AU177">
        <v>3395021292.1342301</v>
      </c>
      <c r="AV177">
        <v>5160199895.5946903</v>
      </c>
      <c r="AW177">
        <v>6690279259.4013395</v>
      </c>
      <c r="AX177">
        <v>7128926754.8329401</v>
      </c>
      <c r="AY177">
        <v>7932053612.3302498</v>
      </c>
      <c r="AZ177">
        <v>8567561173.2378902</v>
      </c>
      <c r="BA177">
        <v>8357762966.8983803</v>
      </c>
      <c r="BB177">
        <v>8658629373.8457508</v>
      </c>
      <c r="BC177">
        <v>10835987790.3209</v>
      </c>
      <c r="BD177">
        <v>12010748072.7806</v>
      </c>
      <c r="BE177">
        <v>12519827110.1304</v>
      </c>
      <c r="BF177">
        <v>12011999579.4904</v>
      </c>
      <c r="BG177">
        <v>12363536657.718599</v>
      </c>
      <c r="BH177">
        <v>11317050632.4328</v>
      </c>
      <c r="BI177">
        <v>10511261596.570299</v>
      </c>
      <c r="BJ177">
        <v>12661495881.2477</v>
      </c>
      <c r="BK177">
        <v>13176748522.851299</v>
      </c>
      <c r="BL177">
        <v>12234173555.5494</v>
      </c>
      <c r="BM177">
        <v>10539865094.819901</v>
      </c>
      <c r="BN177">
        <v>11934183891.663</v>
      </c>
      <c r="BO177">
        <v>12080731342.825001</v>
      </c>
      <c r="BP177">
        <v>11781635021.2145</v>
      </c>
    </row>
    <row r="178" spans="1:68" x14ac:dyDescent="0.35">
      <c r="A178" t="s">
        <v>436</v>
      </c>
      <c r="B178" t="s">
        <v>437</v>
      </c>
      <c r="C178" t="s">
        <v>148</v>
      </c>
      <c r="D178" t="s">
        <v>149</v>
      </c>
      <c r="E178">
        <v>103537003.33092</v>
      </c>
      <c r="F178">
        <v>117506797.705119</v>
      </c>
      <c r="G178">
        <v>100863344.06505901</v>
      </c>
      <c r="H178">
        <v>112850230.00055701</v>
      </c>
      <c r="I178">
        <v>164206525.03759801</v>
      </c>
      <c r="J178">
        <v>159594492.46365499</v>
      </c>
      <c r="K178">
        <v>164206536.445162</v>
      </c>
      <c r="L178">
        <v>180036767.64886099</v>
      </c>
      <c r="M178">
        <v>215507162.56893</v>
      </c>
      <c r="N178">
        <v>263108841.33841601</v>
      </c>
      <c r="O178">
        <v>358815684.07189202</v>
      </c>
      <c r="P178">
        <v>413985778.589656</v>
      </c>
      <c r="Q178">
        <v>506808996.69466102</v>
      </c>
      <c r="R178">
        <v>542293399.86261797</v>
      </c>
      <c r="S178">
        <v>637403478.492486</v>
      </c>
      <c r="T178">
        <v>816652164.40024102</v>
      </c>
      <c r="U178">
        <v>798313521.689803</v>
      </c>
      <c r="V178">
        <v>837620126.55852795</v>
      </c>
      <c r="W178">
        <v>846004687.758093</v>
      </c>
      <c r="X178">
        <v>1047225723.57386</v>
      </c>
      <c r="Y178">
        <v>1182463951.2181399</v>
      </c>
      <c r="Z178">
        <v>972564154.81513095</v>
      </c>
      <c r="AA178">
        <v>904599869.72583306</v>
      </c>
      <c r="AB178">
        <v>823857893.16312301</v>
      </c>
      <c r="AC178">
        <v>796066194.73857296</v>
      </c>
      <c r="AD178">
        <v>854820893.57713604</v>
      </c>
      <c r="AE178">
        <v>1201321513.76667</v>
      </c>
      <c r="AF178">
        <v>1488093101.5027499</v>
      </c>
      <c r="AG178">
        <v>2072775508.1479599</v>
      </c>
      <c r="AH178">
        <v>2185082938.9307799</v>
      </c>
      <c r="AI178">
        <v>2529440424.1664801</v>
      </c>
      <c r="AJ178">
        <v>2653780672.0955501</v>
      </c>
      <c r="AK178">
        <v>2923883281.0857902</v>
      </c>
      <c r="AL178">
        <v>2822243780.97543</v>
      </c>
      <c r="AM178">
        <v>3038728384.8663402</v>
      </c>
      <c r="AN178">
        <v>3628440505.1419301</v>
      </c>
      <c r="AO178">
        <v>3606968435.9991698</v>
      </c>
      <c r="AP178">
        <v>3291131281.0409899</v>
      </c>
      <c r="AQ178">
        <v>3158399672.41888</v>
      </c>
      <c r="AR178">
        <v>3055992144.2507601</v>
      </c>
      <c r="AS178">
        <v>2687308213.4216299</v>
      </c>
      <c r="AT178">
        <v>3551731897.1462102</v>
      </c>
      <c r="AU178">
        <v>4011141653.8245802</v>
      </c>
      <c r="AV178">
        <v>5254336903.6593199</v>
      </c>
      <c r="AW178">
        <v>6308504445.1231804</v>
      </c>
      <c r="AX178">
        <v>6721317752.9674702</v>
      </c>
      <c r="AY178">
        <v>7402023850.6294498</v>
      </c>
      <c r="AZ178">
        <v>9219484334.5784798</v>
      </c>
      <c r="BA178">
        <v>9536420117.0600204</v>
      </c>
      <c r="BB178">
        <v>9187512764.33325</v>
      </c>
      <c r="BC178">
        <v>9769099063.4305706</v>
      </c>
      <c r="BD178">
        <v>10746989206.242399</v>
      </c>
      <c r="BE178">
        <v>9952372303.7788906</v>
      </c>
      <c r="BF178">
        <v>10477490867.829901</v>
      </c>
      <c r="BG178">
        <v>11145232413.910999</v>
      </c>
      <c r="BH178">
        <v>9232789689.9873791</v>
      </c>
      <c r="BI178">
        <v>9230967084.6785793</v>
      </c>
      <c r="BJ178">
        <v>9718047504.0214195</v>
      </c>
      <c r="BK178">
        <v>10273712517.1537</v>
      </c>
      <c r="BL178">
        <v>9835664554.0708809</v>
      </c>
      <c r="BM178">
        <v>9840168247.3279095</v>
      </c>
      <c r="BN178">
        <v>10450016550.815901</v>
      </c>
    </row>
    <row r="179" spans="1:68" x14ac:dyDescent="0.35">
      <c r="A179" t="s">
        <v>438</v>
      </c>
      <c r="B179" t="s">
        <v>439</v>
      </c>
      <c r="C179" t="s">
        <v>148</v>
      </c>
      <c r="D179" t="s">
        <v>149</v>
      </c>
      <c r="E179">
        <v>450750752.96875501</v>
      </c>
      <c r="F179">
        <v>487417350.90691602</v>
      </c>
      <c r="G179">
        <v>533373736.49133003</v>
      </c>
      <c r="H179">
        <v>583845734.442433</v>
      </c>
      <c r="I179">
        <v>580367093.06507003</v>
      </c>
      <c r="J179">
        <v>671343283.54432905</v>
      </c>
      <c r="K179">
        <v>700663782.308254</v>
      </c>
      <c r="L179">
        <v>659489375.199049</v>
      </c>
      <c r="M179">
        <v>640214226.58919203</v>
      </c>
      <c r="N179">
        <v>623467985.95697796</v>
      </c>
      <c r="O179">
        <v>648416621.98645699</v>
      </c>
      <c r="P179">
        <v>692268724.97128296</v>
      </c>
      <c r="Q179">
        <v>741693954.44889104</v>
      </c>
      <c r="R179">
        <v>946742746.14753306</v>
      </c>
      <c r="S179">
        <v>1020046652.35657</v>
      </c>
      <c r="T179">
        <v>1039256097.50976</v>
      </c>
      <c r="U179">
        <v>1060730182.8804801</v>
      </c>
      <c r="V179">
        <v>1290953318.8228099</v>
      </c>
      <c r="W179">
        <v>1744550224.84238</v>
      </c>
      <c r="X179">
        <v>2051934893.37644</v>
      </c>
      <c r="Y179">
        <v>2475601401.1862202</v>
      </c>
      <c r="Z179">
        <v>2101504797.4589801</v>
      </c>
      <c r="AA179">
        <v>1945903109.7621901</v>
      </c>
      <c r="AB179">
        <v>1762371540.24401</v>
      </c>
      <c r="AC179">
        <v>1406830607.77473</v>
      </c>
      <c r="AD179">
        <v>1398279033.96524</v>
      </c>
      <c r="AE179">
        <v>1886598017.68785</v>
      </c>
      <c r="AF179">
        <v>2171449535.6475101</v>
      </c>
      <c r="AG179">
        <v>2234695352.3331299</v>
      </c>
      <c r="AH179">
        <v>2197434987.10671</v>
      </c>
      <c r="AI179">
        <v>3536335383.6266198</v>
      </c>
      <c r="AJ179">
        <v>3309124310.3868799</v>
      </c>
      <c r="AK179">
        <v>3411197100.1323199</v>
      </c>
      <c r="AL179">
        <v>3075790120.9114199</v>
      </c>
      <c r="AM179">
        <v>1947256704.5794599</v>
      </c>
      <c r="AN179">
        <v>2321200225.5216999</v>
      </c>
      <c r="AO179">
        <v>2458045616.1648998</v>
      </c>
      <c r="AP179">
        <v>2343959499.72856</v>
      </c>
      <c r="AQ179">
        <v>2741213724.1217699</v>
      </c>
      <c r="AR179">
        <v>2639591995.2335701</v>
      </c>
      <c r="AS179">
        <v>2336466415.5271802</v>
      </c>
      <c r="AT179">
        <v>2562006013.8556399</v>
      </c>
      <c r="AU179">
        <v>2922900483.9199901</v>
      </c>
      <c r="AV179">
        <v>3555180320.1140599</v>
      </c>
      <c r="AW179">
        <v>3991628172.3826098</v>
      </c>
      <c r="AX179">
        <v>4657521670.83218</v>
      </c>
      <c r="AY179">
        <v>5051726203.89744</v>
      </c>
      <c r="AZ179">
        <v>6067304911.2264996</v>
      </c>
      <c r="BA179">
        <v>7693546227.2749004</v>
      </c>
      <c r="BB179">
        <v>7756099258.0583</v>
      </c>
      <c r="BC179">
        <v>8283686875.6978397</v>
      </c>
      <c r="BD179">
        <v>9327272805.0351906</v>
      </c>
      <c r="BE179">
        <v>9746582481.3636894</v>
      </c>
      <c r="BF179">
        <v>10626393166.276199</v>
      </c>
      <c r="BG179">
        <v>11351529661.747</v>
      </c>
      <c r="BH179">
        <v>10161942025.7141</v>
      </c>
      <c r="BI179">
        <v>10734604834.954201</v>
      </c>
      <c r="BJ179">
        <v>11600276120.4447</v>
      </c>
      <c r="BK179">
        <v>13405990160.981501</v>
      </c>
      <c r="BL179">
        <v>13479237677.172701</v>
      </c>
      <c r="BM179">
        <v>13156291934.1654</v>
      </c>
      <c r="BN179">
        <v>15188308377.349899</v>
      </c>
      <c r="BO179">
        <v>14058647971.5527</v>
      </c>
      <c r="BP179">
        <v>16182366023.881701</v>
      </c>
    </row>
    <row r="180" spans="1:68" x14ac:dyDescent="0.35">
      <c r="A180" t="s">
        <v>440</v>
      </c>
      <c r="B180" t="s">
        <v>441</v>
      </c>
      <c r="C180" t="s">
        <v>148</v>
      </c>
      <c r="D180" t="s">
        <v>149</v>
      </c>
      <c r="BA180">
        <v>324321646213.47302</v>
      </c>
      <c r="BB180">
        <v>280445995386.07001</v>
      </c>
      <c r="BC180">
        <v>347315817192.99298</v>
      </c>
      <c r="BD180">
        <v>391494346889.74701</v>
      </c>
      <c r="BE180">
        <v>441706108191.48297</v>
      </c>
      <c r="BF180">
        <v>494387410379.98602</v>
      </c>
      <c r="BG180">
        <v>555021693443.68396</v>
      </c>
      <c r="BH180">
        <v>480318932817.47601</v>
      </c>
      <c r="BI180">
        <v>398387885254.18103</v>
      </c>
      <c r="BJ180">
        <v>367400071058.26599</v>
      </c>
      <c r="BK180">
        <v>410486871490.79199</v>
      </c>
      <c r="BL180">
        <v>465356470849.40302</v>
      </c>
      <c r="BM180">
        <v>427431916390.61603</v>
      </c>
      <c r="BN180">
        <v>432256033385.24298</v>
      </c>
      <c r="BO180">
        <v>459752024602.96997</v>
      </c>
      <c r="BP180">
        <v>355832510270.13501</v>
      </c>
    </row>
    <row r="181" spans="1:68" x14ac:dyDescent="0.35">
      <c r="A181" t="s">
        <v>442</v>
      </c>
      <c r="B181" t="s">
        <v>443</v>
      </c>
      <c r="C181" t="s">
        <v>148</v>
      </c>
      <c r="D181" t="s">
        <v>149</v>
      </c>
      <c r="AG181">
        <v>556950205.08099997</v>
      </c>
      <c r="AH181">
        <v>780225806.45161295</v>
      </c>
      <c r="AI181">
        <v>1086625975.86941</v>
      </c>
      <c r="AJ181">
        <v>1315883909.3378301</v>
      </c>
      <c r="AK181">
        <v>1297400000</v>
      </c>
      <c r="AL181">
        <v>1442512276.70628</v>
      </c>
      <c r="AM181">
        <v>3387415252.3464599</v>
      </c>
      <c r="AN181">
        <v>3762157959.6055999</v>
      </c>
      <c r="AO181">
        <v>3983815754.8455901</v>
      </c>
      <c r="AP181">
        <v>4125265587.7901402</v>
      </c>
      <c r="AQ181">
        <v>4450051332.93643</v>
      </c>
      <c r="AR181">
        <v>4659194033.5159597</v>
      </c>
      <c r="AS181">
        <v>4907694735.2653704</v>
      </c>
      <c r="AT181">
        <v>5110176766.2037601</v>
      </c>
      <c r="AU181">
        <v>5017855248.2931404</v>
      </c>
      <c r="AV181">
        <v>5124050732.8893204</v>
      </c>
      <c r="AW181">
        <v>5600936707.8282299</v>
      </c>
      <c r="AX181">
        <v>6171335217.7992401</v>
      </c>
      <c r="AY181">
        <v>6548088002.2766104</v>
      </c>
      <c r="AZ181">
        <v>7227921782.2587204</v>
      </c>
      <c r="BA181">
        <v>8277746607.19909</v>
      </c>
      <c r="BB181">
        <v>8048780215.8361797</v>
      </c>
      <c r="BC181">
        <v>8514391414.2833099</v>
      </c>
      <c r="BD181">
        <v>9505607733.5747395</v>
      </c>
      <c r="BE181">
        <v>10116164876.606899</v>
      </c>
      <c r="BF181">
        <v>10448739544.0646</v>
      </c>
      <c r="BG181">
        <v>11432534071.1663</v>
      </c>
      <c r="BH181">
        <v>12267705688.121901</v>
      </c>
      <c r="BI181">
        <v>12651915998.742201</v>
      </c>
      <c r="BJ181">
        <v>13074248315.358299</v>
      </c>
      <c r="BK181">
        <v>12373039739.2341</v>
      </c>
      <c r="BL181">
        <v>12232645540.5369</v>
      </c>
      <c r="BM181">
        <v>11871447910.873199</v>
      </c>
      <c r="BN181">
        <v>13248467555.656601</v>
      </c>
      <c r="BO181">
        <v>14530734214.927601</v>
      </c>
      <c r="BP181">
        <v>16935015693.7752</v>
      </c>
    </row>
    <row r="182" spans="1:68" x14ac:dyDescent="0.35">
      <c r="A182" t="s">
        <v>97</v>
      </c>
      <c r="B182" t="s">
        <v>98</v>
      </c>
      <c r="C182" t="s">
        <v>148</v>
      </c>
      <c r="D182" t="s">
        <v>149</v>
      </c>
      <c r="E182">
        <v>13089960925.613701</v>
      </c>
      <c r="F182">
        <v>14309993370.5951</v>
      </c>
      <c r="G182">
        <v>15656735209.1033</v>
      </c>
      <c r="H182">
        <v>16898706166.0424</v>
      </c>
      <c r="I182">
        <v>19892910183.729599</v>
      </c>
      <c r="J182">
        <v>22753822436.597301</v>
      </c>
      <c r="K182">
        <v>24755107214.360298</v>
      </c>
      <c r="L182">
        <v>27176967706.209801</v>
      </c>
      <c r="M182">
        <v>30100052630.640099</v>
      </c>
      <c r="N182">
        <v>34099435064.764099</v>
      </c>
      <c r="O182">
        <v>38117586290.862602</v>
      </c>
      <c r="P182">
        <v>44262200501.253098</v>
      </c>
      <c r="Q182">
        <v>54444610683.878098</v>
      </c>
      <c r="R182">
        <v>72161995900.993195</v>
      </c>
      <c r="S182">
        <v>85148312976.473495</v>
      </c>
      <c r="T182">
        <v>99007329208.7836</v>
      </c>
      <c r="U182">
        <v>108580527587.931</v>
      </c>
      <c r="V182">
        <v>126684242614.70799</v>
      </c>
      <c r="W182">
        <v>154317804033.40799</v>
      </c>
      <c r="X182">
        <v>178264195320.224</v>
      </c>
      <c r="Y182">
        <v>192778532476.16901</v>
      </c>
      <c r="Z182">
        <v>160876885101.12201</v>
      </c>
      <c r="AA182">
        <v>155316764050.508</v>
      </c>
      <c r="AB182">
        <v>151170509613.15701</v>
      </c>
      <c r="AC182">
        <v>142249737637.36301</v>
      </c>
      <c r="AD182">
        <v>140340579219.745</v>
      </c>
      <c r="AE182">
        <v>196190490196.078</v>
      </c>
      <c r="AF182">
        <v>242146488250.65302</v>
      </c>
      <c r="AG182">
        <v>257816860296.577</v>
      </c>
      <c r="AH182">
        <v>254854206588.38199</v>
      </c>
      <c r="AI182">
        <v>309524682318.77002</v>
      </c>
      <c r="AJ182">
        <v>319800497406.88397</v>
      </c>
      <c r="AK182">
        <v>353022837092.73199</v>
      </c>
      <c r="AL182">
        <v>346349924062.64801</v>
      </c>
      <c r="AM182">
        <v>373906666666.66699</v>
      </c>
      <c r="AN182">
        <v>449658248696.13</v>
      </c>
      <c r="AO182">
        <v>450422222222.22198</v>
      </c>
      <c r="AP182">
        <v>415299299751.52502</v>
      </c>
      <c r="AQ182">
        <v>430143301488.55798</v>
      </c>
      <c r="AR182">
        <v>444977653635.13599</v>
      </c>
      <c r="AS182">
        <v>414982812724.70697</v>
      </c>
      <c r="AT182">
        <v>420497167559.44897</v>
      </c>
      <c r="AU182">
        <v>460469819396.86401</v>
      </c>
      <c r="AV182">
        <v>572352453346.27295</v>
      </c>
      <c r="AW182">
        <v>648599277629.73096</v>
      </c>
      <c r="AX182">
        <v>673518127115.953</v>
      </c>
      <c r="AY182">
        <v>728716911607.05798</v>
      </c>
      <c r="AZ182">
        <v>839080661421.96399</v>
      </c>
      <c r="BA182">
        <v>905850059246.875</v>
      </c>
      <c r="BB182">
        <v>838545981596.09302</v>
      </c>
      <c r="BC182">
        <v>839862719800.00195</v>
      </c>
      <c r="BD182">
        <v>902234771926.07202</v>
      </c>
      <c r="BE182">
        <v>829582906275</v>
      </c>
      <c r="BF182">
        <v>870916060451.76697</v>
      </c>
      <c r="BG182">
        <v>883166065399.21301</v>
      </c>
      <c r="BH182">
        <v>757772895013.28101</v>
      </c>
      <c r="BI182">
        <v>765032765730.35205</v>
      </c>
      <c r="BJ182">
        <v>824285426585.88403</v>
      </c>
      <c r="BK182">
        <v>910598593874.50903</v>
      </c>
      <c r="BL182">
        <v>891679358650.979</v>
      </c>
      <c r="BM182">
        <v>880056390964.98303</v>
      </c>
      <c r="BN182">
        <v>1046137352484.48</v>
      </c>
      <c r="BO182">
        <v>999999206889.10901</v>
      </c>
      <c r="BP182">
        <v>1111451480506.4299</v>
      </c>
    </row>
    <row r="183" spans="1:68" x14ac:dyDescent="0.35">
      <c r="A183" t="s">
        <v>101</v>
      </c>
      <c r="B183" t="s">
        <v>102</v>
      </c>
      <c r="C183" t="s">
        <v>148</v>
      </c>
      <c r="D183" t="s">
        <v>149</v>
      </c>
      <c r="E183">
        <v>5144635003.96842</v>
      </c>
      <c r="F183">
        <v>5613087364.4835596</v>
      </c>
      <c r="G183">
        <v>6043822291.9803104</v>
      </c>
      <c r="H183">
        <v>6478172697.6933603</v>
      </c>
      <c r="I183">
        <v>7121213191.7293596</v>
      </c>
      <c r="J183">
        <v>8017480868.4381599</v>
      </c>
      <c r="K183">
        <v>8649629923.8524094</v>
      </c>
      <c r="L183">
        <v>9461700004.0855007</v>
      </c>
      <c r="M183">
        <v>10112239101.295099</v>
      </c>
      <c r="N183">
        <v>11037794417.8347</v>
      </c>
      <c r="O183">
        <v>12705203768.777399</v>
      </c>
      <c r="P183">
        <v>14487591235.703501</v>
      </c>
      <c r="Q183">
        <v>17216359703.7127</v>
      </c>
      <c r="R183">
        <v>22348930070.415199</v>
      </c>
      <c r="S183">
        <v>26858674476.957199</v>
      </c>
      <c r="T183">
        <v>32519337848.437901</v>
      </c>
      <c r="U183">
        <v>35367745257.949203</v>
      </c>
      <c r="V183">
        <v>40553132901.286697</v>
      </c>
      <c r="W183">
        <v>45126566583.369904</v>
      </c>
      <c r="X183">
        <v>51304674078.316002</v>
      </c>
      <c r="Y183">
        <v>62526320051.830299</v>
      </c>
      <c r="Z183">
        <v>61708162731.945297</v>
      </c>
      <c r="AA183">
        <v>60686705918.809998</v>
      </c>
      <c r="AB183">
        <v>59858834493.7229</v>
      </c>
      <c r="AC183">
        <v>60446364026.220703</v>
      </c>
      <c r="AD183">
        <v>64293490904.015297</v>
      </c>
      <c r="AE183">
        <v>77474948273.763596</v>
      </c>
      <c r="AF183">
        <v>92914582560.296799</v>
      </c>
      <c r="AG183">
        <v>99454657050.790207</v>
      </c>
      <c r="AH183">
        <v>99913389818.234497</v>
      </c>
      <c r="AI183">
        <v>116416441682.509</v>
      </c>
      <c r="AJ183">
        <v>118015857100.989</v>
      </c>
      <c r="AK183">
        <v>128092686459.088</v>
      </c>
      <c r="AL183">
        <v>117849762478.679</v>
      </c>
      <c r="AM183">
        <v>125009918385.854</v>
      </c>
      <c r="AN183">
        <v>150183893168.32901</v>
      </c>
      <c r="AO183">
        <v>161663462432.944</v>
      </c>
      <c r="AP183">
        <v>159654762914.58099</v>
      </c>
      <c r="AQ183">
        <v>152472995719.07599</v>
      </c>
      <c r="AR183">
        <v>160983434198.379</v>
      </c>
      <c r="AS183">
        <v>169109727555.72699</v>
      </c>
      <c r="AT183">
        <v>174319539130.53101</v>
      </c>
      <c r="AU183">
        <v>196448182569.70401</v>
      </c>
      <c r="AV183">
        <v>230688257393.85901</v>
      </c>
      <c r="AW183">
        <v>265776317351.056</v>
      </c>
      <c r="AX183">
        <v>313371051610.40002</v>
      </c>
      <c r="AY183">
        <v>347178207786.94299</v>
      </c>
      <c r="AZ183">
        <v>401432178378.28601</v>
      </c>
      <c r="BA183">
        <v>462874822695.03497</v>
      </c>
      <c r="BB183">
        <v>390179062703.75098</v>
      </c>
      <c r="BC183">
        <v>435702909141.04498</v>
      </c>
      <c r="BD183">
        <v>506139118181.72101</v>
      </c>
      <c r="BE183">
        <v>517101160292.22198</v>
      </c>
      <c r="BF183">
        <v>531585021276.59601</v>
      </c>
      <c r="BG183">
        <v>517499761967.73297</v>
      </c>
      <c r="BH183">
        <v>404192290999.276</v>
      </c>
      <c r="BI183">
        <v>387092976190.47601</v>
      </c>
      <c r="BJ183">
        <v>416379568809.18799</v>
      </c>
      <c r="BK183">
        <v>457569996925.91498</v>
      </c>
      <c r="BL183">
        <v>421234090909.091</v>
      </c>
      <c r="BM183">
        <v>382834834941.14502</v>
      </c>
      <c r="BN183">
        <v>512067749222.70099</v>
      </c>
      <c r="BO183">
        <v>611721752487.78699</v>
      </c>
      <c r="BP183">
        <v>505660428429.26898</v>
      </c>
    </row>
    <row r="184" spans="1:68" x14ac:dyDescent="0.35">
      <c r="A184" t="s">
        <v>444</v>
      </c>
      <c r="B184" t="s">
        <v>445</v>
      </c>
      <c r="C184" t="s">
        <v>148</v>
      </c>
      <c r="D184" t="s">
        <v>149</v>
      </c>
      <c r="E184">
        <v>508334413.965087</v>
      </c>
      <c r="F184">
        <v>531959561.62225997</v>
      </c>
      <c r="G184">
        <v>574091101.19438195</v>
      </c>
      <c r="H184">
        <v>496947904.44303298</v>
      </c>
      <c r="I184">
        <v>496098775.30864203</v>
      </c>
      <c r="J184">
        <v>735267082.29426396</v>
      </c>
      <c r="K184">
        <v>906811943.82464898</v>
      </c>
      <c r="L184">
        <v>841974025.462659</v>
      </c>
      <c r="M184">
        <v>772231386.91482902</v>
      </c>
      <c r="N184">
        <v>788641965.43209898</v>
      </c>
      <c r="O184">
        <v>865975308.64197505</v>
      </c>
      <c r="P184">
        <v>882765471.60493803</v>
      </c>
      <c r="Q184">
        <v>1024098400.35619</v>
      </c>
      <c r="R184">
        <v>972101724.995368</v>
      </c>
      <c r="S184">
        <v>1217953546.9760399</v>
      </c>
      <c r="T184">
        <v>1575789254.4693799</v>
      </c>
      <c r="U184">
        <v>1458101060.9602599</v>
      </c>
      <c r="V184">
        <v>1388295944</v>
      </c>
      <c r="W184">
        <v>1611275923.7429399</v>
      </c>
      <c r="X184">
        <v>1859541675</v>
      </c>
      <c r="Y184">
        <v>1958433283.3333299</v>
      </c>
      <c r="Z184">
        <v>2285666641.6666698</v>
      </c>
      <c r="AA184">
        <v>2407792007.2094598</v>
      </c>
      <c r="AB184">
        <v>2460439926.06285</v>
      </c>
      <c r="AC184">
        <v>2622156916.9675598</v>
      </c>
      <c r="AD184">
        <v>2620073953.2660298</v>
      </c>
      <c r="AE184">
        <v>2850771863.4094601</v>
      </c>
      <c r="AF184">
        <v>2956311182.3186998</v>
      </c>
      <c r="AG184">
        <v>3483739174.7902999</v>
      </c>
      <c r="AH184">
        <v>3531837074.6940398</v>
      </c>
      <c r="AI184">
        <v>3640235688.9896798</v>
      </c>
      <c r="AJ184">
        <v>3934070319.9239802</v>
      </c>
      <c r="AK184">
        <v>3414418708.24053</v>
      </c>
      <c r="AL184">
        <v>3667791666.6666698</v>
      </c>
      <c r="AM184">
        <v>4078795918.3673501</v>
      </c>
      <c r="AN184">
        <v>4406568273.09237</v>
      </c>
      <c r="AO184">
        <v>4529380381.4713898</v>
      </c>
      <c r="AP184">
        <v>4926391916.5351601</v>
      </c>
      <c r="AQ184">
        <v>4863055044.3906403</v>
      </c>
      <c r="AR184">
        <v>5045642384.1059599</v>
      </c>
      <c r="AS184">
        <v>5514252207.9050198</v>
      </c>
      <c r="AT184">
        <v>6030204081.6326504</v>
      </c>
      <c r="AU184">
        <v>6042907941.5250902</v>
      </c>
      <c r="AV184">
        <v>6321779211.3257198</v>
      </c>
      <c r="AW184">
        <v>7251117010.6802101</v>
      </c>
      <c r="AX184">
        <v>8152825110.0193701</v>
      </c>
      <c r="AY184">
        <v>9112239663.6280499</v>
      </c>
      <c r="AZ184">
        <v>10431055151.622601</v>
      </c>
      <c r="BA184">
        <v>12667669492.112</v>
      </c>
      <c r="BB184">
        <v>13007811026.489901</v>
      </c>
      <c r="BC184">
        <v>16124973167.328501</v>
      </c>
      <c r="BD184">
        <v>21678317045.908798</v>
      </c>
      <c r="BE184">
        <v>21854809619.746799</v>
      </c>
      <c r="BF184">
        <v>22310902766.2253</v>
      </c>
      <c r="BG184">
        <v>23065091325.5243</v>
      </c>
      <c r="BH184">
        <v>24704984111.0513</v>
      </c>
      <c r="BI184">
        <v>24843843665.682899</v>
      </c>
      <c r="BJ184">
        <v>29263410261.848598</v>
      </c>
      <c r="BK184">
        <v>33328197894.509201</v>
      </c>
      <c r="BL184">
        <v>34539791626.553902</v>
      </c>
      <c r="BM184">
        <v>33828751647.554298</v>
      </c>
      <c r="BN184">
        <v>37122384063.190002</v>
      </c>
      <c r="BO184">
        <v>41421597989.093697</v>
      </c>
      <c r="BP184">
        <v>41385089422.557701</v>
      </c>
    </row>
    <row r="185" spans="1:68" x14ac:dyDescent="0.35">
      <c r="A185" t="s">
        <v>446</v>
      </c>
      <c r="B185" t="s">
        <v>447</v>
      </c>
      <c r="C185" t="s">
        <v>148</v>
      </c>
      <c r="D185" t="s">
        <v>149</v>
      </c>
      <c r="O185">
        <v>21028191.213311799</v>
      </c>
      <c r="P185">
        <v>22750465.186129201</v>
      </c>
      <c r="Q185">
        <v>26011544.421805799</v>
      </c>
      <c r="R185">
        <v>31750850.012062099</v>
      </c>
      <c r="S185">
        <v>43078184.387818597</v>
      </c>
      <c r="T185">
        <v>47999737.110891402</v>
      </c>
      <c r="U185">
        <v>48215940.067766301</v>
      </c>
      <c r="V185">
        <v>48404166.393618502</v>
      </c>
      <c r="W185">
        <v>49971309.144586302</v>
      </c>
      <c r="X185">
        <v>53175357.749390699</v>
      </c>
      <c r="Y185">
        <v>56186256.881262302</v>
      </c>
      <c r="Z185">
        <v>61862091.260620899</v>
      </c>
      <c r="AA185">
        <v>63284012.1653734</v>
      </c>
      <c r="AB185">
        <v>57971841.924359001</v>
      </c>
      <c r="AC185">
        <v>56684261.9762097</v>
      </c>
      <c r="AD185">
        <v>49725469.198303699</v>
      </c>
      <c r="AE185">
        <v>47799408.772792697</v>
      </c>
      <c r="AF185">
        <v>48013693.894896299</v>
      </c>
      <c r="AG185">
        <v>54970254.354654402</v>
      </c>
      <c r="AH185">
        <v>64312140.8246006</v>
      </c>
      <c r="AI185">
        <v>66509139.431233101</v>
      </c>
      <c r="AJ185">
        <v>62871988.0700102</v>
      </c>
      <c r="AK185">
        <v>61196416.211643502</v>
      </c>
      <c r="AL185">
        <v>52111720.0674536</v>
      </c>
      <c r="AM185">
        <v>47562020.0622622</v>
      </c>
      <c r="AN185">
        <v>47837689.337689303</v>
      </c>
      <c r="AO185">
        <v>44831790.591805801</v>
      </c>
      <c r="AP185">
        <v>44670370.950070404</v>
      </c>
      <c r="AQ185">
        <v>35512175.269619502</v>
      </c>
      <c r="AR185">
        <v>32706166.1862389</v>
      </c>
      <c r="AS185">
        <v>32205614.519876901</v>
      </c>
      <c r="AT185">
        <v>27107813.673929401</v>
      </c>
      <c r="AU185">
        <v>25130650.8999581</v>
      </c>
      <c r="AV185">
        <v>29563075.131042499</v>
      </c>
      <c r="AW185">
        <v>36933205.292360201</v>
      </c>
      <c r="AX185">
        <v>35680348.8197264</v>
      </c>
      <c r="AY185">
        <v>34611710.092842199</v>
      </c>
      <c r="AZ185">
        <v>28470334.242703799</v>
      </c>
      <c r="BA185">
        <v>42258230.8671619</v>
      </c>
      <c r="BB185">
        <v>52199461.638820902</v>
      </c>
      <c r="BC185">
        <v>57343262.811140299</v>
      </c>
      <c r="BD185">
        <v>80826669.216958493</v>
      </c>
      <c r="BE185">
        <v>121666862.59102701</v>
      </c>
      <c r="BF185">
        <v>118560095.04160599</v>
      </c>
      <c r="BG185">
        <v>121784282.457836</v>
      </c>
      <c r="BH185">
        <v>116562431.620451</v>
      </c>
      <c r="BI185">
        <v>133574227.9628</v>
      </c>
      <c r="BJ185">
        <v>152796223.685828</v>
      </c>
      <c r="BK185">
        <v>175720088.05382401</v>
      </c>
      <c r="BL185">
        <v>176940643.35160199</v>
      </c>
      <c r="BM185">
        <v>187363708.82271901</v>
      </c>
      <c r="BN185">
        <v>263682494.33340099</v>
      </c>
      <c r="BO185">
        <v>251457982.47051701</v>
      </c>
      <c r="BP185">
        <v>262402486.19354099</v>
      </c>
    </row>
    <row r="186" spans="1:68" x14ac:dyDescent="0.35">
      <c r="A186" t="s">
        <v>99</v>
      </c>
      <c r="B186" t="s">
        <v>100</v>
      </c>
      <c r="C186" t="s">
        <v>148</v>
      </c>
      <c r="D186" t="s">
        <v>149</v>
      </c>
      <c r="E186">
        <v>5568052557.3248501</v>
      </c>
      <c r="F186">
        <v>5668085730.0167999</v>
      </c>
      <c r="G186">
        <v>6098458832.5507898</v>
      </c>
      <c r="H186">
        <v>6618180802.5011902</v>
      </c>
      <c r="I186">
        <v>7227442616.5068703</v>
      </c>
      <c r="J186">
        <v>5630511254.2611704</v>
      </c>
      <c r="K186">
        <v>5825101000.2523899</v>
      </c>
      <c r="L186">
        <v>5917420169.55758</v>
      </c>
      <c r="M186">
        <v>5162328824.8924704</v>
      </c>
      <c r="N186">
        <v>5735169462.2723598</v>
      </c>
      <c r="O186">
        <v>6412571396.5729599</v>
      </c>
      <c r="P186">
        <v>7813040969.4172001</v>
      </c>
      <c r="Q186">
        <v>9409333981.5264893</v>
      </c>
      <c r="R186">
        <v>12604702935.8564</v>
      </c>
      <c r="S186">
        <v>13749310535.024799</v>
      </c>
      <c r="T186">
        <v>12575107296.1373</v>
      </c>
      <c r="U186">
        <v>13177123928.2931</v>
      </c>
      <c r="V186">
        <v>14991606596.2279</v>
      </c>
      <c r="W186">
        <v>17922240802.675598</v>
      </c>
      <c r="X186">
        <v>20201342281.8792</v>
      </c>
      <c r="Y186">
        <v>22650067554.526199</v>
      </c>
      <c r="Z186">
        <v>23759886770.4604</v>
      </c>
      <c r="AA186">
        <v>23416605972.323399</v>
      </c>
      <c r="AB186">
        <v>23300473186.1199</v>
      </c>
      <c r="AC186">
        <v>20492585295.0327</v>
      </c>
      <c r="AD186">
        <v>23207161125.319698</v>
      </c>
      <c r="AE186">
        <v>29035699197.2962</v>
      </c>
      <c r="AF186">
        <v>38181987000.928497</v>
      </c>
      <c r="AG186">
        <v>43148470209.339798</v>
      </c>
      <c r="AH186">
        <v>41939989347.221397</v>
      </c>
      <c r="AI186">
        <v>43598278850.1763</v>
      </c>
      <c r="AJ186">
        <v>39869457573.711502</v>
      </c>
      <c r="AK186">
        <v>38955231816.248398</v>
      </c>
      <c r="AL186">
        <v>43406891211.769302</v>
      </c>
      <c r="AM186">
        <v>51562366444.837898</v>
      </c>
      <c r="AN186">
        <v>59902364505.844803</v>
      </c>
      <c r="AO186">
        <v>64917441376.439598</v>
      </c>
      <c r="AP186">
        <v>62114984555.254402</v>
      </c>
      <c r="AQ186">
        <v>53652297489.341499</v>
      </c>
      <c r="AR186">
        <v>55246250454.097298</v>
      </c>
      <c r="AS186">
        <v>49633337724.498299</v>
      </c>
      <c r="AT186">
        <v>51147245940.063599</v>
      </c>
      <c r="AU186">
        <v>63271230716.151604</v>
      </c>
      <c r="AV186">
        <v>84057652375.717606</v>
      </c>
      <c r="AW186">
        <v>98051764705.882401</v>
      </c>
      <c r="AX186">
        <v>107308315144.688</v>
      </c>
      <c r="AY186">
        <v>104049024058.103</v>
      </c>
      <c r="AZ186">
        <v>127403542294.407</v>
      </c>
      <c r="BA186">
        <v>123471568145.076</v>
      </c>
      <c r="BB186">
        <v>116398275969.767</v>
      </c>
      <c r="BC186">
        <v>139234248471.13901</v>
      </c>
      <c r="BD186">
        <v>160666204294.73401</v>
      </c>
      <c r="BE186">
        <v>168876091936.70801</v>
      </c>
      <c r="BF186">
        <v>183385712392.82599</v>
      </c>
      <c r="BG186">
        <v>193229267483.34</v>
      </c>
      <c r="BH186">
        <v>172197562719.01501</v>
      </c>
      <c r="BI186">
        <v>182801552357.25101</v>
      </c>
      <c r="BJ186">
        <v>198736921883.604</v>
      </c>
      <c r="BK186">
        <v>204160040592.513</v>
      </c>
      <c r="BL186">
        <v>207518405665.81601</v>
      </c>
      <c r="BM186">
        <v>208606894464.65399</v>
      </c>
      <c r="BN186">
        <v>246933088131.27701</v>
      </c>
      <c r="BO186">
        <v>239404000803.12</v>
      </c>
      <c r="BP186">
        <v>247095543583.92599</v>
      </c>
    </row>
    <row r="187" spans="1:68" x14ac:dyDescent="0.35">
      <c r="A187" t="s">
        <v>448</v>
      </c>
      <c r="B187" t="s">
        <v>449</v>
      </c>
      <c r="C187" t="s">
        <v>148</v>
      </c>
      <c r="D187" t="s">
        <v>149</v>
      </c>
      <c r="E187">
        <v>1321944597819</v>
      </c>
      <c r="F187">
        <v>1425246950043.3799</v>
      </c>
      <c r="G187">
        <v>1540795598485.8999</v>
      </c>
      <c r="H187">
        <v>1664819883341.4199</v>
      </c>
      <c r="I187">
        <v>1833656846606.5</v>
      </c>
      <c r="J187">
        <v>2003588348812.7</v>
      </c>
      <c r="K187">
        <v>2186329857384.8601</v>
      </c>
      <c r="L187">
        <v>2317283475789.02</v>
      </c>
      <c r="M187">
        <v>2436845363434.48</v>
      </c>
      <c r="N187">
        <v>2701459575128.1499</v>
      </c>
      <c r="O187">
        <v>2409591656785.0801</v>
      </c>
      <c r="P187">
        <v>2666011229300.3599</v>
      </c>
      <c r="Q187">
        <v>3100634036945.3999</v>
      </c>
      <c r="R187">
        <v>3758259538811.0801</v>
      </c>
      <c r="S187">
        <v>4212322710858.8101</v>
      </c>
      <c r="T187">
        <v>4717145970106.8701</v>
      </c>
      <c r="U187">
        <v>5104174812690.3799</v>
      </c>
      <c r="V187">
        <v>5755020387640.25</v>
      </c>
      <c r="W187">
        <v>6925608418914.8896</v>
      </c>
      <c r="X187">
        <v>7982974433175.0195</v>
      </c>
      <c r="Y187">
        <v>8868265104583.4297</v>
      </c>
      <c r="Z187">
        <v>9013449777244.5293</v>
      </c>
      <c r="AA187">
        <v>8893202367845.2598</v>
      </c>
      <c r="AB187">
        <v>9145034454790.0098</v>
      </c>
      <c r="AC187">
        <v>9574336730212.5391</v>
      </c>
      <c r="AD187">
        <v>10067295893852.699</v>
      </c>
      <c r="AE187">
        <v>12175876537967.4</v>
      </c>
      <c r="AF187">
        <v>14150877426378.4</v>
      </c>
      <c r="AG187">
        <v>16013774496299.199</v>
      </c>
      <c r="AH187">
        <v>16684051672562.699</v>
      </c>
      <c r="AI187">
        <v>18767942069049.801</v>
      </c>
      <c r="AJ187">
        <v>19847370235206</v>
      </c>
      <c r="AK187">
        <v>21340523440095.301</v>
      </c>
      <c r="AL187">
        <v>21678447449406.199</v>
      </c>
      <c r="AM187">
        <v>23185142473790</v>
      </c>
      <c r="AN187">
        <v>25533038105040.301</v>
      </c>
      <c r="AO187">
        <v>25804183377365.102</v>
      </c>
      <c r="AP187">
        <v>25480767256896.301</v>
      </c>
      <c r="AQ187">
        <v>25817065506291.898</v>
      </c>
      <c r="AR187">
        <v>27108259026752.801</v>
      </c>
      <c r="AS187">
        <v>27802144146623.898</v>
      </c>
      <c r="AT187">
        <v>27563804729168.898</v>
      </c>
      <c r="AU187">
        <v>28692046103494.602</v>
      </c>
      <c r="AV187">
        <v>32059944537453.5</v>
      </c>
      <c r="AW187">
        <v>35748683416401</v>
      </c>
      <c r="AX187">
        <v>37844044815262</v>
      </c>
      <c r="AY187">
        <v>40034455329096.797</v>
      </c>
      <c r="AZ187">
        <v>43535687336661.898</v>
      </c>
      <c r="BA187">
        <v>45969333756054.102</v>
      </c>
      <c r="BB187">
        <v>43148813859478.898</v>
      </c>
      <c r="BC187">
        <v>45512233150222.203</v>
      </c>
      <c r="BD187">
        <v>49060694028549.102</v>
      </c>
      <c r="BE187">
        <v>49134398572687.398</v>
      </c>
      <c r="BF187">
        <v>49692397014533.297</v>
      </c>
      <c r="BG187">
        <v>50828778303660.898</v>
      </c>
      <c r="BH187">
        <v>47866266903248.797</v>
      </c>
      <c r="BI187">
        <v>48681503790037.398</v>
      </c>
      <c r="BJ187">
        <v>50899913174491.297</v>
      </c>
      <c r="BK187">
        <v>53832026928953.797</v>
      </c>
      <c r="BL187">
        <v>54410228926037.797</v>
      </c>
      <c r="BM187">
        <v>53027366841978</v>
      </c>
      <c r="BN187">
        <v>59367752948882.5</v>
      </c>
      <c r="BO187">
        <v>60519111184930.203</v>
      </c>
      <c r="BP187">
        <v>64289989511135.5</v>
      </c>
    </row>
    <row r="188" spans="1:68" x14ac:dyDescent="0.35">
      <c r="A188" t="s">
        <v>450</v>
      </c>
      <c r="B188" t="s">
        <v>451</v>
      </c>
      <c r="C188" t="s">
        <v>148</v>
      </c>
      <c r="D188" t="s">
        <v>149</v>
      </c>
      <c r="J188">
        <v>63279974.688010097</v>
      </c>
      <c r="K188">
        <v>67759972.896010801</v>
      </c>
      <c r="L188">
        <v>97209909.887518197</v>
      </c>
      <c r="M188">
        <v>142799885.76009101</v>
      </c>
      <c r="N188">
        <v>184079852.73611799</v>
      </c>
      <c r="O188">
        <v>212639829.888136</v>
      </c>
      <c r="P188">
        <v>252887391.72281</v>
      </c>
      <c r="Q188">
        <v>291318044.781681</v>
      </c>
      <c r="R188">
        <v>304269468.11301601</v>
      </c>
      <c r="S188">
        <v>1354950781.7023699</v>
      </c>
      <c r="T188">
        <v>1801389403.59004</v>
      </c>
      <c r="U188">
        <v>2345396641.5749898</v>
      </c>
      <c r="V188">
        <v>2581644759.6989002</v>
      </c>
      <c r="W188">
        <v>2627099305.15345</v>
      </c>
      <c r="X188">
        <v>3584250144.7596998</v>
      </c>
      <c r="Y188">
        <v>5724956861.6097298</v>
      </c>
      <c r="Z188">
        <v>7020556166.7631702</v>
      </c>
      <c r="AA188">
        <v>7401853213.6653204</v>
      </c>
      <c r="AB188">
        <v>7749276491.0249004</v>
      </c>
      <c r="AC188">
        <v>8606039427.0940399</v>
      </c>
      <c r="AD188">
        <v>9679931382.90942</v>
      </c>
      <c r="AE188">
        <v>7252959825.3320799</v>
      </c>
      <c r="AF188">
        <v>7721716254.8764601</v>
      </c>
      <c r="AG188">
        <v>8071521456.4369297</v>
      </c>
      <c r="AH188">
        <v>9121976592.97789</v>
      </c>
      <c r="AI188">
        <v>11379937581.274401</v>
      </c>
      <c r="AJ188">
        <v>11159924057.217199</v>
      </c>
      <c r="AK188">
        <v>12055676723.016899</v>
      </c>
      <c r="AL188">
        <v>12107013784.135201</v>
      </c>
      <c r="AM188">
        <v>12499412743.823099</v>
      </c>
      <c r="AN188">
        <v>13406047854.3563</v>
      </c>
      <c r="AO188">
        <v>14791601040.312099</v>
      </c>
      <c r="AP188">
        <v>15300702470.741199</v>
      </c>
      <c r="AQ188">
        <v>13494964109.2328</v>
      </c>
      <c r="AR188">
        <v>14935458777.633301</v>
      </c>
      <c r="AS188">
        <v>18670001300.390099</v>
      </c>
      <c r="AT188">
        <v>18593743042.912899</v>
      </c>
      <c r="AU188">
        <v>19177866579.973999</v>
      </c>
      <c r="AV188">
        <v>21092745903.771099</v>
      </c>
      <c r="AW188">
        <v>24373595838.751598</v>
      </c>
      <c r="AX188">
        <v>30059885045.513699</v>
      </c>
      <c r="AY188">
        <v>36549979973.992203</v>
      </c>
      <c r="AZ188">
        <v>41281738361.508499</v>
      </c>
      <c r="BA188">
        <v>58146024707.412201</v>
      </c>
      <c r="BB188">
        <v>45465086605.981796</v>
      </c>
      <c r="BC188">
        <v>61422626788.0364</v>
      </c>
      <c r="BD188">
        <v>73359687906.371902</v>
      </c>
      <c r="BE188">
        <v>82904291287.3862</v>
      </c>
      <c r="BF188">
        <v>86700650195.058502</v>
      </c>
      <c r="BG188">
        <v>88413003901.170395</v>
      </c>
      <c r="BH188">
        <v>76448114434.330307</v>
      </c>
      <c r="BI188">
        <v>73063719115.734695</v>
      </c>
      <c r="BJ188">
        <v>77933420026.007797</v>
      </c>
      <c r="BK188">
        <v>86577373211.963593</v>
      </c>
      <c r="BL188">
        <v>82211703511.053299</v>
      </c>
      <c r="BM188">
        <v>70601205201.560501</v>
      </c>
      <c r="BN188">
        <v>82215384395.318604</v>
      </c>
      <c r="BO188">
        <v>106160208062.41901</v>
      </c>
      <c r="BP188">
        <v>100550975116.25</v>
      </c>
    </row>
    <row r="189" spans="1:68" x14ac:dyDescent="0.35">
      <c r="A189" t="s">
        <v>452</v>
      </c>
      <c r="B189" t="s">
        <v>453</v>
      </c>
      <c r="C189" t="s">
        <v>148</v>
      </c>
      <c r="D189" t="s">
        <v>149</v>
      </c>
      <c r="Y189">
        <v>16401602082.3465</v>
      </c>
      <c r="Z189">
        <v>17246814965.537201</v>
      </c>
      <c r="AA189">
        <v>17086991060.812401</v>
      </c>
      <c r="AB189">
        <v>16468258337.005501</v>
      </c>
      <c r="AC189">
        <v>16744363063.9909</v>
      </c>
      <c r="AD189">
        <v>16560749983.0959</v>
      </c>
      <c r="AE189">
        <v>19260939563.176399</v>
      </c>
      <c r="AF189">
        <v>24176580144.592999</v>
      </c>
      <c r="AG189">
        <v>27099520728.8657</v>
      </c>
      <c r="AH189">
        <v>27495564925.119598</v>
      </c>
      <c r="AI189">
        <v>33054281609.373501</v>
      </c>
      <c r="AJ189">
        <v>35005313434.864197</v>
      </c>
      <c r="AK189">
        <v>38225882395.670998</v>
      </c>
      <c r="AL189">
        <v>37025469121.791702</v>
      </c>
      <c r="AM189">
        <v>38865382615.474602</v>
      </c>
      <c r="AN189">
        <v>45220010827.245003</v>
      </c>
      <c r="AO189">
        <v>47317125305.319901</v>
      </c>
      <c r="AP189">
        <v>47253446133.735397</v>
      </c>
      <c r="AQ189">
        <v>49114500640.488197</v>
      </c>
      <c r="AR189">
        <v>50272285934.173302</v>
      </c>
      <c r="AS189">
        <v>53772491292.807602</v>
      </c>
      <c r="AT189">
        <v>54167379639.839996</v>
      </c>
      <c r="AU189">
        <v>59293661747.444603</v>
      </c>
      <c r="AV189">
        <v>72605920908.367706</v>
      </c>
      <c r="AW189">
        <v>85713842506.957703</v>
      </c>
      <c r="AX189">
        <v>97721557346.211502</v>
      </c>
      <c r="AY189">
        <v>109262786964.69</v>
      </c>
      <c r="AZ189">
        <v>131105074934.63901</v>
      </c>
      <c r="BA189">
        <v>144242389097.51001</v>
      </c>
      <c r="BB189">
        <v>124170919556.839</v>
      </c>
      <c r="BC189">
        <v>132633154922.604</v>
      </c>
      <c r="BD189">
        <v>152327926285.87701</v>
      </c>
      <c r="BE189">
        <v>154170947395.44199</v>
      </c>
      <c r="BF189">
        <v>161904156832.76999</v>
      </c>
      <c r="BG189">
        <v>165271861138.34299</v>
      </c>
      <c r="BH189">
        <v>150121924418.29599</v>
      </c>
      <c r="BI189">
        <v>155930656042.702</v>
      </c>
      <c r="BJ189">
        <v>173147186088.729</v>
      </c>
      <c r="BK189">
        <v>189455109771.54599</v>
      </c>
      <c r="BL189">
        <v>191078994929.95999</v>
      </c>
      <c r="BM189">
        <v>173272196013.47198</v>
      </c>
      <c r="BN189">
        <v>200368179164.68201</v>
      </c>
      <c r="BO189">
        <v>215541468844.272</v>
      </c>
      <c r="BP189">
        <v>225444054924.15302</v>
      </c>
    </row>
    <row r="190" spans="1:68" x14ac:dyDescent="0.35">
      <c r="A190" t="s">
        <v>454</v>
      </c>
      <c r="B190" t="s">
        <v>455</v>
      </c>
      <c r="C190" t="s">
        <v>148</v>
      </c>
      <c r="D190" t="s">
        <v>149</v>
      </c>
      <c r="E190">
        <v>3743805557.3288498</v>
      </c>
      <c r="F190">
        <v>4113188163.79672</v>
      </c>
      <c r="G190">
        <v>4304913711.4657698</v>
      </c>
      <c r="H190">
        <v>4618647397.7320499</v>
      </c>
      <c r="I190">
        <v>5191095684.1663198</v>
      </c>
      <c r="J190">
        <v>5904242167.1566601</v>
      </c>
      <c r="K190">
        <v>6530659168.4166298</v>
      </c>
      <c r="L190">
        <v>7414511761.4447699</v>
      </c>
      <c r="M190">
        <v>7976000544.3091097</v>
      </c>
      <c r="N190">
        <v>8608117913.4817295</v>
      </c>
      <c r="O190">
        <v>9933511425.4514904</v>
      </c>
      <c r="P190">
        <v>10602710262.9147</v>
      </c>
      <c r="Q190">
        <v>9280297318.4088192</v>
      </c>
      <c r="R190">
        <v>6304783732.1479197</v>
      </c>
      <c r="S190">
        <v>8825591919.1919193</v>
      </c>
      <c r="T190">
        <v>11135306065.656601</v>
      </c>
      <c r="U190">
        <v>13023880818.181801</v>
      </c>
      <c r="V190">
        <v>14945208942.4242</v>
      </c>
      <c r="W190">
        <v>17630257535.3535</v>
      </c>
      <c r="X190">
        <v>19454758401.010101</v>
      </c>
      <c r="Y190">
        <v>23372307730.303001</v>
      </c>
      <c r="Z190">
        <v>27838462487.878799</v>
      </c>
      <c r="AA190">
        <v>30403618323.222698</v>
      </c>
      <c r="AB190">
        <v>28268946910.236198</v>
      </c>
      <c r="AC190">
        <v>30706971613.2383</v>
      </c>
      <c r="AD190">
        <v>30636427793.535599</v>
      </c>
      <c r="AE190">
        <v>31255404416.615002</v>
      </c>
      <c r="AF190">
        <v>32653162967.666801</v>
      </c>
      <c r="AG190">
        <v>37638850724.0103</v>
      </c>
      <c r="AH190">
        <v>39282053646.9235</v>
      </c>
      <c r="AI190">
        <v>39037984570.653999</v>
      </c>
      <c r="AJ190">
        <v>44456518200.2892</v>
      </c>
      <c r="AK190">
        <v>47608476797.471199</v>
      </c>
      <c r="AL190">
        <v>50299060705.324402</v>
      </c>
      <c r="AM190">
        <v>50683426963.789597</v>
      </c>
      <c r="AN190">
        <v>58850709437.5737</v>
      </c>
      <c r="AO190">
        <v>61353055619.393204</v>
      </c>
      <c r="AP190">
        <v>60247042295.853104</v>
      </c>
      <c r="AQ190">
        <v>59853183245.963898</v>
      </c>
      <c r="AR190">
        <v>61165857029.7631</v>
      </c>
      <c r="AS190">
        <v>97464802344.527695</v>
      </c>
      <c r="AT190">
        <v>94985618479.903793</v>
      </c>
      <c r="AU190">
        <v>95604302809.353699</v>
      </c>
      <c r="AV190">
        <v>110160913740.823</v>
      </c>
      <c r="AW190">
        <v>130009048339.41299</v>
      </c>
      <c r="AX190">
        <v>142822552960.362</v>
      </c>
      <c r="AY190">
        <v>159204385506.35999</v>
      </c>
      <c r="AZ190">
        <v>180558869997.45999</v>
      </c>
      <c r="BA190">
        <v>198280748583.854</v>
      </c>
      <c r="BB190">
        <v>182930783856.466</v>
      </c>
      <c r="BC190">
        <v>193427623453.121</v>
      </c>
      <c r="BD190">
        <v>227569579578.823</v>
      </c>
      <c r="BE190">
        <v>246861967230.67899</v>
      </c>
      <c r="BF190">
        <v>254988233264.07001</v>
      </c>
      <c r="BG190">
        <v>267435475356.814</v>
      </c>
      <c r="BH190">
        <v>295364590988.18103</v>
      </c>
      <c r="BI190">
        <v>308284997722.84399</v>
      </c>
      <c r="BJ190">
        <v>334191536057.05103</v>
      </c>
      <c r="BK190">
        <v>350691167594.255</v>
      </c>
      <c r="BL190">
        <v>315299473058.39899</v>
      </c>
      <c r="BM190">
        <v>294966609817.79199</v>
      </c>
      <c r="BN190">
        <v>344116647445.14801</v>
      </c>
      <c r="BO190">
        <v>369539958882.30798</v>
      </c>
      <c r="BP190">
        <v>332603455307.216</v>
      </c>
    </row>
    <row r="191" spans="1:68" x14ac:dyDescent="0.35">
      <c r="A191" t="s">
        <v>456</v>
      </c>
      <c r="B191" t="s">
        <v>457</v>
      </c>
      <c r="C191" t="s">
        <v>148</v>
      </c>
      <c r="D191" t="s">
        <v>149</v>
      </c>
      <c r="E191">
        <v>476969600</v>
      </c>
      <c r="F191">
        <v>535851800</v>
      </c>
      <c r="G191">
        <v>585984500</v>
      </c>
      <c r="H191">
        <v>651251500</v>
      </c>
      <c r="I191">
        <v>703985400</v>
      </c>
      <c r="J191">
        <v>761567000</v>
      </c>
      <c r="K191">
        <v>830854100</v>
      </c>
      <c r="L191">
        <v>919886800</v>
      </c>
      <c r="M191">
        <v>988582800</v>
      </c>
      <c r="N191">
        <v>1087902200</v>
      </c>
      <c r="O191">
        <v>1205311900</v>
      </c>
      <c r="P191">
        <v>1359929100</v>
      </c>
      <c r="Q191">
        <v>1494068100</v>
      </c>
      <c r="R191">
        <v>1705515700</v>
      </c>
      <c r="S191">
        <v>1938411000</v>
      </c>
      <c r="T191">
        <v>2206931300</v>
      </c>
      <c r="U191">
        <v>2303264100</v>
      </c>
      <c r="V191">
        <v>2778461900</v>
      </c>
      <c r="W191">
        <v>3311658600</v>
      </c>
      <c r="X191">
        <v>3741951600</v>
      </c>
      <c r="Y191">
        <v>4217386400</v>
      </c>
      <c r="Z191">
        <v>4705621500</v>
      </c>
      <c r="AA191">
        <v>5445367900</v>
      </c>
      <c r="AB191">
        <v>5838755900</v>
      </c>
      <c r="AC191">
        <v>5878087100</v>
      </c>
      <c r="AD191">
        <v>6390017100</v>
      </c>
      <c r="AE191">
        <v>6382234200</v>
      </c>
      <c r="AF191">
        <v>7004265300</v>
      </c>
      <c r="AG191">
        <v>5814883400</v>
      </c>
      <c r="AH191">
        <v>5652069800</v>
      </c>
      <c r="AI191">
        <v>6178567000</v>
      </c>
      <c r="AJ191">
        <v>6642275500</v>
      </c>
      <c r="AK191">
        <v>7641337700</v>
      </c>
      <c r="AL191">
        <v>8496985400</v>
      </c>
      <c r="AM191">
        <v>9142989800</v>
      </c>
      <c r="AN191">
        <v>9107913700</v>
      </c>
      <c r="AO191">
        <v>9621294000</v>
      </c>
      <c r="AP191">
        <v>10277686100</v>
      </c>
      <c r="AQ191">
        <v>11058186400</v>
      </c>
      <c r="AR191">
        <v>11439152200</v>
      </c>
      <c r="AS191">
        <v>11743915000</v>
      </c>
      <c r="AT191">
        <v>11911913400</v>
      </c>
      <c r="AU191">
        <v>12722010400</v>
      </c>
      <c r="AV191">
        <v>12885281200</v>
      </c>
      <c r="AW191">
        <v>13992981700</v>
      </c>
      <c r="AX191">
        <v>15207493900</v>
      </c>
      <c r="AY191">
        <v>16840666300</v>
      </c>
      <c r="AZ191">
        <v>20041684200</v>
      </c>
      <c r="BA191">
        <v>23648788600</v>
      </c>
      <c r="BB191">
        <v>25668635600</v>
      </c>
      <c r="BC191">
        <v>27128987600</v>
      </c>
      <c r="BD191">
        <v>32772224300</v>
      </c>
      <c r="BE191">
        <v>37691434400</v>
      </c>
      <c r="BF191">
        <v>42692594000</v>
      </c>
      <c r="BG191">
        <v>45567364400</v>
      </c>
      <c r="BH191">
        <v>50640813800</v>
      </c>
      <c r="BI191">
        <v>53770544500</v>
      </c>
      <c r="BJ191">
        <v>58389898800</v>
      </c>
      <c r="BK191">
        <v>63063354100</v>
      </c>
      <c r="BL191">
        <v>64840864360.629997</v>
      </c>
      <c r="BM191">
        <v>54684454869.849998</v>
      </c>
      <c r="BN191">
        <v>63730806388.050003</v>
      </c>
      <c r="BO191">
        <v>73497531902.047195</v>
      </c>
      <c r="BP191">
        <v>80057282711.910004</v>
      </c>
    </row>
    <row r="192" spans="1:68" x14ac:dyDescent="0.35">
      <c r="A192" t="s">
        <v>458</v>
      </c>
      <c r="B192" t="s">
        <v>459</v>
      </c>
      <c r="C192" t="s">
        <v>148</v>
      </c>
      <c r="D192" t="s">
        <v>149</v>
      </c>
      <c r="AA192">
        <v>14553549115</v>
      </c>
      <c r="AB192">
        <v>13269780340</v>
      </c>
      <c r="AC192">
        <v>19073118693.666698</v>
      </c>
      <c r="AD192">
        <v>14229058603.6364</v>
      </c>
      <c r="AE192">
        <v>20305202757.142899</v>
      </c>
      <c r="AF192">
        <v>34386812469.411797</v>
      </c>
      <c r="AG192">
        <v>13993512558</v>
      </c>
      <c r="AH192">
        <v>20917465940.2985</v>
      </c>
      <c r="AI192">
        <v>24799606637.198101</v>
      </c>
      <c r="AJ192">
        <v>33468062732.9991</v>
      </c>
      <c r="AK192">
        <v>34897208893.154198</v>
      </c>
      <c r="AL192">
        <v>33653695691.518799</v>
      </c>
      <c r="AM192">
        <v>43150876479.694</v>
      </c>
      <c r="AN192">
        <v>51082699264.119202</v>
      </c>
      <c r="AO192">
        <v>53618138247.157997</v>
      </c>
      <c r="AP192">
        <v>56604257319.819801</v>
      </c>
      <c r="AQ192">
        <v>54566466136.410202</v>
      </c>
      <c r="AR192">
        <v>49318340700.251099</v>
      </c>
      <c r="AS192">
        <v>50584450184.819</v>
      </c>
      <c r="AT192">
        <v>51181349334.397499</v>
      </c>
      <c r="AU192">
        <v>53584601500.980797</v>
      </c>
      <c r="AV192">
        <v>56867481145.090797</v>
      </c>
      <c r="AW192">
        <v>63395270900.462799</v>
      </c>
      <c r="AX192">
        <v>71336034731.701401</v>
      </c>
      <c r="AY192">
        <v>81483192756.367203</v>
      </c>
      <c r="AZ192">
        <v>94276765739.852997</v>
      </c>
      <c r="BA192">
        <v>112244779384.121</v>
      </c>
      <c r="BB192">
        <v>113307549299.515</v>
      </c>
      <c r="BC192">
        <v>136691650811.911</v>
      </c>
      <c r="BD192">
        <v>159083185069.53299</v>
      </c>
      <c r="BE192">
        <v>180517336685.89401</v>
      </c>
      <c r="BF192">
        <v>190810241241.43799</v>
      </c>
      <c r="BG192">
        <v>191695514405.55301</v>
      </c>
      <c r="BH192">
        <v>183303872361.819</v>
      </c>
      <c r="BI192">
        <v>183940620942.66699</v>
      </c>
      <c r="BJ192">
        <v>201299928108.92099</v>
      </c>
      <c r="BK192">
        <v>211617892395.27899</v>
      </c>
      <c r="BL192">
        <v>220088217727.99301</v>
      </c>
      <c r="BM192">
        <v>196052808902.92599</v>
      </c>
      <c r="BN192">
        <v>208856003550.009</v>
      </c>
      <c r="BO192">
        <v>229767512928.33401</v>
      </c>
      <c r="BP192">
        <v>253910571698.578</v>
      </c>
    </row>
    <row r="193" spans="1:68" x14ac:dyDescent="0.35">
      <c r="A193" t="s">
        <v>460</v>
      </c>
      <c r="B193" t="s">
        <v>461</v>
      </c>
      <c r="C193" t="s">
        <v>148</v>
      </c>
      <c r="D193" t="s">
        <v>149</v>
      </c>
      <c r="E193">
        <v>7421010145.4195004</v>
      </c>
      <c r="F193">
        <v>8118837046.3733101</v>
      </c>
      <c r="G193">
        <v>4940074389.2193098</v>
      </c>
      <c r="H193">
        <v>5488592304.9757004</v>
      </c>
      <c r="I193">
        <v>5932079379.3975296</v>
      </c>
      <c r="J193">
        <v>6486343213.7692499</v>
      </c>
      <c r="K193">
        <v>7166992041.5384598</v>
      </c>
      <c r="L193">
        <v>7700727781.2820501</v>
      </c>
      <c r="M193">
        <v>8535003115.6410303</v>
      </c>
      <c r="N193">
        <v>9493158985.89744</v>
      </c>
      <c r="O193">
        <v>7429042130.1244001</v>
      </c>
      <c r="P193">
        <v>8273774513.5506802</v>
      </c>
      <c r="Q193">
        <v>8940587431.1331997</v>
      </c>
      <c r="R193">
        <v>11297949735.8237</v>
      </c>
      <c r="S193">
        <v>15553082547.925501</v>
      </c>
      <c r="T193">
        <v>16749540687.647499</v>
      </c>
      <c r="U193">
        <v>19127755177.306999</v>
      </c>
      <c r="V193">
        <v>22142109806.729198</v>
      </c>
      <c r="W193">
        <v>25626224561.002399</v>
      </c>
      <c r="X193">
        <v>30995296542.890301</v>
      </c>
      <c r="Y193">
        <v>36409081083.462997</v>
      </c>
      <c r="Z193">
        <v>39972388926.091698</v>
      </c>
      <c r="AA193">
        <v>41162011275.175697</v>
      </c>
      <c r="AB193">
        <v>36900180110.7686</v>
      </c>
      <c r="AC193">
        <v>34255185603.580799</v>
      </c>
      <c r="AD193">
        <v>33644486494.094601</v>
      </c>
      <c r="AE193">
        <v>32666207419.687599</v>
      </c>
      <c r="AF193">
        <v>36570488752.374802</v>
      </c>
      <c r="AG193">
        <v>41940128953.871101</v>
      </c>
      <c r="AH193">
        <v>47026773726.239601</v>
      </c>
      <c r="AI193">
        <v>49764286538.738403</v>
      </c>
      <c r="AJ193">
        <v>51576144937.777702</v>
      </c>
      <c r="AK193">
        <v>61008328159.3974</v>
      </c>
      <c r="AL193">
        <v>62960529423.4384</v>
      </c>
      <c r="AM193">
        <v>75009336955.018707</v>
      </c>
      <c r="AN193">
        <v>86974326397.665604</v>
      </c>
      <c r="AO193">
        <v>97930032029.935806</v>
      </c>
      <c r="AP193">
        <v>98787317636.409698</v>
      </c>
      <c r="AQ193">
        <v>84891280435.184006</v>
      </c>
      <c r="AR193">
        <v>97096033007.561203</v>
      </c>
      <c r="AS193">
        <v>91558067308.1819</v>
      </c>
      <c r="AT193">
        <v>86478481179.622101</v>
      </c>
      <c r="AU193">
        <v>92344891983.920395</v>
      </c>
      <c r="AV193">
        <v>95230408663.245804</v>
      </c>
      <c r="AW193">
        <v>103863714018.349</v>
      </c>
      <c r="AX193">
        <v>117903914419.063</v>
      </c>
      <c r="AY193">
        <v>139394152560.634</v>
      </c>
      <c r="AZ193">
        <v>169989274445.12601</v>
      </c>
      <c r="BA193">
        <v>198638894706.99899</v>
      </c>
      <c r="BB193">
        <v>196297286284.67499</v>
      </c>
      <c r="BC193">
        <v>231747446290.00101</v>
      </c>
      <c r="BD193">
        <v>259495340501.42801</v>
      </c>
      <c r="BE193">
        <v>290823739749.14502</v>
      </c>
      <c r="BF193">
        <v>317288012998.10602</v>
      </c>
      <c r="BG193">
        <v>331766346480.06897</v>
      </c>
      <c r="BH193">
        <v>341466825828.89301</v>
      </c>
      <c r="BI193">
        <v>354012676979.65698</v>
      </c>
      <c r="BJ193">
        <v>364718697508.83502</v>
      </c>
      <c r="BK193">
        <v>383816939950.16803</v>
      </c>
      <c r="BL193">
        <v>414552288030.862</v>
      </c>
      <c r="BM193">
        <v>389165789740.53198</v>
      </c>
      <c r="BN193">
        <v>408104073652.16901</v>
      </c>
      <c r="BO193">
        <v>428113122133.85498</v>
      </c>
      <c r="BP193">
        <v>485154567168.65198</v>
      </c>
    </row>
    <row r="194" spans="1:68" x14ac:dyDescent="0.35">
      <c r="A194" t="s">
        <v>462</v>
      </c>
      <c r="B194" t="s">
        <v>463</v>
      </c>
      <c r="C194" t="s">
        <v>148</v>
      </c>
      <c r="D194" t="s">
        <v>149</v>
      </c>
      <c r="O194">
        <v>12970466.650959499</v>
      </c>
      <c r="P194">
        <v>14253524.2547691</v>
      </c>
      <c r="Q194">
        <v>15655222.5787086</v>
      </c>
      <c r="R194">
        <v>17198049.815673102</v>
      </c>
      <c r="S194">
        <v>18899550.064013299</v>
      </c>
      <c r="T194">
        <v>20775457.9547887</v>
      </c>
      <c r="U194">
        <v>22843128.186023399</v>
      </c>
      <c r="V194">
        <v>25023393.160266001</v>
      </c>
      <c r="W194">
        <v>27515749.471776798</v>
      </c>
      <c r="X194">
        <v>30291144.132478699</v>
      </c>
      <c r="Y194">
        <v>33346478.943132699</v>
      </c>
      <c r="Z194">
        <v>36709999.3898535</v>
      </c>
      <c r="AA194">
        <v>40412774.535054103</v>
      </c>
      <c r="AB194">
        <v>44489023.804649502</v>
      </c>
      <c r="AC194">
        <v>50268969.782688998</v>
      </c>
      <c r="AD194">
        <v>57241953.592018299</v>
      </c>
      <c r="AE194">
        <v>65182162.177345201</v>
      </c>
      <c r="AF194">
        <v>74224165.229220197</v>
      </c>
      <c r="AG194">
        <v>84519677.845049202</v>
      </c>
      <c r="AH194">
        <v>96243563.901771501</v>
      </c>
      <c r="AI194">
        <v>109596078.442478</v>
      </c>
      <c r="AJ194">
        <v>119522900</v>
      </c>
      <c r="AK194">
        <v>117522500</v>
      </c>
      <c r="AL194">
        <v>108204200</v>
      </c>
      <c r="AM194">
        <v>119043500</v>
      </c>
      <c r="AN194">
        <v>135750200</v>
      </c>
      <c r="AO194">
        <v>154280900</v>
      </c>
      <c r="AP194">
        <v>161259400</v>
      </c>
      <c r="AQ194">
        <v>167291700</v>
      </c>
      <c r="AR194">
        <v>161966500</v>
      </c>
      <c r="AS194">
        <v>138794509.88769501</v>
      </c>
      <c r="AT194">
        <v>148592468.26171899</v>
      </c>
      <c r="AU194">
        <v>149702926.63574201</v>
      </c>
      <c r="AV194">
        <v>146201034.54589799</v>
      </c>
      <c r="AW194">
        <v>159320114.13574201</v>
      </c>
      <c r="AX194">
        <v>182320205.68847701</v>
      </c>
      <c r="AY194">
        <v>184914657.59277299</v>
      </c>
      <c r="AZ194">
        <v>190178588.86718801</v>
      </c>
      <c r="BA194">
        <v>191731582.64160201</v>
      </c>
      <c r="BB194">
        <v>188245468.13964799</v>
      </c>
      <c r="BC194">
        <v>186058685.30273399</v>
      </c>
      <c r="BD194">
        <v>195803985.59570301</v>
      </c>
      <c r="BE194">
        <v>207871215.82031301</v>
      </c>
      <c r="BF194">
        <v>218993881.225586</v>
      </c>
      <c r="BG194">
        <v>236656631.46972701</v>
      </c>
      <c r="BH194">
        <v>274072021.484375</v>
      </c>
      <c r="BI194">
        <v>289661712.64648402</v>
      </c>
      <c r="BJ194">
        <v>286474212.64648402</v>
      </c>
      <c r="BK194">
        <v>280579437.25585902</v>
      </c>
      <c r="BL194">
        <v>279690856.93359399</v>
      </c>
      <c r="BM194">
        <v>267114532.47070301</v>
      </c>
      <c r="BN194">
        <v>239526824.95117199</v>
      </c>
      <c r="BO194">
        <v>245271621.70410201</v>
      </c>
      <c r="BP194">
        <v>269763909.60320503</v>
      </c>
    </row>
    <row r="195" spans="1:68" x14ac:dyDescent="0.35">
      <c r="A195" t="s">
        <v>464</v>
      </c>
      <c r="B195" t="s">
        <v>465</v>
      </c>
      <c r="C195" t="s">
        <v>148</v>
      </c>
      <c r="D195" t="s">
        <v>149</v>
      </c>
      <c r="E195">
        <v>228032260.48516199</v>
      </c>
      <c r="F195">
        <v>242032262.725162</v>
      </c>
      <c r="G195">
        <v>259056265.449002</v>
      </c>
      <c r="H195">
        <v>273728267.79652297</v>
      </c>
      <c r="I195">
        <v>302288048.36608797</v>
      </c>
      <c r="J195">
        <v>341040054.56640899</v>
      </c>
      <c r="K195">
        <v>388864062.21824998</v>
      </c>
      <c r="L195">
        <v>439823958.37183303</v>
      </c>
      <c r="M195">
        <v>481487853.03805602</v>
      </c>
      <c r="N195">
        <v>544207863.07325804</v>
      </c>
      <c r="O195">
        <v>625856212.136994</v>
      </c>
      <c r="P195">
        <v>682633519.03919303</v>
      </c>
      <c r="Q195">
        <v>815291261.84525502</v>
      </c>
      <c r="R195">
        <v>1216990146.4819601</v>
      </c>
      <c r="S195">
        <v>1359618525.9507401</v>
      </c>
      <c r="T195">
        <v>1284211139.51823</v>
      </c>
      <c r="U195">
        <v>1460885057.7757299</v>
      </c>
      <c r="V195">
        <v>1607009279.66359</v>
      </c>
      <c r="W195">
        <v>1920513453.4682801</v>
      </c>
      <c r="X195">
        <v>2240371503.19561</v>
      </c>
      <c r="Y195">
        <v>2486042095.7871399</v>
      </c>
      <c r="Z195">
        <v>2410965173.6266398</v>
      </c>
      <c r="AA195">
        <v>2249417028.4565902</v>
      </c>
      <c r="AB195">
        <v>2419673119.2877798</v>
      </c>
      <c r="AC195">
        <v>2471643377.3448801</v>
      </c>
      <c r="AD195">
        <v>2334667014.5574298</v>
      </c>
      <c r="AE195">
        <v>2573773900.72616</v>
      </c>
      <c r="AF195">
        <v>3000113338.5982399</v>
      </c>
      <c r="AG195">
        <v>3515356039.36553</v>
      </c>
      <c r="AH195">
        <v>3412564319.6238499</v>
      </c>
      <c r="AI195">
        <v>3096328114.69696</v>
      </c>
      <c r="AJ195">
        <v>3663550420.1680698</v>
      </c>
      <c r="AK195">
        <v>3979218121.5011401</v>
      </c>
      <c r="AL195">
        <v>4540892886.3450499</v>
      </c>
      <c r="AM195">
        <v>5097500696.5174103</v>
      </c>
      <c r="AN195">
        <v>4369966397.2459202</v>
      </c>
      <c r="AO195">
        <v>4694307814.8710203</v>
      </c>
      <c r="AP195">
        <v>4612875950.0732203</v>
      </c>
      <c r="AQ195">
        <v>3523699121.0605502</v>
      </c>
      <c r="AR195">
        <v>3191756597.0854702</v>
      </c>
      <c r="AS195">
        <v>3302783383.9699101</v>
      </c>
      <c r="AT195">
        <v>2831562398.1270199</v>
      </c>
      <c r="AU195">
        <v>2773645401.20439</v>
      </c>
      <c r="AV195">
        <v>3129731125.3060198</v>
      </c>
      <c r="AW195">
        <v>3558965608.2192602</v>
      </c>
      <c r="AX195">
        <v>4527603062.5403004</v>
      </c>
      <c r="AY195">
        <v>7530558913.3503599</v>
      </c>
      <c r="AZ195">
        <v>8824837742.3747501</v>
      </c>
      <c r="BA195">
        <v>11026839717.816601</v>
      </c>
      <c r="BB195">
        <v>10763853491.4522</v>
      </c>
      <c r="BC195">
        <v>13182459454.549601</v>
      </c>
      <c r="BD195">
        <v>16273190424.1724</v>
      </c>
      <c r="BE195">
        <v>20197600410.433998</v>
      </c>
      <c r="BF195">
        <v>19541529643.441101</v>
      </c>
      <c r="BG195">
        <v>22809098942.262199</v>
      </c>
      <c r="BH195">
        <v>20275602583.719501</v>
      </c>
      <c r="BI195">
        <v>19833357750.598499</v>
      </c>
      <c r="BJ195">
        <v>21681623582.376801</v>
      </c>
      <c r="BK195">
        <v>22797902511.733101</v>
      </c>
      <c r="BL195">
        <v>23031967198.596699</v>
      </c>
      <c r="BM195">
        <v>23121545739.939098</v>
      </c>
      <c r="BN195">
        <v>24967099515.158001</v>
      </c>
      <c r="BO195">
        <v>29798020788.7355</v>
      </c>
      <c r="BP195">
        <v>29106061447.8582</v>
      </c>
    </row>
    <row r="196" spans="1:68" x14ac:dyDescent="0.35">
      <c r="A196" t="s">
        <v>103</v>
      </c>
      <c r="B196" t="s">
        <v>104</v>
      </c>
      <c r="C196" t="s">
        <v>148</v>
      </c>
      <c r="D196" t="s">
        <v>149</v>
      </c>
      <c r="AI196">
        <v>62591748210.526299</v>
      </c>
      <c r="AJ196">
        <v>82606835490.881607</v>
      </c>
      <c r="AK196">
        <v>90171446702.369598</v>
      </c>
      <c r="AL196">
        <v>92436230860.925598</v>
      </c>
      <c r="AM196">
        <v>108241107055.72</v>
      </c>
      <c r="AN196">
        <v>140303251610.42401</v>
      </c>
      <c r="AO196">
        <v>159121694299.173</v>
      </c>
      <c r="AP196">
        <v>158238424635.56201</v>
      </c>
      <c r="AQ196">
        <v>173515566553.48999</v>
      </c>
      <c r="AR196">
        <v>169028168630.64999</v>
      </c>
      <c r="AS196">
        <v>171500952008.42099</v>
      </c>
      <c r="AT196">
        <v>190304599526.12399</v>
      </c>
      <c r="AU196">
        <v>198413346166.56299</v>
      </c>
      <c r="AV196">
        <v>215739732455.66101</v>
      </c>
      <c r="AW196">
        <v>247073387718.09799</v>
      </c>
      <c r="AX196">
        <v>300097697932.58099</v>
      </c>
      <c r="AY196">
        <v>335710266766.95203</v>
      </c>
      <c r="AZ196">
        <v>414328293502.41199</v>
      </c>
      <c r="BA196">
        <v>522449799563.51398</v>
      </c>
      <c r="BB196">
        <v>426112978191.37701</v>
      </c>
      <c r="BC196">
        <v>459919411003.88</v>
      </c>
      <c r="BD196">
        <v>505767086262.94702</v>
      </c>
      <c r="BE196">
        <v>476416087985.354</v>
      </c>
      <c r="BF196">
        <v>497028586507.00201</v>
      </c>
      <c r="BG196">
        <v>518519328637.88098</v>
      </c>
      <c r="BH196">
        <v>459254808330.01703</v>
      </c>
      <c r="BI196">
        <v>451792807263.29602</v>
      </c>
      <c r="BJ196">
        <v>502404260222.63702</v>
      </c>
      <c r="BK196">
        <v>563961129844.89099</v>
      </c>
      <c r="BL196">
        <v>571159107927.72302</v>
      </c>
      <c r="BM196">
        <v>576674303069.28003</v>
      </c>
      <c r="BN196">
        <v>650472550290.43896</v>
      </c>
      <c r="BO196">
        <v>662614031537.82703</v>
      </c>
      <c r="BP196">
        <v>777106512004.87598</v>
      </c>
    </row>
    <row r="197" spans="1:68" x14ac:dyDescent="0.35">
      <c r="A197" t="s">
        <v>466</v>
      </c>
      <c r="B197" t="s">
        <v>467</v>
      </c>
      <c r="C197" t="s">
        <v>148</v>
      </c>
      <c r="D197" t="s">
        <v>149</v>
      </c>
      <c r="BA197">
        <v>932282796902.03003</v>
      </c>
      <c r="BB197">
        <v>847720626640.71204</v>
      </c>
      <c r="BC197">
        <v>982867425432.91394</v>
      </c>
      <c r="BD197">
        <v>1142286841381.75</v>
      </c>
      <c r="BE197">
        <v>1257074736624.75</v>
      </c>
      <c r="BF197">
        <v>1374892658397.3101</v>
      </c>
      <c r="BG197">
        <v>1481687164953.74</v>
      </c>
      <c r="BH197">
        <v>1266712211264.5701</v>
      </c>
      <c r="BI197">
        <v>1140945891689.47</v>
      </c>
      <c r="BJ197">
        <v>1183832597595.9299</v>
      </c>
      <c r="BK197">
        <v>1318260500496.1299</v>
      </c>
      <c r="BL197">
        <v>1392030246748.97</v>
      </c>
      <c r="BM197">
        <v>1281339168555.6299</v>
      </c>
      <c r="BN197">
        <v>1397720336491</v>
      </c>
      <c r="BO197">
        <v>1589522705557.8601</v>
      </c>
      <c r="BP197">
        <v>1523547158141.3</v>
      </c>
    </row>
    <row r="198" spans="1:68" x14ac:dyDescent="0.35">
      <c r="A198" t="s">
        <v>468</v>
      </c>
      <c r="B198" t="s">
        <v>469</v>
      </c>
      <c r="C198" t="s">
        <v>148</v>
      </c>
      <c r="D198" t="s">
        <v>149</v>
      </c>
      <c r="E198">
        <v>1676400000</v>
      </c>
      <c r="F198">
        <v>1833900000</v>
      </c>
      <c r="G198">
        <v>2047400000</v>
      </c>
      <c r="H198">
        <v>2271100000</v>
      </c>
      <c r="I198">
        <v>2487900000</v>
      </c>
      <c r="J198">
        <v>2763900000</v>
      </c>
      <c r="K198">
        <v>3019400000</v>
      </c>
      <c r="L198">
        <v>3307000000</v>
      </c>
      <c r="M198">
        <v>3683500000</v>
      </c>
      <c r="N198">
        <v>4166900000</v>
      </c>
      <c r="O198">
        <v>4687500000</v>
      </c>
      <c r="P198">
        <v>5248400000</v>
      </c>
      <c r="Q198">
        <v>5767900000</v>
      </c>
      <c r="R198">
        <v>6303000000</v>
      </c>
      <c r="S198">
        <v>6811600000</v>
      </c>
      <c r="T198">
        <v>7174600000</v>
      </c>
      <c r="U198">
        <v>7549800000</v>
      </c>
      <c r="V198">
        <v>8181700000</v>
      </c>
      <c r="W198">
        <v>8996700000</v>
      </c>
      <c r="X198">
        <v>10037000000</v>
      </c>
      <c r="Y198">
        <v>11064600000</v>
      </c>
      <c r="Z198">
        <v>12211700000</v>
      </c>
      <c r="AA198">
        <v>12693500000</v>
      </c>
      <c r="AB198">
        <v>13048500000</v>
      </c>
      <c r="AC198">
        <v>14183000000</v>
      </c>
      <c r="AD198">
        <v>15002200000</v>
      </c>
      <c r="AE198">
        <v>16054300000</v>
      </c>
      <c r="AF198">
        <v>17300500000</v>
      </c>
      <c r="AG198">
        <v>18681500000</v>
      </c>
      <c r="AH198">
        <v>20051400000</v>
      </c>
      <c r="AI198">
        <v>21619119000</v>
      </c>
      <c r="AJ198">
        <v>22808954000</v>
      </c>
      <c r="AK198">
        <v>23696441000</v>
      </c>
      <c r="AL198">
        <v>25132937000</v>
      </c>
      <c r="AM198">
        <v>26640911000</v>
      </c>
      <c r="AN198">
        <v>28452346000</v>
      </c>
      <c r="AO198">
        <v>30356951000</v>
      </c>
      <c r="AP198">
        <v>32342706000</v>
      </c>
      <c r="AQ198">
        <v>35110700000</v>
      </c>
      <c r="AR198">
        <v>38281200000</v>
      </c>
      <c r="AS198">
        <v>41418600000</v>
      </c>
      <c r="AT198">
        <v>44046600000</v>
      </c>
      <c r="AU198">
        <v>45071300000</v>
      </c>
      <c r="AV198">
        <v>47479400000</v>
      </c>
      <c r="AW198">
        <v>51826517000</v>
      </c>
      <c r="AX198">
        <v>54861880300</v>
      </c>
      <c r="AY198">
        <v>57854319400</v>
      </c>
      <c r="AZ198">
        <v>60642710600</v>
      </c>
      <c r="BA198">
        <v>62703100000</v>
      </c>
      <c r="BB198">
        <v>63617900000</v>
      </c>
      <c r="BC198">
        <v>64294600000</v>
      </c>
      <c r="BD198">
        <v>65720700000</v>
      </c>
      <c r="BE198">
        <v>68085700000</v>
      </c>
      <c r="BF198">
        <v>68944900000</v>
      </c>
      <c r="BG198">
        <v>68797500000</v>
      </c>
      <c r="BH198">
        <v>69602000000</v>
      </c>
      <c r="BI198">
        <v>69985200000</v>
      </c>
      <c r="BJ198">
        <v>69049500000</v>
      </c>
      <c r="BK198">
        <v>67601100000</v>
      </c>
      <c r="BL198">
        <v>70765100000</v>
      </c>
      <c r="BM198">
        <v>70353300000</v>
      </c>
      <c r="BN198">
        <v>73357200000</v>
      </c>
      <c r="BO198">
        <v>78476700000</v>
      </c>
      <c r="BP198">
        <v>81550700000</v>
      </c>
    </row>
    <row r="199" spans="1:68" x14ac:dyDescent="0.35">
      <c r="A199" t="s">
        <v>470</v>
      </c>
      <c r="B199" t="s">
        <v>471</v>
      </c>
      <c r="C199" t="s">
        <v>148</v>
      </c>
      <c r="D199" t="s">
        <v>149</v>
      </c>
    </row>
    <row r="200" spans="1:68" x14ac:dyDescent="0.35">
      <c r="A200" t="s">
        <v>105</v>
      </c>
      <c r="B200" t="s">
        <v>106</v>
      </c>
      <c r="C200" t="s">
        <v>148</v>
      </c>
      <c r="D200" t="s">
        <v>149</v>
      </c>
      <c r="E200">
        <v>3349050134.2282</v>
      </c>
      <c r="F200">
        <v>3579700998.72893</v>
      </c>
      <c r="G200">
        <v>3838029358.5007601</v>
      </c>
      <c r="H200">
        <v>4091747139.6121898</v>
      </c>
      <c r="I200">
        <v>4470014719.0179596</v>
      </c>
      <c r="J200">
        <v>4952829731.2648602</v>
      </c>
      <c r="K200">
        <v>5402130904.4905796</v>
      </c>
      <c r="L200">
        <v>6052087797.72686</v>
      </c>
      <c r="M200">
        <v>6696729254.5948896</v>
      </c>
      <c r="N200">
        <v>7360536255.0593596</v>
      </c>
      <c r="O200">
        <v>8180439330.5439301</v>
      </c>
      <c r="P200">
        <v>9256544169.6113091</v>
      </c>
      <c r="Q200">
        <v>11310837657.524099</v>
      </c>
      <c r="R200">
        <v>15262502044.1537</v>
      </c>
      <c r="S200">
        <v>17750544593.528</v>
      </c>
      <c r="T200">
        <v>19403482352.9412</v>
      </c>
      <c r="U200">
        <v>20236067639.257301</v>
      </c>
      <c r="V200">
        <v>21285615505.500301</v>
      </c>
      <c r="W200">
        <v>23146569343.065701</v>
      </c>
      <c r="X200">
        <v>26167741803.278702</v>
      </c>
      <c r="Y200">
        <v>32220076091.309601</v>
      </c>
      <c r="Z200">
        <v>30821609120.521198</v>
      </c>
      <c r="AA200">
        <v>28937974268.415699</v>
      </c>
      <c r="AB200">
        <v>25920998914.223701</v>
      </c>
      <c r="AC200">
        <v>23754252259.6549</v>
      </c>
      <c r="AD200">
        <v>25744362866.219601</v>
      </c>
      <c r="AE200">
        <v>37569630076.397301</v>
      </c>
      <c r="AF200">
        <v>47224346093.638802</v>
      </c>
      <c r="AG200">
        <v>55654805013.927597</v>
      </c>
      <c r="AH200">
        <v>60154377387.318604</v>
      </c>
      <c r="AI200">
        <v>78669170299.535904</v>
      </c>
      <c r="AJ200">
        <v>89381247398.362701</v>
      </c>
      <c r="AK200">
        <v>108273035343.035</v>
      </c>
      <c r="AL200">
        <v>95690599675.850906</v>
      </c>
      <c r="AM200">
        <v>99976789855.072495</v>
      </c>
      <c r="AN200">
        <v>119040849144.222</v>
      </c>
      <c r="AO200">
        <v>123350187158.825</v>
      </c>
      <c r="AP200">
        <v>116858132647.22701</v>
      </c>
      <c r="AQ200">
        <v>123584739536.955</v>
      </c>
      <c r="AR200">
        <v>127054731676.735</v>
      </c>
      <c r="AS200">
        <v>116682807884.56</v>
      </c>
      <c r="AT200">
        <v>119518644557.63</v>
      </c>
      <c r="AU200">
        <v>132754657186.222</v>
      </c>
      <c r="AV200">
        <v>163569366041.561</v>
      </c>
      <c r="AW200">
        <v>187002617010.25699</v>
      </c>
      <c r="AX200">
        <v>194633888528.08701</v>
      </c>
      <c r="AY200">
        <v>202827079705.147</v>
      </c>
      <c r="AZ200">
        <v>233587108411.55099</v>
      </c>
      <c r="BA200">
        <v>254579900157.35599</v>
      </c>
      <c r="BB200">
        <v>236494959916.31601</v>
      </c>
      <c r="BC200">
        <v>230536903683.95001</v>
      </c>
      <c r="BD200">
        <v>241146265856.97501</v>
      </c>
      <c r="BE200">
        <v>211105801823.00299</v>
      </c>
      <c r="BF200">
        <v>223406869807.927</v>
      </c>
      <c r="BG200">
        <v>225198395238.51401</v>
      </c>
      <c r="BH200">
        <v>194045468799.965</v>
      </c>
      <c r="BI200">
        <v>201411635475.272</v>
      </c>
      <c r="BJ200">
        <v>216161830459.11499</v>
      </c>
      <c r="BK200">
        <v>236395409034.20099</v>
      </c>
      <c r="BL200">
        <v>233752871351.92099</v>
      </c>
      <c r="BM200">
        <v>225467491361.69901</v>
      </c>
      <c r="BN200">
        <v>252978982539.953</v>
      </c>
      <c r="BO200">
        <v>251691707589.89999</v>
      </c>
      <c r="BP200">
        <v>281728951377.08899</v>
      </c>
    </row>
    <row r="201" spans="1:68" x14ac:dyDescent="0.35">
      <c r="A201" t="s">
        <v>472</v>
      </c>
      <c r="B201" t="s">
        <v>473</v>
      </c>
      <c r="C201" t="s">
        <v>148</v>
      </c>
      <c r="D201" t="s">
        <v>149</v>
      </c>
      <c r="E201">
        <v>278970484.80422699</v>
      </c>
      <c r="F201">
        <v>313636288.12021202</v>
      </c>
      <c r="G201">
        <v>358209843.94282502</v>
      </c>
      <c r="H201">
        <v>380428124.68316501</v>
      </c>
      <c r="I201">
        <v>403485028.99995601</v>
      </c>
      <c r="J201">
        <v>438245711.60675198</v>
      </c>
      <c r="K201">
        <v>460926149.36740601</v>
      </c>
      <c r="L201">
        <v>484385042.29597801</v>
      </c>
      <c r="M201">
        <v>508656484.74160999</v>
      </c>
      <c r="N201">
        <v>543418336.29751897</v>
      </c>
      <c r="O201">
        <v>584085296.65389895</v>
      </c>
      <c r="P201">
        <v>653863441.02273703</v>
      </c>
      <c r="Q201">
        <v>752702050.00083494</v>
      </c>
      <c r="R201">
        <v>977588571.76196003</v>
      </c>
      <c r="S201">
        <v>1315884328.4918399</v>
      </c>
      <c r="T201">
        <v>1497517849.74962</v>
      </c>
      <c r="U201">
        <v>1681474202.77899</v>
      </c>
      <c r="V201">
        <v>2073414917.6305001</v>
      </c>
      <c r="W201">
        <v>2531684532.7252402</v>
      </c>
      <c r="X201">
        <v>3395149576.66852</v>
      </c>
      <c r="Y201">
        <v>4615262553.7142496</v>
      </c>
      <c r="Z201">
        <v>5844135115.8830004</v>
      </c>
      <c r="AA201">
        <v>5473887865.6409597</v>
      </c>
      <c r="AB201">
        <v>5668860743.6334496</v>
      </c>
      <c r="AC201">
        <v>4377514178.2600698</v>
      </c>
      <c r="AD201">
        <v>3129799941.6904502</v>
      </c>
      <c r="AE201">
        <v>3499496923.1596999</v>
      </c>
      <c r="AF201">
        <v>3626691587.2035298</v>
      </c>
      <c r="AG201">
        <v>3936391875.22645</v>
      </c>
      <c r="AH201">
        <v>4445692940.0158005</v>
      </c>
      <c r="AI201">
        <v>5375192316.57969</v>
      </c>
      <c r="AJ201">
        <v>6141769931.5574999</v>
      </c>
      <c r="AK201">
        <v>6394607887.6224804</v>
      </c>
      <c r="AL201">
        <v>6922576762.7128401</v>
      </c>
      <c r="AM201">
        <v>7046591797.2868004</v>
      </c>
      <c r="AN201">
        <v>8166091023.0155602</v>
      </c>
      <c r="AO201">
        <v>9310339798.0367699</v>
      </c>
      <c r="AP201">
        <v>9139981449.6799603</v>
      </c>
      <c r="AQ201">
        <v>8512189665.1005497</v>
      </c>
      <c r="AR201">
        <v>8101870108.7182999</v>
      </c>
      <c r="AS201">
        <v>7742108508.8989897</v>
      </c>
      <c r="AT201">
        <v>7572510978.0244703</v>
      </c>
      <c r="AU201">
        <v>6598212817.4715595</v>
      </c>
      <c r="AV201">
        <v>6543427029.0800304</v>
      </c>
      <c r="AW201">
        <v>8342343729.6010799</v>
      </c>
      <c r="AX201">
        <v>9363303730.9429607</v>
      </c>
      <c r="AY201">
        <v>12108686993.566</v>
      </c>
      <c r="AZ201">
        <v>16861968998.809799</v>
      </c>
      <c r="BA201">
        <v>23422119793.859501</v>
      </c>
      <c r="BB201">
        <v>21177732054.692699</v>
      </c>
      <c r="BC201">
        <v>25835676255.5284</v>
      </c>
      <c r="BD201">
        <v>32316546158.8783</v>
      </c>
      <c r="BE201">
        <v>31826845945.9459</v>
      </c>
      <c r="BF201">
        <v>36883896783.020103</v>
      </c>
      <c r="BG201">
        <v>38813188600.509903</v>
      </c>
      <c r="BH201">
        <v>34791041670.016602</v>
      </c>
      <c r="BI201">
        <v>34772206410.590202</v>
      </c>
      <c r="BJ201">
        <v>37645080815.241203</v>
      </c>
      <c r="BK201">
        <v>38831476238.131104</v>
      </c>
      <c r="BL201">
        <v>36767424995.415001</v>
      </c>
      <c r="BM201">
        <v>34220989522.022999</v>
      </c>
      <c r="BN201">
        <v>38564964617.240898</v>
      </c>
      <c r="BO201">
        <v>40588715171.024101</v>
      </c>
      <c r="BP201">
        <v>41584973464.271797</v>
      </c>
    </row>
    <row r="202" spans="1:68" x14ac:dyDescent="0.35">
      <c r="A202" t="s">
        <v>474</v>
      </c>
      <c r="B202" t="s">
        <v>475</v>
      </c>
      <c r="C202" t="s">
        <v>148</v>
      </c>
      <c r="D202" t="s">
        <v>149</v>
      </c>
      <c r="AM202">
        <v>3206000000</v>
      </c>
      <c r="AN202">
        <v>3722600000</v>
      </c>
      <c r="AO202">
        <v>3834000000</v>
      </c>
      <c r="AP202">
        <v>4280100000</v>
      </c>
      <c r="AQ202">
        <v>4786500000</v>
      </c>
      <c r="AR202">
        <v>5025000000</v>
      </c>
      <c r="AS202">
        <v>4819100000</v>
      </c>
      <c r="AT202">
        <v>4322700000</v>
      </c>
      <c r="AU202">
        <v>3774700000</v>
      </c>
      <c r="AV202">
        <v>4212600000</v>
      </c>
      <c r="AW202">
        <v>4831300000</v>
      </c>
      <c r="AX202">
        <v>5474700000</v>
      </c>
      <c r="AY202">
        <v>5770900000</v>
      </c>
      <c r="AZ202">
        <v>6368300000</v>
      </c>
      <c r="BA202">
        <v>7981700000</v>
      </c>
      <c r="BB202">
        <v>8617800000</v>
      </c>
      <c r="BC202">
        <v>10280600000</v>
      </c>
      <c r="BD202">
        <v>11935600000</v>
      </c>
      <c r="BE202">
        <v>13065900000</v>
      </c>
      <c r="BF202">
        <v>14675800000</v>
      </c>
      <c r="BG202">
        <v>15472300000</v>
      </c>
      <c r="BH202">
        <v>15684800000</v>
      </c>
      <c r="BI202">
        <v>17301100000</v>
      </c>
      <c r="BJ202">
        <v>18257000000</v>
      </c>
      <c r="BK202">
        <v>19063900000</v>
      </c>
      <c r="BL202">
        <v>20164700000</v>
      </c>
      <c r="BM202">
        <v>18024400000</v>
      </c>
      <c r="BN202">
        <v>21736300000</v>
      </c>
      <c r="BO202">
        <v>23693000000</v>
      </c>
      <c r="BP202">
        <v>20858318014.556801</v>
      </c>
    </row>
    <row r="203" spans="1:68" x14ac:dyDescent="0.35">
      <c r="A203" t="s">
        <v>476</v>
      </c>
      <c r="B203" t="s">
        <v>477</v>
      </c>
      <c r="C203" t="s">
        <v>148</v>
      </c>
      <c r="D203" t="s">
        <v>149</v>
      </c>
      <c r="O203">
        <v>401108133.345761</v>
      </c>
      <c r="P203">
        <v>450592501.72929001</v>
      </c>
      <c r="Q203">
        <v>558797996.505283</v>
      </c>
      <c r="R203">
        <v>750059733.26729906</v>
      </c>
      <c r="S203">
        <v>978167268.24162602</v>
      </c>
      <c r="T203">
        <v>1108131431.2227199</v>
      </c>
      <c r="U203">
        <v>1124271675.15095</v>
      </c>
      <c r="V203">
        <v>1185234168.2390001</v>
      </c>
      <c r="W203">
        <v>1353411273.5308299</v>
      </c>
      <c r="X203">
        <v>1621402033.0269799</v>
      </c>
      <c r="Y203">
        <v>1882168411.6635699</v>
      </c>
      <c r="Z203">
        <v>1961133793.1931901</v>
      </c>
      <c r="AA203">
        <v>1903065001.1154101</v>
      </c>
      <c r="AB203">
        <v>1836997938.35269</v>
      </c>
      <c r="AC203">
        <v>1913640132.50633</v>
      </c>
      <c r="AD203">
        <v>1870047008.1664</v>
      </c>
      <c r="AE203">
        <v>2059246185.358</v>
      </c>
      <c r="AF203">
        <v>2008247918.07757</v>
      </c>
      <c r="AG203">
        <v>2105619856.25473</v>
      </c>
      <c r="AH203">
        <v>2207986514.5023098</v>
      </c>
      <c r="AI203">
        <v>2461542193.3162999</v>
      </c>
      <c r="AJ203">
        <v>2606906334.8689499</v>
      </c>
      <c r="AK203">
        <v>2831660609.7624202</v>
      </c>
      <c r="AL203">
        <v>2972006832.4707198</v>
      </c>
      <c r="AM203">
        <v>3382984179.5169301</v>
      </c>
      <c r="AN203">
        <v>3711148799.69525</v>
      </c>
      <c r="AO203">
        <v>3983166944.7807002</v>
      </c>
      <c r="AP203">
        <v>3993382123.9991102</v>
      </c>
      <c r="AQ203">
        <v>3459383596.2856998</v>
      </c>
      <c r="AR203">
        <v>3761153644.6517901</v>
      </c>
      <c r="AS203">
        <v>3538087191.84443</v>
      </c>
      <c r="AT203">
        <v>3449764902.1055999</v>
      </c>
      <c r="AU203">
        <v>3626394969.7944002</v>
      </c>
      <c r="AV203">
        <v>4289745922.0897598</v>
      </c>
      <c r="AW203">
        <v>4938694342.1452999</v>
      </c>
      <c r="AX203">
        <v>5505087919.5581799</v>
      </c>
      <c r="AY203">
        <v>5602566886.7281199</v>
      </c>
      <c r="AZ203">
        <v>6220268305.2181997</v>
      </c>
      <c r="BA203">
        <v>6652531829.5627499</v>
      </c>
      <c r="BB203">
        <v>6067819443.91465</v>
      </c>
      <c r="BC203">
        <v>6622574341.5707703</v>
      </c>
      <c r="BD203">
        <v>7676548460.4562902</v>
      </c>
      <c r="BE203">
        <v>8126847615.6886902</v>
      </c>
      <c r="BF203">
        <v>8669711939.0685806</v>
      </c>
      <c r="BG203">
        <v>9286341214.2253799</v>
      </c>
      <c r="BH203">
        <v>9112967018.2039108</v>
      </c>
      <c r="BI203">
        <v>9505590587.6197701</v>
      </c>
      <c r="BJ203">
        <v>10155871943.999701</v>
      </c>
      <c r="BK203">
        <v>10723745940.165899</v>
      </c>
      <c r="BL203">
        <v>10761206805.973</v>
      </c>
      <c r="BM203">
        <v>9709369759.1061401</v>
      </c>
      <c r="BN203">
        <v>9768054809.3124294</v>
      </c>
      <c r="BO203">
        <v>10583271979.3841</v>
      </c>
      <c r="BP203">
        <v>11464640800.6919</v>
      </c>
    </row>
    <row r="204" spans="1:68" x14ac:dyDescent="0.35">
      <c r="A204" t="s">
        <v>478</v>
      </c>
      <c r="B204" t="s">
        <v>479</v>
      </c>
      <c r="C204" t="s">
        <v>148</v>
      </c>
      <c r="D204" t="s">
        <v>149</v>
      </c>
      <c r="E204">
        <v>1298501454718.9199</v>
      </c>
      <c r="F204">
        <v>1399025820922.0601</v>
      </c>
      <c r="G204">
        <v>1513229802943.3601</v>
      </c>
      <c r="H204">
        <v>1635349544257.23</v>
      </c>
      <c r="I204">
        <v>1799128774479.71</v>
      </c>
      <c r="J204">
        <v>1967195641077.3201</v>
      </c>
      <c r="K204">
        <v>2146573311837.98</v>
      </c>
      <c r="L204">
        <v>2274924175693.1499</v>
      </c>
      <c r="M204">
        <v>2390029384630.2598</v>
      </c>
      <c r="N204">
        <v>2649366053051.4199</v>
      </c>
      <c r="O204">
        <v>2351375578807.6499</v>
      </c>
      <c r="P204">
        <v>2606357956257.9502</v>
      </c>
      <c r="Q204">
        <v>3030220696217.77</v>
      </c>
      <c r="R204">
        <v>3669899594487.21</v>
      </c>
      <c r="S204">
        <v>4097242375434.1602</v>
      </c>
      <c r="T204">
        <v>4589144134659.9502</v>
      </c>
      <c r="U204">
        <v>4971306094260.4199</v>
      </c>
      <c r="V204">
        <v>5615916903530.1504</v>
      </c>
      <c r="W204">
        <v>6763616966536.0303</v>
      </c>
      <c r="X204">
        <v>7760228521960.9502</v>
      </c>
      <c r="Y204">
        <v>8591161455754.4297</v>
      </c>
      <c r="Z204">
        <v>8678299553804.4102</v>
      </c>
      <c r="AA204">
        <v>8661486195171.04</v>
      </c>
      <c r="AB204">
        <v>8937713895150.2402</v>
      </c>
      <c r="AC204">
        <v>9356920618854.7305</v>
      </c>
      <c r="AD204">
        <v>9838075641561.2891</v>
      </c>
      <c r="AE204">
        <v>11996915861044</v>
      </c>
      <c r="AF204">
        <v>13954635048166.9</v>
      </c>
      <c r="AG204">
        <v>15776611678778.9</v>
      </c>
      <c r="AH204">
        <v>16402161682431.699</v>
      </c>
      <c r="AI204">
        <v>18378198534860.699</v>
      </c>
      <c r="AJ204">
        <v>19362074134352.301</v>
      </c>
      <c r="AK204">
        <v>20765741020136.699</v>
      </c>
      <c r="AL204">
        <v>20929665573405</v>
      </c>
      <c r="AM204">
        <v>22429293899491.699</v>
      </c>
      <c r="AN204">
        <v>24860034429062.102</v>
      </c>
      <c r="AO204">
        <v>25027806426119.602</v>
      </c>
      <c r="AP204">
        <v>24608575994106.801</v>
      </c>
      <c r="AQ204">
        <v>24788278696672</v>
      </c>
      <c r="AR204">
        <v>26024669506123.898</v>
      </c>
      <c r="AS204">
        <v>26575302320040.699</v>
      </c>
      <c r="AT204">
        <v>26339820003018.801</v>
      </c>
      <c r="AU204">
        <v>27402239785395.301</v>
      </c>
      <c r="AV204">
        <v>30697283224217.801</v>
      </c>
      <c r="AW204">
        <v>34170595145642.898</v>
      </c>
      <c r="AX204">
        <v>35996359214601.5</v>
      </c>
      <c r="AY204">
        <v>37995555162898.398</v>
      </c>
      <c r="AZ204">
        <v>41188594204406.5</v>
      </c>
      <c r="BA204">
        <v>43364487915496.703</v>
      </c>
      <c r="BB204">
        <v>40970997380409.703</v>
      </c>
      <c r="BC204">
        <v>42991965317933.703</v>
      </c>
      <c r="BD204">
        <v>46300213821139.297</v>
      </c>
      <c r="BE204">
        <v>46348591413315</v>
      </c>
      <c r="BF204">
        <v>46711170444818.398</v>
      </c>
      <c r="BG204">
        <v>47758334220386</v>
      </c>
      <c r="BH204">
        <v>45120752859197.102</v>
      </c>
      <c r="BI204">
        <v>46022804209926.602</v>
      </c>
      <c r="BJ204">
        <v>48093112426411.898</v>
      </c>
      <c r="BK204">
        <v>50951267484069</v>
      </c>
      <c r="BL204">
        <v>51530482535853.102</v>
      </c>
      <c r="BM204">
        <v>50346069873029.203</v>
      </c>
      <c r="BN204">
        <v>56238663920285.203</v>
      </c>
      <c r="BO204">
        <v>57092502800621.297</v>
      </c>
      <c r="BP204">
        <v>60213393048359.5</v>
      </c>
    </row>
    <row r="205" spans="1:68" x14ac:dyDescent="0.35">
      <c r="A205" t="s">
        <v>480</v>
      </c>
      <c r="B205" t="s">
        <v>481</v>
      </c>
      <c r="C205" t="s">
        <v>148</v>
      </c>
      <c r="D205" t="s">
        <v>149</v>
      </c>
      <c r="E205">
        <v>57242963.203921303</v>
      </c>
      <c r="F205">
        <v>63899100.094691701</v>
      </c>
      <c r="G205">
        <v>67080766.713084199</v>
      </c>
      <c r="H205">
        <v>79873887.951874301</v>
      </c>
      <c r="I205">
        <v>122872653.528658</v>
      </c>
      <c r="J205">
        <v>176534588.403052</v>
      </c>
      <c r="K205">
        <v>215659453.55093899</v>
      </c>
      <c r="L205">
        <v>220984367.62658101</v>
      </c>
      <c r="M205">
        <v>259590074.52793401</v>
      </c>
      <c r="N205">
        <v>242943783.14273599</v>
      </c>
      <c r="O205">
        <v>254036000.75258699</v>
      </c>
      <c r="P205">
        <v>296865513.74681699</v>
      </c>
      <c r="Q205">
        <v>326433558.07607901</v>
      </c>
      <c r="R205">
        <v>431252938.061046</v>
      </c>
      <c r="S205">
        <v>555340842.86031103</v>
      </c>
      <c r="T205">
        <v>690323388.52990699</v>
      </c>
      <c r="U205">
        <v>732288906.27395403</v>
      </c>
      <c r="V205">
        <v>793196378.70882595</v>
      </c>
      <c r="W205">
        <v>1005569835.3966399</v>
      </c>
      <c r="X205">
        <v>1215032463.6733601</v>
      </c>
      <c r="Y205">
        <v>1320416024.9559</v>
      </c>
      <c r="Z205">
        <v>1234743073.0049701</v>
      </c>
      <c r="AA205">
        <v>1235897957.8926499</v>
      </c>
      <c r="AB205">
        <v>1284180701.00969</v>
      </c>
      <c r="AC205">
        <v>1325515445.08197</v>
      </c>
      <c r="AD205">
        <v>1448281228.15853</v>
      </c>
      <c r="AE205">
        <v>2212028299.5602798</v>
      </c>
      <c r="AF205">
        <v>2677977163.2116299</v>
      </c>
      <c r="AG205">
        <v>2723496362.0464501</v>
      </c>
      <c r="AH205">
        <v>2731683484.4562302</v>
      </c>
      <c r="AI205">
        <v>3320159522.3657298</v>
      </c>
      <c r="AJ205">
        <v>3410078967.8982301</v>
      </c>
      <c r="AK205">
        <v>4612476780.9149504</v>
      </c>
      <c r="AL205">
        <v>4423524796.0974998</v>
      </c>
      <c r="AM205">
        <v>4587500615.6746597</v>
      </c>
      <c r="AN205">
        <v>5266834863.9577703</v>
      </c>
      <c r="AO205">
        <v>5251984533.1343699</v>
      </c>
      <c r="AP205">
        <v>4667482047.3098803</v>
      </c>
      <c r="AQ205">
        <v>4779530565.6388502</v>
      </c>
      <c r="AR205">
        <v>4746670104.70611</v>
      </c>
      <c r="AS205">
        <v>4311914078.4302397</v>
      </c>
    </row>
    <row r="206" spans="1:68" x14ac:dyDescent="0.35">
      <c r="A206" t="s">
        <v>482</v>
      </c>
      <c r="B206" t="s">
        <v>483</v>
      </c>
      <c r="C206" t="s">
        <v>148</v>
      </c>
      <c r="D206" t="s">
        <v>149</v>
      </c>
      <c r="O206">
        <v>287784287.78428799</v>
      </c>
      <c r="P206">
        <v>355710438.350088</v>
      </c>
      <c r="Q206">
        <v>447334665.153359</v>
      </c>
      <c r="R206">
        <v>689138461.78484404</v>
      </c>
      <c r="S206">
        <v>2359350585.1953201</v>
      </c>
      <c r="T206">
        <v>2402869298.40027</v>
      </c>
      <c r="U206">
        <v>3017333735.6781402</v>
      </c>
      <c r="V206">
        <v>3169473558.7142</v>
      </c>
      <c r="W206">
        <v>3635946168.3303699</v>
      </c>
      <c r="X206">
        <v>5167061146.3364496</v>
      </c>
      <c r="Y206">
        <v>8370160244.8149004</v>
      </c>
      <c r="Z206">
        <v>9196263818.6813202</v>
      </c>
      <c r="AA206">
        <v>8144697939.5604401</v>
      </c>
      <c r="AB206">
        <v>6926593681.3186798</v>
      </c>
      <c r="AC206">
        <v>7073076895.6043901</v>
      </c>
      <c r="AD206">
        <v>6721703104.3956003</v>
      </c>
      <c r="AE206">
        <v>5676923214.2857103</v>
      </c>
      <c r="AF206">
        <v>5925000164.8351698</v>
      </c>
      <c r="AG206">
        <v>6339176098.9011002</v>
      </c>
      <c r="AH206">
        <v>6685906428.5714302</v>
      </c>
      <c r="AI206">
        <v>7581428736.2637396</v>
      </c>
      <c r="AJ206">
        <v>7083516620.8791199</v>
      </c>
      <c r="AK206">
        <v>7868956126.3736296</v>
      </c>
      <c r="AL206">
        <v>7365109862.6373596</v>
      </c>
      <c r="AM206">
        <v>7589314670.32967</v>
      </c>
      <c r="AN206">
        <v>8375020302.1977997</v>
      </c>
      <c r="AO206">
        <v>9323296071.4285698</v>
      </c>
      <c r="AP206">
        <v>11626977609.8901</v>
      </c>
      <c r="AQ206">
        <v>10174725796.7033</v>
      </c>
      <c r="AR206">
        <v>12274175824.1758</v>
      </c>
      <c r="AS206">
        <v>16360439560.4396</v>
      </c>
      <c r="AT206">
        <v>16834615384.6154</v>
      </c>
      <c r="AU206">
        <v>18466483516.483501</v>
      </c>
      <c r="AV206">
        <v>23117307692.307701</v>
      </c>
      <c r="AW206">
        <v>29492307692.307701</v>
      </c>
      <c r="AX206">
        <v>38814835164.835197</v>
      </c>
      <c r="AY206">
        <v>57601648351.6483</v>
      </c>
      <c r="AZ206">
        <v>75473076923.076904</v>
      </c>
      <c r="BA206">
        <v>108507967032.967</v>
      </c>
      <c r="BB206">
        <v>88385714285.714294</v>
      </c>
      <c r="BC206">
        <v>112178571428.571</v>
      </c>
      <c r="BD206">
        <v>154504256813.18701</v>
      </c>
      <c r="BE206">
        <v>174708777087.91199</v>
      </c>
      <c r="BF206">
        <v>188363906703.297</v>
      </c>
      <c r="BG206">
        <v>196924049120.879</v>
      </c>
      <c r="BH206">
        <v>158174570961.53799</v>
      </c>
      <c r="BI206">
        <v>150622841208.79099</v>
      </c>
      <c r="BJ206">
        <v>160679616730.76901</v>
      </c>
      <c r="BK206">
        <v>179589624148.35199</v>
      </c>
      <c r="BL206">
        <v>171961652307.69199</v>
      </c>
      <c r="BM206">
        <v>141366857857.14301</v>
      </c>
      <c r="BN206">
        <v>176969097472.52701</v>
      </c>
      <c r="BO206">
        <v>227481667471.164</v>
      </c>
    </row>
    <row r="207" spans="1:68" x14ac:dyDescent="0.35">
      <c r="A207" t="s">
        <v>484</v>
      </c>
      <c r="B207" t="s">
        <v>485</v>
      </c>
      <c r="C207" t="s">
        <v>148</v>
      </c>
      <c r="D207" t="s">
        <v>149</v>
      </c>
      <c r="AH207">
        <v>41530777202.072502</v>
      </c>
      <c r="AI207">
        <v>38108069549.710197</v>
      </c>
      <c r="AJ207">
        <v>28865636863.463799</v>
      </c>
      <c r="AK207">
        <v>25031554166.666698</v>
      </c>
      <c r="AL207">
        <v>26216160778.896099</v>
      </c>
      <c r="AM207">
        <v>29943804264.4207</v>
      </c>
      <c r="AN207">
        <v>37189172175.007896</v>
      </c>
      <c r="AO207">
        <v>36628932857.606201</v>
      </c>
      <c r="AP207">
        <v>35252945755.684303</v>
      </c>
      <c r="AQ207">
        <v>41198631638.7211</v>
      </c>
      <c r="AR207">
        <v>35512099389.284698</v>
      </c>
      <c r="AS207">
        <v>37019398195.7481</v>
      </c>
      <c r="AT207">
        <v>40169432696.082901</v>
      </c>
      <c r="AU207">
        <v>45604156412.426003</v>
      </c>
      <c r="AV207">
        <v>56454813197.682999</v>
      </c>
      <c r="AW207">
        <v>71825390351.988602</v>
      </c>
      <c r="AX207">
        <v>95561781584.835297</v>
      </c>
      <c r="AY207">
        <v>117949645298.672</v>
      </c>
      <c r="AZ207">
        <v>168941412980.621</v>
      </c>
      <c r="BA207">
        <v>209607934746.61899</v>
      </c>
      <c r="BB207">
        <v>171894216031.41699</v>
      </c>
      <c r="BC207">
        <v>168059466534.504</v>
      </c>
      <c r="BD207">
        <v>190278195163.17001</v>
      </c>
      <c r="BE207">
        <v>176171391499.914</v>
      </c>
      <c r="BF207">
        <v>187003413246.18399</v>
      </c>
      <c r="BG207">
        <v>198772885441.93701</v>
      </c>
      <c r="BH207">
        <v>176015185485.96301</v>
      </c>
      <c r="BI207">
        <v>182790641466.522</v>
      </c>
      <c r="BJ207">
        <v>207139707913.05701</v>
      </c>
      <c r="BK207">
        <v>238868683969.04099</v>
      </c>
      <c r="BL207">
        <v>247447077803.40601</v>
      </c>
      <c r="BM207">
        <v>247570558167.87601</v>
      </c>
      <c r="BN207">
        <v>280082574126.58398</v>
      </c>
      <c r="BO207">
        <v>289938300193.56</v>
      </c>
      <c r="BP207">
        <v>341578460638.78601</v>
      </c>
    </row>
    <row r="208" spans="1:68" x14ac:dyDescent="0.35">
      <c r="A208" t="s">
        <v>486</v>
      </c>
      <c r="B208" t="s">
        <v>108</v>
      </c>
      <c r="C208" t="s">
        <v>148</v>
      </c>
      <c r="D208" t="s">
        <v>149</v>
      </c>
      <c r="AG208">
        <v>556593977154.72498</v>
      </c>
      <c r="AH208">
        <v>506719717064.54498</v>
      </c>
      <c r="AI208">
        <v>515980497592.29498</v>
      </c>
      <c r="AJ208">
        <v>516545185185.185</v>
      </c>
      <c r="AK208">
        <v>455789723970.94397</v>
      </c>
      <c r="AL208">
        <v>430624472095.383</v>
      </c>
      <c r="AM208">
        <v>393237301248.46399</v>
      </c>
      <c r="AN208">
        <v>392165585723.77899</v>
      </c>
      <c r="AO208">
        <v>386290390744.49799</v>
      </c>
      <c r="AP208">
        <v>396237354191.87598</v>
      </c>
      <c r="AQ208">
        <v>259165786862.44199</v>
      </c>
      <c r="AR208">
        <v>188191228350.93399</v>
      </c>
      <c r="AS208">
        <v>252973642196.94299</v>
      </c>
      <c r="AT208">
        <v>302363970620.5</v>
      </c>
      <c r="AU208">
        <v>338887494417.86298</v>
      </c>
      <c r="AV208">
        <v>417176730926.03003</v>
      </c>
      <c r="AW208">
        <v>578245490732.38501</v>
      </c>
      <c r="AX208">
        <v>745489600996.901</v>
      </c>
      <c r="AY208">
        <v>961128626876.62598</v>
      </c>
      <c r="AZ208">
        <v>1270875029186.8799</v>
      </c>
      <c r="BA208">
        <v>1614365511555.5</v>
      </c>
      <c r="BB208">
        <v>1182906447463.51</v>
      </c>
      <c r="BC208">
        <v>1477812038495.23</v>
      </c>
      <c r="BD208">
        <v>1985523437666.1799</v>
      </c>
      <c r="BE208">
        <v>2140632821885.4399</v>
      </c>
      <c r="BF208">
        <v>2212865788369.71</v>
      </c>
      <c r="BG208">
        <v>1991279402292.03</v>
      </c>
      <c r="BH208">
        <v>1325733351220.47</v>
      </c>
      <c r="BI208">
        <v>1241289768349.0601</v>
      </c>
      <c r="BJ208">
        <v>1532146060813.9099</v>
      </c>
      <c r="BK208">
        <v>1616936904758.28</v>
      </c>
      <c r="BL208">
        <v>1639594452708.3101</v>
      </c>
      <c r="BM208">
        <v>1458071184362.1399</v>
      </c>
      <c r="BN208">
        <v>1800376274533.1001</v>
      </c>
      <c r="BO208">
        <v>2219007320645.3301</v>
      </c>
      <c r="BP208">
        <v>1994419826035.4199</v>
      </c>
    </row>
    <row r="209" spans="1:68" x14ac:dyDescent="0.35">
      <c r="A209" t="s">
        <v>487</v>
      </c>
      <c r="B209" t="s">
        <v>488</v>
      </c>
      <c r="C209" t="s">
        <v>148</v>
      </c>
      <c r="D209" t="s">
        <v>149</v>
      </c>
      <c r="E209">
        <v>119000024</v>
      </c>
      <c r="F209">
        <v>122000016</v>
      </c>
      <c r="G209">
        <v>125000008</v>
      </c>
      <c r="H209">
        <v>128000000</v>
      </c>
      <c r="I209">
        <v>129999994</v>
      </c>
      <c r="J209">
        <v>148799980</v>
      </c>
      <c r="K209">
        <v>124525702.857143</v>
      </c>
      <c r="L209">
        <v>159560018</v>
      </c>
      <c r="M209">
        <v>172200018</v>
      </c>
      <c r="N209">
        <v>188700037</v>
      </c>
      <c r="O209">
        <v>220000006</v>
      </c>
      <c r="P209">
        <v>222952206.534298</v>
      </c>
      <c r="Q209">
        <v>246557838.33668101</v>
      </c>
      <c r="R209">
        <v>288126157.622554</v>
      </c>
      <c r="S209">
        <v>305608423.45273399</v>
      </c>
      <c r="T209">
        <v>568583500.636186</v>
      </c>
      <c r="U209">
        <v>634174704.58683002</v>
      </c>
      <c r="V209">
        <v>742886113.635185</v>
      </c>
      <c r="W209">
        <v>901082011.00289404</v>
      </c>
      <c r="X209">
        <v>1106636668.6800699</v>
      </c>
      <c r="Y209">
        <v>1256567126.6505799</v>
      </c>
      <c r="Z209">
        <v>1416137710.85358</v>
      </c>
      <c r="AA209">
        <v>1418217138.41785</v>
      </c>
      <c r="AB209">
        <v>1483712837.8601601</v>
      </c>
      <c r="AC209">
        <v>1588512415.6649101</v>
      </c>
      <c r="AD209">
        <v>1707024858.6219399</v>
      </c>
      <c r="AE209">
        <v>1934004687.9518299</v>
      </c>
      <c r="AF209">
        <v>2143094452.41135</v>
      </c>
      <c r="AG209">
        <v>2381693181.03303</v>
      </c>
      <c r="AH209">
        <v>2395143835.7704301</v>
      </c>
      <c r="AI209">
        <v>2538245717.6708398</v>
      </c>
      <c r="AJ209">
        <v>1900602367.6984799</v>
      </c>
      <c r="AK209">
        <v>2018772224.13201</v>
      </c>
      <c r="AL209">
        <v>1956325711.96822</v>
      </c>
      <c r="AM209">
        <v>749636370.45454502</v>
      </c>
      <c r="AN209">
        <v>1298975193.4515901</v>
      </c>
      <c r="AO209">
        <v>1368386728.0490201</v>
      </c>
      <c r="AP209">
        <v>1835058197.2462101</v>
      </c>
      <c r="AQ209">
        <v>1970083546.2141099</v>
      </c>
      <c r="AR209">
        <v>2145867290.08849</v>
      </c>
      <c r="AS209">
        <v>2053599701.51107</v>
      </c>
      <c r="AT209">
        <v>1944229680.0460701</v>
      </c>
      <c r="AU209">
        <v>1947060912.3259301</v>
      </c>
      <c r="AV209">
        <v>2107807050.9899499</v>
      </c>
      <c r="AW209">
        <v>2343152382.2883101</v>
      </c>
      <c r="AX209">
        <v>2906816611.5894198</v>
      </c>
      <c r="AY209">
        <v>3290529468.0922198</v>
      </c>
      <c r="AZ209">
        <v>4053525427.1375198</v>
      </c>
      <c r="BA209">
        <v>5143214201.6612597</v>
      </c>
      <c r="BB209">
        <v>5638107395.0524101</v>
      </c>
      <c r="BC209">
        <v>6073950119.94734</v>
      </c>
      <c r="BD209">
        <v>6828261896.2146797</v>
      </c>
      <c r="BE209">
        <v>7552770647.2019701</v>
      </c>
      <c r="BF209">
        <v>7688956383.4986</v>
      </c>
      <c r="BG209">
        <v>8050949112.1388597</v>
      </c>
      <c r="BH209">
        <v>8382277599.6874905</v>
      </c>
      <c r="BI209">
        <v>8457713957.9918203</v>
      </c>
      <c r="BJ209">
        <v>8961396748.2339993</v>
      </c>
      <c r="BK209">
        <v>9290176884.4123096</v>
      </c>
      <c r="BL209">
        <v>10001278700.5734</v>
      </c>
      <c r="BM209">
        <v>9937665248.20891</v>
      </c>
      <c r="BN209">
        <v>10843185402.5916</v>
      </c>
      <c r="BO209">
        <v>13036292146.7293</v>
      </c>
      <c r="BP209">
        <v>13817620069.2677</v>
      </c>
    </row>
    <row r="210" spans="1:68" x14ac:dyDescent="0.35">
      <c r="A210" t="s">
        <v>489</v>
      </c>
      <c r="B210" t="s">
        <v>490</v>
      </c>
      <c r="C210" t="s">
        <v>148</v>
      </c>
      <c r="D210" t="s">
        <v>149</v>
      </c>
      <c r="E210">
        <v>46320905245.6287</v>
      </c>
      <c r="F210">
        <v>49065215311.565598</v>
      </c>
      <c r="G210">
        <v>52474736446.167099</v>
      </c>
      <c r="H210">
        <v>59443997478.2575</v>
      </c>
      <c r="I210">
        <v>68788980451.708694</v>
      </c>
      <c r="J210">
        <v>73708630243.869202</v>
      </c>
      <c r="K210">
        <v>60066340014.721603</v>
      </c>
      <c r="L210">
        <v>66237480500.037201</v>
      </c>
      <c r="M210">
        <v>69522159859.210205</v>
      </c>
      <c r="N210">
        <v>76195850607.291306</v>
      </c>
      <c r="O210">
        <v>82533555650.727402</v>
      </c>
      <c r="P210">
        <v>88665343391.363693</v>
      </c>
      <c r="Q210">
        <v>91774944486.753204</v>
      </c>
      <c r="R210">
        <v>104047233114.54201</v>
      </c>
      <c r="S210">
        <v>126146982843.58</v>
      </c>
      <c r="T210">
        <v>135007279142.69701</v>
      </c>
      <c r="U210">
        <v>131629820280.06599</v>
      </c>
      <c r="V210">
        <v>152439309786.36801</v>
      </c>
      <c r="W210">
        <v>174013264199.10501</v>
      </c>
      <c r="X210">
        <v>195547193724.04099</v>
      </c>
      <c r="Y210">
        <v>236079521346.229</v>
      </c>
      <c r="Z210">
        <v>250118651609.595</v>
      </c>
      <c r="AA210">
        <v>258054027843.892</v>
      </c>
      <c r="AB210">
        <v>272952647197.05701</v>
      </c>
      <c r="AC210">
        <v>271274702935.905</v>
      </c>
      <c r="AD210">
        <v>295019417509.08002</v>
      </c>
      <c r="AE210">
        <v>312195496833.81299</v>
      </c>
      <c r="AF210">
        <v>346314298872.22699</v>
      </c>
      <c r="AG210">
        <v>371128216128.14001</v>
      </c>
      <c r="AH210">
        <v>374183355450.08398</v>
      </c>
      <c r="AI210">
        <v>402261526355.52301</v>
      </c>
      <c r="AJ210">
        <v>357260257849.52899</v>
      </c>
      <c r="AK210">
        <v>379458416632.53101</v>
      </c>
      <c r="AL210">
        <v>376298326860.93201</v>
      </c>
      <c r="AM210">
        <v>427162401350.15002</v>
      </c>
      <c r="AN210">
        <v>474619988696.68799</v>
      </c>
      <c r="AO210">
        <v>519904964719.41803</v>
      </c>
      <c r="AP210">
        <v>545719393453.09003</v>
      </c>
      <c r="AQ210">
        <v>553228707280.24304</v>
      </c>
      <c r="AR210">
        <v>593726693042.09399</v>
      </c>
      <c r="AS210">
        <v>641982194670.69202</v>
      </c>
      <c r="AT210">
        <v>657511938697.28894</v>
      </c>
      <c r="AU210">
        <v>691644088991.41699</v>
      </c>
      <c r="AV210">
        <v>807208422028.77698</v>
      </c>
      <c r="AW210">
        <v>937020153903.31396</v>
      </c>
      <c r="AX210">
        <v>1070383887795.35</v>
      </c>
      <c r="AY210">
        <v>1214542452585.8101</v>
      </c>
      <c r="AZ210">
        <v>1532052551976.1799</v>
      </c>
      <c r="BA210">
        <v>1554500361799.55</v>
      </c>
      <c r="BB210">
        <v>1697746830343.5901</v>
      </c>
      <c r="BC210">
        <v>2069593587749.8301</v>
      </c>
      <c r="BD210">
        <v>2284246306554.96</v>
      </c>
      <c r="BE210">
        <v>2313093296503.4902</v>
      </c>
      <c r="BF210">
        <v>2373142727019.6201</v>
      </c>
      <c r="BG210">
        <v>2596468365485</v>
      </c>
      <c r="BH210">
        <v>2715244830878.8198</v>
      </c>
      <c r="BI210">
        <v>2989637414619.3501</v>
      </c>
      <c r="BJ210">
        <v>3407972747099.7402</v>
      </c>
      <c r="BK210">
        <v>3509893041447.8198</v>
      </c>
      <c r="BL210">
        <v>3637124166516.46</v>
      </c>
      <c r="BM210">
        <v>3465028027800.6499</v>
      </c>
      <c r="BN210">
        <v>4057754767250.5098</v>
      </c>
      <c r="BO210">
        <v>4291816962410.1899</v>
      </c>
      <c r="BP210">
        <v>4431938550530.3701</v>
      </c>
    </row>
    <row r="211" spans="1:68" x14ac:dyDescent="0.35">
      <c r="A211" t="s">
        <v>109</v>
      </c>
      <c r="B211" t="s">
        <v>110</v>
      </c>
      <c r="C211" t="s">
        <v>148</v>
      </c>
      <c r="D211" t="s">
        <v>149</v>
      </c>
      <c r="E211">
        <v>1412253244.4444399</v>
      </c>
      <c r="F211">
        <v>1559127155.5555601</v>
      </c>
      <c r="G211">
        <v>1721265266.6666701</v>
      </c>
      <c r="H211">
        <v>1783274488.88889</v>
      </c>
      <c r="I211">
        <v>2005571577.7777801</v>
      </c>
      <c r="J211">
        <v>2232222155.5555601</v>
      </c>
      <c r="K211">
        <v>2584444466.6666698</v>
      </c>
      <c r="L211">
        <v>2697022133.3333302</v>
      </c>
      <c r="M211">
        <v>3542777688.8888898</v>
      </c>
      <c r="N211">
        <v>3812754955.5555601</v>
      </c>
      <c r="O211">
        <v>4362891070.7516699</v>
      </c>
      <c r="P211">
        <v>6830436372.7701702</v>
      </c>
      <c r="Q211">
        <v>9608775239.4412899</v>
      </c>
      <c r="R211">
        <v>13104770990.255501</v>
      </c>
      <c r="S211">
        <v>44187605633.802803</v>
      </c>
      <c r="T211">
        <v>46488924872.896698</v>
      </c>
      <c r="U211">
        <v>63609065155.807404</v>
      </c>
      <c r="V211">
        <v>74098208118.148193</v>
      </c>
      <c r="W211">
        <v>80054724696.887405</v>
      </c>
      <c r="X211">
        <v>114708925187.386</v>
      </c>
      <c r="Y211">
        <v>165065700916.99301</v>
      </c>
      <c r="Z211">
        <v>185648341408.20999</v>
      </c>
      <c r="AA211">
        <v>161089980633.98801</v>
      </c>
      <c r="AB211">
        <v>142016787264.83401</v>
      </c>
      <c r="AC211">
        <v>129863223609.535</v>
      </c>
      <c r="AD211">
        <v>114560463832.13699</v>
      </c>
      <c r="AE211">
        <v>97583040777.747803</v>
      </c>
      <c r="AF211">
        <v>95557009345.794403</v>
      </c>
      <c r="AG211">
        <v>97994392523.364502</v>
      </c>
      <c r="AH211">
        <v>104759679572.76401</v>
      </c>
      <c r="AI211">
        <v>125608811748.99899</v>
      </c>
      <c r="AJ211">
        <v>138989586114.82001</v>
      </c>
      <c r="AK211">
        <v>142521228304.40601</v>
      </c>
      <c r="AL211">
        <v>136876368491.32201</v>
      </c>
      <c r="AM211">
        <v>136647263017.356</v>
      </c>
      <c r="AN211">
        <v>146146595460.61401</v>
      </c>
      <c r="AO211">
        <v>161108678237.64999</v>
      </c>
      <c r="AP211">
        <v>168748197596.79599</v>
      </c>
      <c r="AQ211">
        <v>149540266666.66699</v>
      </c>
      <c r="AR211">
        <v>164637600000</v>
      </c>
      <c r="AS211">
        <v>189994400000</v>
      </c>
      <c r="AT211">
        <v>183618133333.33301</v>
      </c>
      <c r="AU211">
        <v>189395466666.66699</v>
      </c>
      <c r="AV211">
        <v>214507200000</v>
      </c>
      <c r="AW211">
        <v>259220000000</v>
      </c>
      <c r="AX211">
        <v>331281257505.80499</v>
      </c>
      <c r="AY211">
        <v>384900400534.04498</v>
      </c>
      <c r="AZ211">
        <v>428438425617.078</v>
      </c>
      <c r="BA211">
        <v>536382933333.33301</v>
      </c>
      <c r="BB211">
        <v>445116000000</v>
      </c>
      <c r="BC211">
        <v>542914933333.33301</v>
      </c>
      <c r="BD211">
        <v>692763466666.66699</v>
      </c>
      <c r="BE211">
        <v>761738933333.33301</v>
      </c>
      <c r="BF211">
        <v>775052000000</v>
      </c>
      <c r="BG211">
        <v>789633333333.33301</v>
      </c>
      <c r="BH211">
        <v>690847733333.33301</v>
      </c>
      <c r="BI211">
        <v>681352800000</v>
      </c>
      <c r="BJ211">
        <v>726877066666.66699</v>
      </c>
      <c r="BK211">
        <v>854758133333.33301</v>
      </c>
      <c r="BL211">
        <v>846719466666.66699</v>
      </c>
      <c r="BM211">
        <v>745486666666.66699</v>
      </c>
      <c r="BN211">
        <v>887051466666.66699</v>
      </c>
      <c r="BO211">
        <v>1118180000000</v>
      </c>
      <c r="BP211">
        <v>1073418400000</v>
      </c>
    </row>
    <row r="212" spans="1:68" x14ac:dyDescent="0.35">
      <c r="A212" t="s">
        <v>491</v>
      </c>
      <c r="B212" t="s">
        <v>492</v>
      </c>
      <c r="C212" t="s">
        <v>148</v>
      </c>
      <c r="D212" t="s">
        <v>149</v>
      </c>
      <c r="E212">
        <v>1132758620.6896601</v>
      </c>
      <c r="F212">
        <v>1223275862.06897</v>
      </c>
      <c r="G212">
        <v>1324137931.0344801</v>
      </c>
      <c r="H212">
        <v>1352298850.5747099</v>
      </c>
      <c r="I212">
        <v>1387356321.8390801</v>
      </c>
      <c r="J212">
        <v>1447701149.4252901</v>
      </c>
      <c r="K212">
        <v>1485344827.58621</v>
      </c>
      <c r="L212">
        <v>1598850574.71264</v>
      </c>
      <c r="M212">
        <v>1666091954.02299</v>
      </c>
      <c r="N212">
        <v>1833620689.65517</v>
      </c>
      <c r="O212">
        <v>2087356321.8390801</v>
      </c>
      <c r="P212">
        <v>2271551724.1379299</v>
      </c>
      <c r="Q212">
        <v>2462356321.8390799</v>
      </c>
      <c r="R212">
        <v>3054310344.82759</v>
      </c>
      <c r="S212">
        <v>3919827586.2069001</v>
      </c>
      <c r="T212">
        <v>4772701149.4252901</v>
      </c>
      <c r="U212">
        <v>5965229885.0574703</v>
      </c>
      <c r="V212">
        <v>7450862068.9655199</v>
      </c>
      <c r="W212">
        <v>8083554376.6578197</v>
      </c>
      <c r="X212">
        <v>8343822843.8228397</v>
      </c>
      <c r="Y212">
        <v>8896400000</v>
      </c>
      <c r="Z212">
        <v>10355098389.9821</v>
      </c>
      <c r="AA212">
        <v>8583718487.3949604</v>
      </c>
      <c r="AB212">
        <v>8049000000</v>
      </c>
      <c r="AC212">
        <v>10038846153.846201</v>
      </c>
      <c r="AD212">
        <v>7812456597.2222204</v>
      </c>
      <c r="AE212">
        <v>9762680000</v>
      </c>
      <c r="AF212">
        <v>11724633333.3333</v>
      </c>
      <c r="AG212">
        <v>13826577777.7778</v>
      </c>
      <c r="AH212">
        <v>20324377777.777802</v>
      </c>
      <c r="AI212">
        <v>30930111111.111099</v>
      </c>
      <c r="AJ212">
        <v>37958453133.985001</v>
      </c>
      <c r="AK212">
        <v>6191311889.3176804</v>
      </c>
      <c r="AL212">
        <v>8024405262.5632401</v>
      </c>
      <c r="AM212">
        <v>11894094106.1915</v>
      </c>
      <c r="AN212">
        <v>12919670186.649799</v>
      </c>
      <c r="AO212">
        <v>8660941307.5875092</v>
      </c>
      <c r="AP212">
        <v>11336164399.9053</v>
      </c>
      <c r="AQ212">
        <v>10882541400.255699</v>
      </c>
      <c r="AR212">
        <v>10224508771.318501</v>
      </c>
      <c r="AS212">
        <v>11640425128.100401</v>
      </c>
      <c r="AT212">
        <v>15131646554.0867</v>
      </c>
      <c r="AU212">
        <v>17355345913.382801</v>
      </c>
      <c r="AV212">
        <v>20486089766.628799</v>
      </c>
      <c r="AW212">
        <v>25533305674.570099</v>
      </c>
      <c r="AX212">
        <v>33836908768.181999</v>
      </c>
      <c r="AY212">
        <v>43249852247.237297</v>
      </c>
      <c r="AZ212">
        <v>57187003174.445702</v>
      </c>
      <c r="BA212">
        <v>61819980259.912697</v>
      </c>
      <c r="BB212">
        <v>50087995307.692299</v>
      </c>
      <c r="BC212">
        <v>54796022310.344803</v>
      </c>
      <c r="BD212">
        <v>51237402657.894699</v>
      </c>
      <c r="BE212">
        <v>35608466700</v>
      </c>
      <c r="BF212">
        <v>40223884726.027397</v>
      </c>
      <c r="BG212">
        <v>48568747977.528099</v>
      </c>
      <c r="BH212">
        <v>50563738020.202003</v>
      </c>
      <c r="BI212">
        <v>41763874766.666702</v>
      </c>
      <c r="BJ212">
        <v>39632308795.238098</v>
      </c>
      <c r="BK212">
        <v>30521438452.088501</v>
      </c>
      <c r="BL212">
        <v>30717965586.776901</v>
      </c>
      <c r="BM212">
        <v>25561386740.0266</v>
      </c>
      <c r="BN212">
        <v>32885091723.344398</v>
      </c>
      <c r="BO212">
        <v>50588328583.984703</v>
      </c>
      <c r="BP212">
        <v>108427023588.73199</v>
      </c>
    </row>
    <row r="213" spans="1:68" x14ac:dyDescent="0.35">
      <c r="A213" t="s">
        <v>493</v>
      </c>
      <c r="B213" t="s">
        <v>494</v>
      </c>
      <c r="C213" t="s">
        <v>148</v>
      </c>
      <c r="D213" t="s">
        <v>149</v>
      </c>
      <c r="M213">
        <v>1296023546.35431</v>
      </c>
      <c r="N213">
        <v>1234844955.91243</v>
      </c>
      <c r="O213">
        <v>1282437206.1667299</v>
      </c>
      <c r="P213">
        <v>1323095179.35147</v>
      </c>
      <c r="Q213">
        <v>1598995147.10742</v>
      </c>
      <c r="R213">
        <v>1823256924.1819201</v>
      </c>
      <c r="S213">
        <v>2049389332.4079599</v>
      </c>
      <c r="T213">
        <v>2754472119.41045</v>
      </c>
      <c r="U213">
        <v>2808760927.5250101</v>
      </c>
      <c r="V213">
        <v>2883707131.4324799</v>
      </c>
      <c r="W213">
        <v>3204308240.7432299</v>
      </c>
      <c r="X213">
        <v>4005478436.5525098</v>
      </c>
      <c r="Y213">
        <v>4410208080.2849102</v>
      </c>
      <c r="Z213">
        <v>3986593365.03088</v>
      </c>
      <c r="AA213">
        <v>3898346606.6301498</v>
      </c>
      <c r="AB213">
        <v>3466555055.5652299</v>
      </c>
      <c r="AC213">
        <v>3358564465.7495599</v>
      </c>
      <c r="AD213">
        <v>3691845755.8229699</v>
      </c>
      <c r="AE213">
        <v>5226996260.2196903</v>
      </c>
      <c r="AF213">
        <v>6289050834.3540602</v>
      </c>
      <c r="AG213">
        <v>6200218083.8959503</v>
      </c>
      <c r="AH213">
        <v>6161338281.0457802</v>
      </c>
      <c r="AI213">
        <v>7194170821.3109102</v>
      </c>
      <c r="AJ213">
        <v>7060308334.0294905</v>
      </c>
      <c r="AK213">
        <v>7637218742.1853704</v>
      </c>
      <c r="AL213">
        <v>7176887981.7272701</v>
      </c>
      <c r="AM213">
        <v>4892478446.5439701</v>
      </c>
      <c r="AN213">
        <v>6171478877.5072699</v>
      </c>
      <c r="AO213">
        <v>6486796863.8131599</v>
      </c>
      <c r="AP213">
        <v>5969413839.4844503</v>
      </c>
      <c r="AQ213">
        <v>6449709984.1762505</v>
      </c>
      <c r="AR213">
        <v>6500060810.1066599</v>
      </c>
      <c r="AS213">
        <v>5922366536.58426</v>
      </c>
      <c r="AT213">
        <v>6429937402.60184</v>
      </c>
      <c r="AU213">
        <v>6904222260.1299801</v>
      </c>
      <c r="AV213">
        <v>8674435366.9540195</v>
      </c>
      <c r="AW213">
        <v>9986497896.0971298</v>
      </c>
      <c r="AX213">
        <v>10919437893.676399</v>
      </c>
      <c r="AY213">
        <v>11634425951.6367</v>
      </c>
      <c r="AZ213">
        <v>13920278782.9921</v>
      </c>
      <c r="BA213">
        <v>16805895461.565701</v>
      </c>
      <c r="BB213">
        <v>15975441977.422701</v>
      </c>
      <c r="BC213">
        <v>15971192907.042999</v>
      </c>
      <c r="BD213">
        <v>17532438785.720699</v>
      </c>
      <c r="BE213">
        <v>17359552048.494999</v>
      </c>
      <c r="BF213">
        <v>18595820748.9949</v>
      </c>
      <c r="BG213">
        <v>19408861677.0509</v>
      </c>
      <c r="BH213">
        <v>17312461398.5564</v>
      </c>
      <c r="BI213">
        <v>18541862786.770901</v>
      </c>
      <c r="BJ213">
        <v>20409580182.439999</v>
      </c>
      <c r="BK213">
        <v>22515158389.2178</v>
      </c>
      <c r="BL213">
        <v>22793623628.474098</v>
      </c>
      <c r="BM213">
        <v>24122233479.252201</v>
      </c>
      <c r="BN213">
        <v>26818952801.844601</v>
      </c>
      <c r="BO213">
        <v>26730995883.9422</v>
      </c>
      <c r="BP213">
        <v>29980964258.481701</v>
      </c>
    </row>
    <row r="214" spans="1:68" x14ac:dyDescent="0.35">
      <c r="A214" t="s">
        <v>495</v>
      </c>
      <c r="B214" t="s">
        <v>496</v>
      </c>
      <c r="C214" t="s">
        <v>148</v>
      </c>
      <c r="D214" t="s">
        <v>149</v>
      </c>
      <c r="E214">
        <v>717622385.84616601</v>
      </c>
      <c r="F214">
        <v>779199142.82540905</v>
      </c>
      <c r="G214">
        <v>842278568.67523396</v>
      </c>
      <c r="H214">
        <v>939658044.83179903</v>
      </c>
      <c r="I214">
        <v>922442686.24927294</v>
      </c>
      <c r="J214">
        <v>1006036808.85399</v>
      </c>
      <c r="K214">
        <v>1131117658.9725699</v>
      </c>
      <c r="L214">
        <v>1269983862.6429999</v>
      </c>
      <c r="M214">
        <v>1454191466.14748</v>
      </c>
      <c r="N214">
        <v>1687562475.09163</v>
      </c>
      <c r="O214">
        <v>1938932843.7681701</v>
      </c>
      <c r="P214">
        <v>2260518750.8166699</v>
      </c>
      <c r="Q214">
        <v>2714688432.1631098</v>
      </c>
      <c r="R214">
        <v>3616604444.4444399</v>
      </c>
      <c r="S214">
        <v>5078863839.8307199</v>
      </c>
      <c r="T214">
        <v>5684353071.5253</v>
      </c>
      <c r="U214">
        <v>6292792982.75208</v>
      </c>
      <c r="V214">
        <v>6542779666.5047798</v>
      </c>
      <c r="W214">
        <v>7499549069.4433098</v>
      </c>
      <c r="X214">
        <v>9262225153.9138107</v>
      </c>
      <c r="Y214">
        <v>11286075600.110399</v>
      </c>
      <c r="Z214">
        <v>13359844946.758801</v>
      </c>
      <c r="AA214">
        <v>15273772897.240499</v>
      </c>
      <c r="AB214">
        <v>17289626168.2243</v>
      </c>
      <c r="AC214">
        <v>19624088973.024101</v>
      </c>
      <c r="AD214">
        <v>19314940696.638699</v>
      </c>
      <c r="AE214">
        <v>18592791236.762001</v>
      </c>
      <c r="AF214">
        <v>20371544043.3545</v>
      </c>
      <c r="AG214">
        <v>25025641025.640999</v>
      </c>
      <c r="AH214">
        <v>30280113297.555199</v>
      </c>
      <c r="AI214">
        <v>35780956775.8806</v>
      </c>
      <c r="AJ214">
        <v>44779334298.118698</v>
      </c>
      <c r="AK214">
        <v>52162444051.966698</v>
      </c>
      <c r="AL214">
        <v>59324256664.383003</v>
      </c>
      <c r="AM214">
        <v>73784439887.812607</v>
      </c>
      <c r="AN214">
        <v>88447587970.720505</v>
      </c>
      <c r="AO214">
        <v>95601333578.2435</v>
      </c>
      <c r="AP214">
        <v>102085524977.674</v>
      </c>
      <c r="AQ214">
        <v>86992785620.476105</v>
      </c>
      <c r="AR214">
        <v>87264219682.269196</v>
      </c>
      <c r="AS214">
        <v>95489230337.309998</v>
      </c>
      <c r="AT214">
        <v>89193363036.585403</v>
      </c>
      <c r="AU214">
        <v>90696854887.891602</v>
      </c>
      <c r="AV214">
        <v>95051093943.632797</v>
      </c>
      <c r="AW214">
        <v>108075478574.48801</v>
      </c>
      <c r="AX214">
        <v>120576521106.44299</v>
      </c>
      <c r="AY214">
        <v>144596216454.69</v>
      </c>
      <c r="AZ214">
        <v>176181970430.668</v>
      </c>
      <c r="BA214">
        <v>186495139805.25299</v>
      </c>
      <c r="BB214">
        <v>184079779170.37601</v>
      </c>
      <c r="BC214">
        <v>237216943354.93399</v>
      </c>
      <c r="BD214">
        <v>269757413084.68301</v>
      </c>
      <c r="BE214">
        <v>281970766822.76001</v>
      </c>
      <c r="BF214">
        <v>291009669943.25897</v>
      </c>
      <c r="BG214">
        <v>303910658616.47101</v>
      </c>
      <c r="BH214">
        <v>286982925099.55798</v>
      </c>
      <c r="BI214">
        <v>299704968202.289</v>
      </c>
      <c r="BJ214">
        <v>319463982475.51501</v>
      </c>
      <c r="BK214">
        <v>330780032057.12799</v>
      </c>
      <c r="BL214">
        <v>333217559842.77502</v>
      </c>
      <c r="BM214">
        <v>301827008237.77197</v>
      </c>
      <c r="BN214">
        <v>369181671818.698</v>
      </c>
      <c r="BO214">
        <v>402947122111.43103</v>
      </c>
      <c r="BP214">
        <v>420675068720.039</v>
      </c>
    </row>
    <row r="215" spans="1:68" x14ac:dyDescent="0.35">
      <c r="A215" t="s">
        <v>497</v>
      </c>
      <c r="B215" t="s">
        <v>498</v>
      </c>
      <c r="C215" t="s">
        <v>148</v>
      </c>
      <c r="D215" t="s">
        <v>149</v>
      </c>
      <c r="Q215">
        <v>27708109.3992595</v>
      </c>
      <c r="R215">
        <v>37840136.054421797</v>
      </c>
      <c r="S215">
        <v>57171514.543630898</v>
      </c>
      <c r="T215">
        <v>49485054.3353751</v>
      </c>
      <c r="U215">
        <v>52915678.316670403</v>
      </c>
      <c r="V215">
        <v>59989997.970763497</v>
      </c>
      <c r="W215">
        <v>68218914.037300602</v>
      </c>
      <c r="X215">
        <v>97348157.660133705</v>
      </c>
      <c r="Y215">
        <v>167909232.791895</v>
      </c>
      <c r="Z215">
        <v>189843240.18635499</v>
      </c>
      <c r="AA215">
        <v>184046118.63405001</v>
      </c>
      <c r="AB215">
        <v>172862092.33665201</v>
      </c>
      <c r="AC215">
        <v>172777298.21035299</v>
      </c>
      <c r="AD215">
        <v>160460000.945456</v>
      </c>
      <c r="AE215">
        <v>141705605.95463699</v>
      </c>
      <c r="AF215">
        <v>147391277.776779</v>
      </c>
      <c r="AG215">
        <v>167947044.696394</v>
      </c>
      <c r="AH215">
        <v>164989654.484786</v>
      </c>
      <c r="AI215">
        <v>209618219.764211</v>
      </c>
      <c r="AJ215">
        <v>218515701.26162601</v>
      </c>
      <c r="AK215">
        <v>259130562.48078999</v>
      </c>
      <c r="AL215">
        <v>296825079.13931298</v>
      </c>
      <c r="AM215">
        <v>399920276.06841898</v>
      </c>
      <c r="AN215">
        <v>462690214.04034197</v>
      </c>
      <c r="AO215">
        <v>503520398.120435</v>
      </c>
      <c r="AP215">
        <v>518079297.44397402</v>
      </c>
      <c r="AQ215">
        <v>449688899.66856003</v>
      </c>
      <c r="AR215">
        <v>471096528.378043</v>
      </c>
      <c r="AS215">
        <v>415637468.85151303</v>
      </c>
      <c r="AT215">
        <v>409615847.71461099</v>
      </c>
      <c r="AU215">
        <v>338901817.989999</v>
      </c>
      <c r="AV215">
        <v>414238408.91965097</v>
      </c>
      <c r="AW215">
        <v>470202654.89374101</v>
      </c>
      <c r="AX215">
        <v>554484823.31640899</v>
      </c>
      <c r="AY215">
        <v>603431795.01089299</v>
      </c>
      <c r="AZ215">
        <v>661680959.22634602</v>
      </c>
      <c r="BA215">
        <v>720478833.21414006</v>
      </c>
      <c r="BB215">
        <v>749697605.54941905</v>
      </c>
      <c r="BC215">
        <v>854225748.12750399</v>
      </c>
      <c r="BD215">
        <v>990047255.30177701</v>
      </c>
      <c r="BE215">
        <v>1128048090.5829501</v>
      </c>
      <c r="BF215">
        <v>1289722485.27314</v>
      </c>
      <c r="BG215">
        <v>1320294155.73102</v>
      </c>
      <c r="BH215">
        <v>1283709265.1397901</v>
      </c>
      <c r="BI215">
        <v>1336643909.59761</v>
      </c>
      <c r="BJ215">
        <v>1440170145.0036099</v>
      </c>
      <c r="BK215">
        <v>1594890892.8696101</v>
      </c>
      <c r="BL215">
        <v>1602564673.5220001</v>
      </c>
      <c r="BM215">
        <v>1572050827.1043999</v>
      </c>
      <c r="BN215">
        <v>1540747133.6331501</v>
      </c>
      <c r="BO215">
        <v>1574657865.26896</v>
      </c>
      <c r="BP215">
        <v>1656421112.4293599</v>
      </c>
    </row>
    <row r="216" spans="1:68" x14ac:dyDescent="0.35">
      <c r="A216" t="s">
        <v>499</v>
      </c>
      <c r="B216" t="s">
        <v>500</v>
      </c>
      <c r="C216" t="s">
        <v>148</v>
      </c>
      <c r="D216" t="s">
        <v>149</v>
      </c>
      <c r="I216">
        <v>373576307.189542</v>
      </c>
      <c r="J216">
        <v>360609103.64145702</v>
      </c>
      <c r="K216">
        <v>376757703.08123201</v>
      </c>
      <c r="L216">
        <v>350145441.98895001</v>
      </c>
      <c r="M216">
        <v>332242857.14285702</v>
      </c>
      <c r="N216">
        <v>411954741.89675897</v>
      </c>
      <c r="O216">
        <v>425815486.19447798</v>
      </c>
      <c r="P216">
        <v>410564861.61251497</v>
      </c>
      <c r="Q216">
        <v>457318976.27964997</v>
      </c>
      <c r="R216">
        <v>565012990.19607794</v>
      </c>
      <c r="S216">
        <v>635643742.69005895</v>
      </c>
      <c r="T216">
        <v>666285619.46902704</v>
      </c>
      <c r="U216">
        <v>580128391.73405194</v>
      </c>
      <c r="V216">
        <v>668295898.77835906</v>
      </c>
      <c r="W216">
        <v>923563610.31518602</v>
      </c>
      <c r="X216">
        <v>1079994039.7351</v>
      </c>
      <c r="Y216">
        <v>1070402952.38095</v>
      </c>
      <c r="Z216">
        <v>1086718464.19327</v>
      </c>
      <c r="AA216">
        <v>1271194511.7029901</v>
      </c>
      <c r="AB216">
        <v>963543076.92307699</v>
      </c>
      <c r="AC216">
        <v>1057664541.83267</v>
      </c>
      <c r="AD216">
        <v>828277247.74244201</v>
      </c>
      <c r="AE216">
        <v>450594854.58613002</v>
      </c>
      <c r="AF216">
        <v>630919443.05730999</v>
      </c>
      <c r="AG216">
        <v>998083957.67976904</v>
      </c>
      <c r="AH216">
        <v>884574408.57338703</v>
      </c>
      <c r="AI216">
        <v>579839929.08363402</v>
      </c>
      <c r="AJ216">
        <v>719697934.30409801</v>
      </c>
      <c r="AK216">
        <v>605307969.56347597</v>
      </c>
      <c r="AL216">
        <v>724812334.80176198</v>
      </c>
      <c r="AM216">
        <v>798476052.49701703</v>
      </c>
      <c r="AN216">
        <v>818478681.144068</v>
      </c>
      <c r="AO216">
        <v>909237753.88291502</v>
      </c>
      <c r="AP216">
        <v>832918899.64340305</v>
      </c>
      <c r="AQ216">
        <v>637317792.27423894</v>
      </c>
      <c r="AR216">
        <v>644969848.13213599</v>
      </c>
      <c r="AS216">
        <v>616098895.84627903</v>
      </c>
      <c r="AT216">
        <v>1063272530.46018</v>
      </c>
      <c r="AU216">
        <v>1223305955.2167699</v>
      </c>
      <c r="AV216">
        <v>1358820051.9613299</v>
      </c>
      <c r="AW216">
        <v>1416436678.63621</v>
      </c>
      <c r="AX216">
        <v>1612494099.5048399</v>
      </c>
      <c r="AY216">
        <v>1606494662.7327199</v>
      </c>
      <c r="AZ216">
        <v>2264325305.0228701</v>
      </c>
      <c r="BA216">
        <v>2700598521.22159</v>
      </c>
      <c r="BB216">
        <v>2664969385.4946599</v>
      </c>
      <c r="BC216">
        <v>2606598850.1508398</v>
      </c>
      <c r="BD216">
        <v>3039492895.4129601</v>
      </c>
      <c r="BE216">
        <v>3439491781.6096401</v>
      </c>
      <c r="BF216">
        <v>4893437944.2441902</v>
      </c>
      <c r="BG216">
        <v>4896171619.1167498</v>
      </c>
      <c r="BH216">
        <v>4228415484.6335702</v>
      </c>
      <c r="BI216">
        <v>3831793467.0282998</v>
      </c>
      <c r="BJ216">
        <v>3660065391.6238899</v>
      </c>
      <c r="BK216">
        <v>4048948816.5865502</v>
      </c>
      <c r="BL216">
        <v>4025178627.6940398</v>
      </c>
      <c r="BM216">
        <v>3984876896.8477602</v>
      </c>
      <c r="BN216">
        <v>4200435081.4340801</v>
      </c>
      <c r="BO216">
        <v>4763857299.97544</v>
      </c>
      <c r="BP216">
        <v>4395285093.8933201</v>
      </c>
    </row>
    <row r="217" spans="1:68" x14ac:dyDescent="0.35">
      <c r="A217" t="s">
        <v>501</v>
      </c>
      <c r="B217" t="s">
        <v>502</v>
      </c>
      <c r="C217" t="s">
        <v>148</v>
      </c>
      <c r="D217" t="s">
        <v>149</v>
      </c>
      <c r="J217">
        <v>869920000</v>
      </c>
      <c r="K217">
        <v>922120000</v>
      </c>
      <c r="L217">
        <v>967120000</v>
      </c>
      <c r="M217">
        <v>1000760100</v>
      </c>
      <c r="N217">
        <v>1040000000</v>
      </c>
      <c r="O217">
        <v>1123320000</v>
      </c>
      <c r="P217">
        <v>1175480000</v>
      </c>
      <c r="Q217">
        <v>1251040000</v>
      </c>
      <c r="R217">
        <v>1426240000</v>
      </c>
      <c r="S217">
        <v>1631120000</v>
      </c>
      <c r="T217">
        <v>1843800100</v>
      </c>
      <c r="U217">
        <v>2313040100</v>
      </c>
      <c r="V217">
        <v>2913960100</v>
      </c>
      <c r="W217">
        <v>3075680000</v>
      </c>
      <c r="X217">
        <v>3423199900</v>
      </c>
      <c r="Y217">
        <v>3490159900</v>
      </c>
      <c r="Z217">
        <v>3337200200</v>
      </c>
      <c r="AA217">
        <v>3280000000</v>
      </c>
      <c r="AB217">
        <v>3375638500</v>
      </c>
      <c r="AC217">
        <v>3527888000</v>
      </c>
      <c r="AD217">
        <v>3683654700</v>
      </c>
      <c r="AE217">
        <v>3654968500</v>
      </c>
      <c r="AF217">
        <v>3835248900</v>
      </c>
      <c r="AG217">
        <v>4069280700</v>
      </c>
      <c r="AH217">
        <v>4250907600</v>
      </c>
      <c r="AI217">
        <v>4689782204</v>
      </c>
      <c r="AJ217">
        <v>5109572400</v>
      </c>
      <c r="AK217">
        <v>5705749300</v>
      </c>
      <c r="AL217">
        <v>6567739200</v>
      </c>
      <c r="AM217">
        <v>7587384000</v>
      </c>
      <c r="AN217">
        <v>8826057100</v>
      </c>
      <c r="AO217">
        <v>9464957800</v>
      </c>
      <c r="AP217">
        <v>10058405900</v>
      </c>
      <c r="AQ217">
        <v>10773659900</v>
      </c>
      <c r="AR217">
        <v>11002097000</v>
      </c>
      <c r="AS217">
        <v>11531827700</v>
      </c>
      <c r="AT217">
        <v>12016833600</v>
      </c>
      <c r="AU217">
        <v>12340790300</v>
      </c>
      <c r="AV217">
        <v>12820792200</v>
      </c>
      <c r="AW217">
        <v>13266960900</v>
      </c>
      <c r="AX217">
        <v>14207700000</v>
      </c>
      <c r="AY217">
        <v>15562370000</v>
      </c>
      <c r="AZ217">
        <v>16555500000</v>
      </c>
      <c r="BA217">
        <v>17597840000</v>
      </c>
      <c r="BB217">
        <v>17045650000</v>
      </c>
      <c r="BC217">
        <v>17909710000</v>
      </c>
      <c r="BD217">
        <v>19665540000</v>
      </c>
      <c r="BE217">
        <v>20515590000</v>
      </c>
      <c r="BF217">
        <v>21000760000</v>
      </c>
      <c r="BG217">
        <v>21558030000</v>
      </c>
      <c r="BH217">
        <v>22346390000</v>
      </c>
      <c r="BI217">
        <v>22945050000</v>
      </c>
      <c r="BJ217">
        <v>23591570000</v>
      </c>
      <c r="BK217">
        <v>24550760000</v>
      </c>
      <c r="BL217">
        <v>25540040000</v>
      </c>
      <c r="BM217">
        <v>23543800000</v>
      </c>
      <c r="BN217">
        <v>27355140000</v>
      </c>
      <c r="BO217">
        <v>30006450000</v>
      </c>
      <c r="BP217">
        <v>31873990000</v>
      </c>
    </row>
    <row r="218" spans="1:68" x14ac:dyDescent="0.35">
      <c r="A218" t="s">
        <v>503</v>
      </c>
      <c r="B218" t="s">
        <v>504</v>
      </c>
      <c r="C218" t="s">
        <v>148</v>
      </c>
      <c r="D218" t="s">
        <v>149</v>
      </c>
      <c r="BJ218">
        <v>1416000452.1997199</v>
      </c>
      <c r="BK218">
        <v>1507443555.4899399</v>
      </c>
      <c r="BL218">
        <v>1479618045.44946</v>
      </c>
      <c r="BM218">
        <v>1391542450.36116</v>
      </c>
      <c r="BN218">
        <v>1666327362.98048</v>
      </c>
    </row>
    <row r="219" spans="1:68" x14ac:dyDescent="0.35">
      <c r="A219" t="s">
        <v>505</v>
      </c>
      <c r="B219" t="s">
        <v>506</v>
      </c>
      <c r="C219" t="s">
        <v>148</v>
      </c>
      <c r="D219" t="s">
        <v>149</v>
      </c>
      <c r="E219">
        <v>180179811.448075</v>
      </c>
      <c r="F219">
        <v>191365775.61368999</v>
      </c>
      <c r="G219">
        <v>203335811.14567599</v>
      </c>
      <c r="H219">
        <v>216145935.94162601</v>
      </c>
      <c r="I219">
        <v>229235720.14571199</v>
      </c>
      <c r="J219">
        <v>243529907.068037</v>
      </c>
      <c r="K219">
        <v>256577758.488897</v>
      </c>
      <c r="L219">
        <v>271375748.089701</v>
      </c>
      <c r="M219">
        <v>285922033.471187</v>
      </c>
      <c r="N219">
        <v>305542857.14285702</v>
      </c>
      <c r="O219">
        <v>323276144.85714298</v>
      </c>
      <c r="P219">
        <v>331083250.77806801</v>
      </c>
      <c r="Q219">
        <v>417799724.93329298</v>
      </c>
      <c r="R219">
        <v>509228820.50465602</v>
      </c>
      <c r="S219">
        <v>470205387.76806998</v>
      </c>
      <c r="T219">
        <v>711979977.91898298</v>
      </c>
      <c r="U219">
        <v>809440802.38284302</v>
      </c>
      <c r="V219">
        <v>498115942.02898598</v>
      </c>
      <c r="W219">
        <v>564157458.56353605</v>
      </c>
      <c r="X219">
        <v>590419947.50656199</v>
      </c>
      <c r="Y219">
        <v>602307077.58590698</v>
      </c>
      <c r="Z219">
        <v>698414711.47748899</v>
      </c>
      <c r="AA219">
        <v>771093313.46619499</v>
      </c>
      <c r="AB219">
        <v>733922291.07352197</v>
      </c>
      <c r="AC219">
        <v>776366718.10569501</v>
      </c>
      <c r="AD219">
        <v>856420545.74638796</v>
      </c>
      <c r="AE219">
        <v>882853615.24809003</v>
      </c>
      <c r="AF219">
        <v>985989786.72274005</v>
      </c>
      <c r="AG219">
        <v>1048061739.55308</v>
      </c>
      <c r="AH219">
        <v>1132788621.3859</v>
      </c>
      <c r="AI219">
        <v>970510816.89811003</v>
      </c>
      <c r="AJ219">
        <v>695858667.44736803</v>
      </c>
      <c r="AK219">
        <v>688491290.54545498</v>
      </c>
      <c r="AL219">
        <v>1223933015.3743899</v>
      </c>
      <c r="AM219">
        <v>1431070313.4390299</v>
      </c>
      <c r="AN219">
        <v>1485049803.47598</v>
      </c>
      <c r="AO219">
        <v>1743770936.9705801</v>
      </c>
      <c r="AP219">
        <v>2134133559.5239501</v>
      </c>
      <c r="AQ219">
        <v>2885986220.2104402</v>
      </c>
      <c r="AR219">
        <v>2969396374.82967</v>
      </c>
      <c r="AS219">
        <v>3333262725.5811501</v>
      </c>
      <c r="AT219">
        <v>2204458704.5123601</v>
      </c>
      <c r="AU219">
        <v>2148034707.8025799</v>
      </c>
      <c r="AV219">
        <v>2782333700.2702899</v>
      </c>
      <c r="AW219">
        <v>3790631241.1166801</v>
      </c>
      <c r="AX219">
        <v>4606343446.3011198</v>
      </c>
      <c r="AY219">
        <v>4951149736.4467201</v>
      </c>
      <c r="AZ219">
        <v>5356068173.3722095</v>
      </c>
      <c r="BA219">
        <v>5840195887.4913197</v>
      </c>
      <c r="BB219">
        <v>2915985883.8625302</v>
      </c>
      <c r="BC219">
        <v>2661757590.8635201</v>
      </c>
      <c r="BD219">
        <v>2881763046.0548902</v>
      </c>
      <c r="BE219">
        <v>4013429441.2334099</v>
      </c>
      <c r="BF219">
        <v>5804021227.3929996</v>
      </c>
      <c r="BG219">
        <v>6506710532.6945</v>
      </c>
      <c r="BH219">
        <v>6955707895.0955601</v>
      </c>
      <c r="BI219">
        <v>7360476838.1415396</v>
      </c>
      <c r="BJ219">
        <v>8219833299.8191204</v>
      </c>
      <c r="BK219">
        <v>8244121114.5347996</v>
      </c>
      <c r="BL219">
        <v>9384739811.5405693</v>
      </c>
      <c r="BM219">
        <v>9166107477.4426498</v>
      </c>
      <c r="BN219">
        <v>9796698623.6604004</v>
      </c>
      <c r="BO219">
        <v>10374541202.0389</v>
      </c>
      <c r="BP219">
        <v>11635800110.151501</v>
      </c>
    </row>
    <row r="220" spans="1:68" x14ac:dyDescent="0.35">
      <c r="A220" t="s">
        <v>507</v>
      </c>
      <c r="B220" t="s">
        <v>508</v>
      </c>
      <c r="C220" t="s">
        <v>148</v>
      </c>
      <c r="D220" t="s">
        <v>149</v>
      </c>
      <c r="AL220">
        <v>19390655736.3619</v>
      </c>
      <c r="AM220">
        <v>20318643330.606602</v>
      </c>
      <c r="AN220">
        <v>16846277457.6271</v>
      </c>
      <c r="AO220">
        <v>21835737299.813801</v>
      </c>
      <c r="AP220">
        <v>25704171388.4613</v>
      </c>
      <c r="AQ220">
        <v>19469265691.669701</v>
      </c>
      <c r="AR220">
        <v>19403780517.086102</v>
      </c>
      <c r="AS220">
        <v>6875616224.8934898</v>
      </c>
      <c r="AT220">
        <v>12966580780.3668</v>
      </c>
      <c r="AU220">
        <v>17051505004.014099</v>
      </c>
      <c r="AV220">
        <v>22347136409.576</v>
      </c>
      <c r="AW220">
        <v>25925776041.684502</v>
      </c>
      <c r="AX220">
        <v>27049351108.766102</v>
      </c>
      <c r="AY220">
        <v>31527111152.149502</v>
      </c>
      <c r="AZ220">
        <v>41831111909.466499</v>
      </c>
      <c r="BA220">
        <v>50760930307.679901</v>
      </c>
      <c r="BB220">
        <v>44499542768.190903</v>
      </c>
      <c r="BC220">
        <v>40930426134.938202</v>
      </c>
      <c r="BD220">
        <v>47365226486.1577</v>
      </c>
      <c r="BE220">
        <v>41878044815.8703</v>
      </c>
      <c r="BF220">
        <v>46496559960.262497</v>
      </c>
      <c r="BG220">
        <v>45266921076.729897</v>
      </c>
      <c r="BH220">
        <v>37809798925.066902</v>
      </c>
      <c r="BI220">
        <v>38446580339.213997</v>
      </c>
      <c r="BJ220">
        <v>41320185766.644699</v>
      </c>
      <c r="BK220">
        <v>48055917103.131699</v>
      </c>
      <c r="BL220">
        <v>48729143356.592499</v>
      </c>
      <c r="BM220">
        <v>51732849140.758301</v>
      </c>
      <c r="BN220">
        <v>60666882964.900101</v>
      </c>
      <c r="BO220">
        <v>60406396092.936897</v>
      </c>
      <c r="BP220">
        <v>71011782270.130295</v>
      </c>
    </row>
    <row r="221" spans="1:68" x14ac:dyDescent="0.35">
      <c r="A221" t="s">
        <v>509</v>
      </c>
      <c r="B221" t="s">
        <v>510</v>
      </c>
      <c r="C221" t="s">
        <v>148</v>
      </c>
      <c r="D221" t="s">
        <v>149</v>
      </c>
      <c r="AL221">
        <v>407237223336.85199</v>
      </c>
      <c r="AM221">
        <v>386631677243.06201</v>
      </c>
      <c r="AN221">
        <v>443873116930.82703</v>
      </c>
      <c r="AO221">
        <v>448977027871.82397</v>
      </c>
      <c r="AP221">
        <v>467987560893.08502</v>
      </c>
      <c r="AQ221">
        <v>445802139520.414</v>
      </c>
      <c r="AR221">
        <v>443814721914.66998</v>
      </c>
      <c r="AS221">
        <v>461345246706.78998</v>
      </c>
      <c r="AT221">
        <v>428992726381.026</v>
      </c>
      <c r="AU221">
        <v>448985253382.15399</v>
      </c>
      <c r="AV221">
        <v>588749922598.83704</v>
      </c>
      <c r="AW221">
        <v>724318631291.06396</v>
      </c>
      <c r="AX221">
        <v>842389931362.55798</v>
      </c>
      <c r="AY221">
        <v>954586617619.14294</v>
      </c>
      <c r="AZ221">
        <v>1098014328393.49</v>
      </c>
      <c r="BA221">
        <v>1203080735806.6699</v>
      </c>
      <c r="BB221">
        <v>1160554429725.27</v>
      </c>
      <c r="BC221">
        <v>1366167485227.3201</v>
      </c>
      <c r="BD221">
        <v>1535087003746.9299</v>
      </c>
      <c r="BE221">
        <v>1606194849835.6599</v>
      </c>
      <c r="BF221">
        <v>1705187417379.77</v>
      </c>
      <c r="BG221">
        <v>1802432208055.79</v>
      </c>
      <c r="BH221">
        <v>1614903956401.8401</v>
      </c>
      <c r="BI221">
        <v>1483097363401.4299</v>
      </c>
      <c r="BJ221">
        <v>1575390499828.2</v>
      </c>
      <c r="BK221">
        <v>1726706767214.03</v>
      </c>
      <c r="BL221">
        <v>1777466302011.3799</v>
      </c>
      <c r="BM221">
        <v>1680993565876.6699</v>
      </c>
      <c r="BN221">
        <v>1879802998082.01</v>
      </c>
      <c r="BO221">
        <v>1996275054487.02</v>
      </c>
      <c r="BP221">
        <v>1980243660847.78</v>
      </c>
    </row>
    <row r="222" spans="1:68" x14ac:dyDescent="0.35">
      <c r="A222" t="s">
        <v>511</v>
      </c>
      <c r="B222" t="s">
        <v>512</v>
      </c>
      <c r="C222" t="s">
        <v>148</v>
      </c>
      <c r="D222" t="s">
        <v>149</v>
      </c>
      <c r="BD222">
        <v>8550148979.5918398</v>
      </c>
      <c r="BE222">
        <v>11486155559.322001</v>
      </c>
      <c r="BF222">
        <v>17413371593.220299</v>
      </c>
      <c r="BG222">
        <v>11954212847.4576</v>
      </c>
      <c r="BH222">
        <v>10522802563.675699</v>
      </c>
    </row>
    <row r="223" spans="1:68" x14ac:dyDescent="0.35">
      <c r="A223" t="s">
        <v>513</v>
      </c>
      <c r="B223" t="s">
        <v>514</v>
      </c>
      <c r="C223" t="s">
        <v>148</v>
      </c>
      <c r="D223" t="s">
        <v>149</v>
      </c>
      <c r="AL223">
        <v>407802299559.83197</v>
      </c>
      <c r="AM223">
        <v>387230629684.87299</v>
      </c>
      <c r="AN223">
        <v>444466034249.69098</v>
      </c>
      <c r="AO223">
        <v>449567287744.17798</v>
      </c>
      <c r="AP223">
        <v>468664138909.625</v>
      </c>
      <c r="AQ223">
        <v>446539640523.15802</v>
      </c>
      <c r="AR223">
        <v>444568860869.08197</v>
      </c>
      <c r="AS223">
        <v>462073174715.76001</v>
      </c>
      <c r="AT223">
        <v>429760233343.43903</v>
      </c>
      <c r="AU223">
        <v>449787777844.53101</v>
      </c>
      <c r="AV223">
        <v>589559358888.43396</v>
      </c>
      <c r="AW223">
        <v>725358037556.245</v>
      </c>
      <c r="AX223">
        <v>843513468318.49304</v>
      </c>
      <c r="AY223">
        <v>955821914209.401</v>
      </c>
      <c r="AZ223">
        <v>1099090719956.64</v>
      </c>
      <c r="BA223">
        <v>1203982400842.1599</v>
      </c>
      <c r="BB223">
        <v>1161350407250.02</v>
      </c>
      <c r="BC223">
        <v>1367095508107.9199</v>
      </c>
      <c r="BD223">
        <v>1536072289658.47</v>
      </c>
      <c r="BE223">
        <v>1607281090475.3701</v>
      </c>
      <c r="BF223">
        <v>1706438192273.97</v>
      </c>
      <c r="BG223">
        <v>1803732039946.0901</v>
      </c>
      <c r="BH223">
        <v>1616253145314.95</v>
      </c>
      <c r="BI223">
        <v>1484556694376.6001</v>
      </c>
      <c r="BJ223">
        <v>1576952944645.48</v>
      </c>
      <c r="BK223">
        <v>1728405911862.1499</v>
      </c>
      <c r="BL223">
        <v>1779260326916.51</v>
      </c>
      <c r="BM223">
        <v>1682327030223.3999</v>
      </c>
      <c r="BN223">
        <v>1881227835836.73</v>
      </c>
      <c r="BO223">
        <v>1998269618270.78</v>
      </c>
      <c r="BP223">
        <v>1982368316616.3101</v>
      </c>
    </row>
    <row r="224" spans="1:68" x14ac:dyDescent="0.35">
      <c r="A224" t="s">
        <v>515</v>
      </c>
      <c r="B224" t="s">
        <v>516</v>
      </c>
      <c r="C224" t="s">
        <v>148</v>
      </c>
      <c r="D224" t="s">
        <v>149</v>
      </c>
      <c r="Y224">
        <v>22846734408.955299</v>
      </c>
      <c r="Z224">
        <v>24168785515.757</v>
      </c>
      <c r="AA224">
        <v>24172572957.066799</v>
      </c>
      <c r="AB224">
        <v>23820166814.009701</v>
      </c>
      <c r="AC224">
        <v>24787211695.077202</v>
      </c>
      <c r="AD224">
        <v>25169568286.184502</v>
      </c>
      <c r="AE224">
        <v>28436319848.2225</v>
      </c>
      <c r="AF224">
        <v>33499875516.536499</v>
      </c>
      <c r="AG224">
        <v>37169454267.078697</v>
      </c>
      <c r="AH224">
        <v>37671396632.970398</v>
      </c>
      <c r="AI224">
        <v>43545380343.037598</v>
      </c>
      <c r="AJ224">
        <v>45708389743.237099</v>
      </c>
      <c r="AK224">
        <v>49393690999.204903</v>
      </c>
      <c r="AL224">
        <v>48713229399.757202</v>
      </c>
      <c r="AM224">
        <v>51643979452.658096</v>
      </c>
      <c r="AN224">
        <v>59440424001.7267</v>
      </c>
      <c r="AO224">
        <v>62970413445.964699</v>
      </c>
      <c r="AP224">
        <v>65116723515.864799</v>
      </c>
      <c r="AQ224">
        <v>67642644139.495598</v>
      </c>
      <c r="AR224">
        <v>70091648806.928406</v>
      </c>
      <c r="AS224">
        <v>74231551374.959396</v>
      </c>
      <c r="AT224">
        <v>74549814587.953903</v>
      </c>
      <c r="AU224">
        <v>80964982072.930603</v>
      </c>
      <c r="AV224">
        <v>95456115055.239502</v>
      </c>
      <c r="AW224">
        <v>110187660598.214</v>
      </c>
      <c r="AX224">
        <v>124666963887.91499</v>
      </c>
      <c r="AY224">
        <v>139864796289.26999</v>
      </c>
      <c r="AZ224">
        <v>164545902286.905</v>
      </c>
      <c r="BA224">
        <v>179535699476.55099</v>
      </c>
      <c r="BB224">
        <v>158281793638.957</v>
      </c>
      <c r="BC224">
        <v>168208459295.19901</v>
      </c>
      <c r="BD224">
        <v>189256681552.94901</v>
      </c>
      <c r="BE224">
        <v>193413768140.55801</v>
      </c>
      <c r="BF224">
        <v>202071688695.95099</v>
      </c>
      <c r="BG224">
        <v>206846003126.60599</v>
      </c>
      <c r="BH224">
        <v>192553523950.07199</v>
      </c>
      <c r="BI224">
        <v>197450740291.46301</v>
      </c>
      <c r="BJ224">
        <v>216559218836.59201</v>
      </c>
      <c r="BK224">
        <v>234415460359.897</v>
      </c>
      <c r="BL224">
        <v>237598960975.19699</v>
      </c>
      <c r="BM224">
        <v>212936718961.67401</v>
      </c>
      <c r="BN224">
        <v>245044606810.62601</v>
      </c>
      <c r="BO224">
        <v>271290777059.72198</v>
      </c>
      <c r="BP224">
        <v>286829162550.12598</v>
      </c>
    </row>
    <row r="225" spans="1:68" x14ac:dyDescent="0.35">
      <c r="A225" t="s">
        <v>517</v>
      </c>
      <c r="B225" t="s">
        <v>518</v>
      </c>
      <c r="C225" t="s">
        <v>148</v>
      </c>
      <c r="D225" t="s">
        <v>149</v>
      </c>
      <c r="O225">
        <v>39024715.047845602</v>
      </c>
      <c r="P225">
        <v>39105744.682782799</v>
      </c>
      <c r="Q225">
        <v>43449361.018345803</v>
      </c>
      <c r="R225">
        <v>58740425.101561502</v>
      </c>
      <c r="S225">
        <v>60634815.881412499</v>
      </c>
      <c r="T225">
        <v>63030391.4213605</v>
      </c>
      <c r="U225">
        <v>54574862.358184204</v>
      </c>
      <c r="V225">
        <v>51605140.568384901</v>
      </c>
      <c r="W225">
        <v>57725854.223247997</v>
      </c>
      <c r="X225">
        <v>68958653.556977004</v>
      </c>
      <c r="Y225">
        <v>85641710.117920995</v>
      </c>
      <c r="Z225">
        <v>85739194.472978503</v>
      </c>
      <c r="AA225">
        <v>79870685.701365203</v>
      </c>
      <c r="AB225">
        <v>74153211.353783593</v>
      </c>
      <c r="AC225">
        <v>77290243.627553403</v>
      </c>
      <c r="AD225">
        <v>82733794.119153202</v>
      </c>
      <c r="AE225">
        <v>104368920.896355</v>
      </c>
      <c r="AF225">
        <v>110032287.73145901</v>
      </c>
      <c r="AG225">
        <v>91999492.887066707</v>
      </c>
      <c r="AH225">
        <v>92070040.165090799</v>
      </c>
      <c r="AI225">
        <v>109272672.476547</v>
      </c>
      <c r="AJ225">
        <v>96249256.689791903</v>
      </c>
      <c r="AK225">
        <v>84945400.000622407</v>
      </c>
      <c r="AL225">
        <v>112030829.07219701</v>
      </c>
      <c r="AM225">
        <v>117635007.125035</v>
      </c>
      <c r="AN225">
        <v>91818026.9259094</v>
      </c>
      <c r="AO225">
        <v>121815897.50014099</v>
      </c>
      <c r="AP225">
        <v>82283515.936058104</v>
      </c>
      <c r="AQ225">
        <v>63842319.674025699</v>
      </c>
      <c r="AR225">
        <v>69967360.391787693</v>
      </c>
      <c r="AS225">
        <v>69941435.205959499</v>
      </c>
      <c r="AT225">
        <v>72802110.899107903</v>
      </c>
      <c r="AU225">
        <v>81829137.932457298</v>
      </c>
      <c r="AV225">
        <v>99567888.297969595</v>
      </c>
      <c r="AW225">
        <v>111486142.04099999</v>
      </c>
      <c r="AX225">
        <v>133523139.391379</v>
      </c>
      <c r="AY225">
        <v>145807354.26343301</v>
      </c>
      <c r="AZ225">
        <v>153621432.90618801</v>
      </c>
      <c r="BA225">
        <v>187949229.95954701</v>
      </c>
      <c r="BB225">
        <v>200383855.28735301</v>
      </c>
      <c r="BC225">
        <v>189652123.47797599</v>
      </c>
      <c r="BD225">
        <v>226030077.53750899</v>
      </c>
      <c r="BE225">
        <v>228462175.90257499</v>
      </c>
      <c r="BF225">
        <v>270108831.99269801</v>
      </c>
      <c r="BG225">
        <v>301248741.52411097</v>
      </c>
      <c r="BH225">
        <v>263296442.08608001</v>
      </c>
      <c r="BI225">
        <v>295689564.51757598</v>
      </c>
      <c r="BJ225">
        <v>321612895.93921697</v>
      </c>
      <c r="BK225">
        <v>385528483.765863</v>
      </c>
      <c r="BL225">
        <v>412519329.75897598</v>
      </c>
      <c r="BM225">
        <v>476007367.23824698</v>
      </c>
      <c r="BN225">
        <v>527132535.227144</v>
      </c>
      <c r="BO225">
        <v>553203711.68160999</v>
      </c>
      <c r="BP225">
        <v>610775572.40739799</v>
      </c>
    </row>
    <row r="226" spans="1:68" x14ac:dyDescent="0.35">
      <c r="A226" t="s">
        <v>519</v>
      </c>
      <c r="B226" t="s">
        <v>520</v>
      </c>
      <c r="C226" t="s">
        <v>148</v>
      </c>
      <c r="D226" t="s">
        <v>149</v>
      </c>
      <c r="E226">
        <v>78650000</v>
      </c>
      <c r="F226">
        <v>82450000</v>
      </c>
      <c r="G226">
        <v>83900000</v>
      </c>
      <c r="H226">
        <v>74200000</v>
      </c>
      <c r="I226">
        <v>81150000</v>
      </c>
      <c r="J226">
        <v>121050000</v>
      </c>
      <c r="K226">
        <v>152800000</v>
      </c>
      <c r="L226">
        <v>176050000</v>
      </c>
      <c r="M226">
        <v>181200000</v>
      </c>
      <c r="N226">
        <v>189250000</v>
      </c>
      <c r="O226">
        <v>206950000</v>
      </c>
      <c r="P226">
        <v>224750000</v>
      </c>
      <c r="Q226">
        <v>245900000</v>
      </c>
      <c r="R226">
        <v>269800000</v>
      </c>
      <c r="S226">
        <v>347300000</v>
      </c>
      <c r="T226">
        <v>452900000</v>
      </c>
      <c r="U226">
        <v>470200000</v>
      </c>
      <c r="V226">
        <v>600700000</v>
      </c>
      <c r="W226">
        <v>698100000</v>
      </c>
      <c r="X226">
        <v>737700000</v>
      </c>
      <c r="Y226">
        <v>779500000</v>
      </c>
      <c r="Z226">
        <v>900500000</v>
      </c>
      <c r="AA226">
        <v>921500000</v>
      </c>
      <c r="AB226">
        <v>873500000</v>
      </c>
      <c r="AC226">
        <v>865500000</v>
      </c>
      <c r="AD226">
        <v>873000000</v>
      </c>
      <c r="AE226">
        <v>888500000</v>
      </c>
      <c r="AF226">
        <v>976000000</v>
      </c>
      <c r="AG226">
        <v>1153000000</v>
      </c>
      <c r="AH226">
        <v>540200000</v>
      </c>
      <c r="AI226">
        <v>386900000</v>
      </c>
      <c r="AJ226">
        <v>446100000</v>
      </c>
      <c r="AK226">
        <v>403666666.66666698</v>
      </c>
      <c r="AL226">
        <v>421294117.64705902</v>
      </c>
      <c r="AM226">
        <v>599992537.31343305</v>
      </c>
      <c r="AN226">
        <v>688733031.67420805</v>
      </c>
      <c r="AO226">
        <v>854073881.97038496</v>
      </c>
      <c r="AP226">
        <v>899810000</v>
      </c>
      <c r="AQ226">
        <v>1082072500</v>
      </c>
      <c r="AR226">
        <v>849453488.37209296</v>
      </c>
      <c r="AS226">
        <v>899657575.75757599</v>
      </c>
      <c r="AT226">
        <v>727764220.18348598</v>
      </c>
      <c r="AU226">
        <v>1050229787.23404</v>
      </c>
      <c r="AV226">
        <v>1224978469.8192999</v>
      </c>
      <c r="AW226">
        <v>1420629114.85004</v>
      </c>
      <c r="AX226">
        <v>1753009902.0122099</v>
      </c>
      <c r="AY226">
        <v>2571880453.4023399</v>
      </c>
      <c r="AZ226">
        <v>2934012021.8579202</v>
      </c>
      <c r="BA226">
        <v>3553369034.6083798</v>
      </c>
      <c r="BB226">
        <v>3880209836.0655699</v>
      </c>
      <c r="BC226">
        <v>4264071651.0460901</v>
      </c>
      <c r="BD226">
        <v>4160160036.7197099</v>
      </c>
      <c r="BE226">
        <v>4787510969.69697</v>
      </c>
      <c r="BF226">
        <v>5014507666.6666698</v>
      </c>
      <c r="BG226">
        <v>5170283939.39394</v>
      </c>
      <c r="BH226">
        <v>5112937637.7621803</v>
      </c>
      <c r="BI226">
        <v>3151007316.2156</v>
      </c>
      <c r="BJ226">
        <v>3197651404.8684101</v>
      </c>
      <c r="BK226">
        <v>3608718779.3000398</v>
      </c>
      <c r="BL226">
        <v>3604007073.81563</v>
      </c>
      <c r="BM226">
        <v>2446061976.0342398</v>
      </c>
      <c r="BN226">
        <v>2688234620.49472</v>
      </c>
      <c r="BO226">
        <v>3313385964.4068398</v>
      </c>
      <c r="BP226">
        <v>3474548973.32479</v>
      </c>
    </row>
    <row r="227" spans="1:68" x14ac:dyDescent="0.35">
      <c r="A227" t="s">
        <v>111</v>
      </c>
      <c r="B227" t="s">
        <v>112</v>
      </c>
      <c r="C227" t="s">
        <v>148</v>
      </c>
      <c r="D227" t="s">
        <v>149</v>
      </c>
      <c r="AI227">
        <v>12010979752.6642</v>
      </c>
      <c r="AJ227">
        <v>13397145029.570801</v>
      </c>
      <c r="AK227">
        <v>14575504095.5497</v>
      </c>
      <c r="AL227">
        <v>16399824517.391701</v>
      </c>
      <c r="AM227">
        <v>20025616508.820499</v>
      </c>
      <c r="AN227">
        <v>25983596078.4314</v>
      </c>
      <c r="AO227">
        <v>28166168567.8074</v>
      </c>
      <c r="AP227">
        <v>27768722102.639599</v>
      </c>
      <c r="AQ227">
        <v>29912564045.195202</v>
      </c>
      <c r="AR227">
        <v>30333654988.940201</v>
      </c>
      <c r="AS227">
        <v>29126157754.222801</v>
      </c>
      <c r="AT227">
        <v>30799218081.517399</v>
      </c>
      <c r="AU227">
        <v>35211259260.624397</v>
      </c>
      <c r="AV227">
        <v>44659473526.190102</v>
      </c>
      <c r="AW227">
        <v>55238384392.830597</v>
      </c>
      <c r="AX227">
        <v>61209809950.0327</v>
      </c>
      <c r="AY227">
        <v>68804090879.9646</v>
      </c>
      <c r="AZ227">
        <v>84168962676.043793</v>
      </c>
      <c r="BA227">
        <v>99157939540.659302</v>
      </c>
      <c r="BB227">
        <v>88925939174.254196</v>
      </c>
      <c r="BC227">
        <v>89266361508.616806</v>
      </c>
      <c r="BD227">
        <v>96477145180.408798</v>
      </c>
      <c r="BE227">
        <v>93046097962.177704</v>
      </c>
      <c r="BF227">
        <v>98208151922.999893</v>
      </c>
      <c r="BG227">
        <v>100294158379.66901</v>
      </c>
      <c r="BH227">
        <v>86733263300.835907</v>
      </c>
      <c r="BI227">
        <v>87583418794.886597</v>
      </c>
      <c r="BJ227">
        <v>93926182364.760193</v>
      </c>
      <c r="BK227">
        <v>104466604126.592</v>
      </c>
      <c r="BL227">
        <v>103173702727.27</v>
      </c>
      <c r="BM227">
        <v>105812952730.797</v>
      </c>
      <c r="BN227">
        <v>115128905716.297</v>
      </c>
      <c r="BO227">
        <v>113663598494.847</v>
      </c>
      <c r="BP227">
        <v>129363521385.089</v>
      </c>
    </row>
    <row r="228" spans="1:68" x14ac:dyDescent="0.35">
      <c r="A228" t="s">
        <v>521</v>
      </c>
      <c r="B228" t="s">
        <v>522</v>
      </c>
      <c r="C228" t="s">
        <v>148</v>
      </c>
      <c r="D228" t="s">
        <v>149</v>
      </c>
      <c r="AI228">
        <v>18038635210.425999</v>
      </c>
      <c r="AJ228">
        <v>13173650219.256599</v>
      </c>
      <c r="AK228">
        <v>13027215987.535101</v>
      </c>
      <c r="AL228">
        <v>13227357732.109699</v>
      </c>
      <c r="AM228">
        <v>15254430518.0103</v>
      </c>
      <c r="AN228">
        <v>21458485644.965599</v>
      </c>
      <c r="AO228">
        <v>21563788951.8414</v>
      </c>
      <c r="AP228">
        <v>20753634453.781502</v>
      </c>
      <c r="AQ228">
        <v>22112575014.4258</v>
      </c>
      <c r="AR228">
        <v>22692096242.584</v>
      </c>
      <c r="AS228">
        <v>20240379896.685299</v>
      </c>
      <c r="AT228">
        <v>20859261599.2103</v>
      </c>
      <c r="AU228">
        <v>23284719201.994999</v>
      </c>
      <c r="AV228">
        <v>29319208608.1222</v>
      </c>
      <c r="AW228">
        <v>33933993522.6707</v>
      </c>
      <c r="AX228">
        <v>35866164656.137299</v>
      </c>
      <c r="AY228">
        <v>38985718228.578598</v>
      </c>
      <c r="AZ228">
        <v>46962587595.127998</v>
      </c>
      <c r="BA228">
        <v>54319399961.300003</v>
      </c>
      <c r="BB228">
        <v>49729127533.938599</v>
      </c>
      <c r="BC228">
        <v>47569634553.816803</v>
      </c>
      <c r="BD228">
        <v>50883600760.681</v>
      </c>
      <c r="BE228">
        <v>45851550969.761703</v>
      </c>
      <c r="BF228">
        <v>47767746832.506798</v>
      </c>
      <c r="BG228">
        <v>49538339538.699799</v>
      </c>
      <c r="BH228">
        <v>41777966741.873398</v>
      </c>
      <c r="BI228">
        <v>43632048585.544098</v>
      </c>
      <c r="BJ228">
        <v>47713353120.196602</v>
      </c>
      <c r="BK228">
        <v>53372127792.394501</v>
      </c>
      <c r="BL228">
        <v>53555776974.3685</v>
      </c>
      <c r="BM228">
        <v>53456563151.351097</v>
      </c>
      <c r="BN228">
        <v>61087662970.413696</v>
      </c>
      <c r="BO228">
        <v>58905498955.811501</v>
      </c>
      <c r="BP228">
        <v>67196267038.121399</v>
      </c>
    </row>
    <row r="229" spans="1:68" x14ac:dyDescent="0.35">
      <c r="A229" t="s">
        <v>119</v>
      </c>
      <c r="B229" t="s">
        <v>120</v>
      </c>
      <c r="C229" t="s">
        <v>148</v>
      </c>
      <c r="D229" t="s">
        <v>149</v>
      </c>
      <c r="E229">
        <v>15735718748.989799</v>
      </c>
      <c r="F229">
        <v>17111932062.2756</v>
      </c>
      <c r="G229">
        <v>18561604196.6381</v>
      </c>
      <c r="H229">
        <v>20084098837.310398</v>
      </c>
      <c r="I229">
        <v>22413827349.1366</v>
      </c>
      <c r="J229">
        <v>24653524758.940102</v>
      </c>
      <c r="K229">
        <v>26808514624.806599</v>
      </c>
      <c r="L229">
        <v>29082920112.785999</v>
      </c>
      <c r="M229">
        <v>30850579395.568199</v>
      </c>
      <c r="N229">
        <v>33491821172.851601</v>
      </c>
      <c r="O229">
        <v>37515552655.9963</v>
      </c>
      <c r="P229">
        <v>40990818197.7799</v>
      </c>
      <c r="Q229">
        <v>48314218251.301903</v>
      </c>
      <c r="R229">
        <v>58721710209.969498</v>
      </c>
      <c r="S229">
        <v>65215350272.559402</v>
      </c>
      <c r="T229">
        <v>81875637011.704697</v>
      </c>
      <c r="U229">
        <v>88156396611.492493</v>
      </c>
      <c r="V229">
        <v>92894736254.908997</v>
      </c>
      <c r="W229">
        <v>102550754896.536</v>
      </c>
      <c r="X229">
        <v>121224129364.839</v>
      </c>
      <c r="Y229">
        <v>140098077123.13199</v>
      </c>
      <c r="Z229">
        <v>127310131927.164</v>
      </c>
      <c r="AA229">
        <v>111727759844.64999</v>
      </c>
      <c r="AB229">
        <v>102305416911.218</v>
      </c>
      <c r="AC229">
        <v>106434177808.94099</v>
      </c>
      <c r="AD229">
        <v>111204212624.507</v>
      </c>
      <c r="AE229">
        <v>147442169127.96899</v>
      </c>
      <c r="AF229">
        <v>180029993848.96899</v>
      </c>
      <c r="AG229">
        <v>203470249706.228</v>
      </c>
      <c r="AH229">
        <v>213859899331.46201</v>
      </c>
      <c r="AI229">
        <v>255424756031.62799</v>
      </c>
      <c r="AJ229">
        <v>265721616039.686</v>
      </c>
      <c r="AK229">
        <v>272062878017.789</v>
      </c>
      <c r="AL229">
        <v>202589613793.45801</v>
      </c>
      <c r="AM229">
        <v>221472265422.49899</v>
      </c>
      <c r="AN229">
        <v>259831214164.552</v>
      </c>
      <c r="AO229">
        <v>283992543990.45599</v>
      </c>
      <c r="AP229">
        <v>261156924124.74301</v>
      </c>
      <c r="AQ229">
        <v>265022201537.12601</v>
      </c>
      <c r="AR229">
        <v>273635626452.36301</v>
      </c>
      <c r="AS229">
        <v>262994913885.311</v>
      </c>
      <c r="AT229">
        <v>242580960587.07901</v>
      </c>
      <c r="AU229">
        <v>267612328105.90399</v>
      </c>
      <c r="AV229">
        <v>339970691169.01398</v>
      </c>
      <c r="AW229">
        <v>387293608567.26898</v>
      </c>
      <c r="AX229">
        <v>397558978201.81702</v>
      </c>
      <c r="AY229">
        <v>434074299964.76099</v>
      </c>
      <c r="AZ229">
        <v>505966887613.18597</v>
      </c>
      <c r="BA229">
        <v>535559769992.86902</v>
      </c>
      <c r="BB229">
        <v>446774804672.18903</v>
      </c>
      <c r="BC229">
        <v>509281261515.021</v>
      </c>
      <c r="BD229">
        <v>585817912459.70996</v>
      </c>
      <c r="BE229">
        <v>565134029822.07104</v>
      </c>
      <c r="BF229">
        <v>600021645780.36499</v>
      </c>
      <c r="BG229">
        <v>594247305519.70398</v>
      </c>
      <c r="BH229">
        <v>509378076586.90302</v>
      </c>
      <c r="BI229">
        <v>518858248518.89001</v>
      </c>
      <c r="BJ229">
        <v>550608799437.50806</v>
      </c>
      <c r="BK229">
        <v>566553766256.078</v>
      </c>
      <c r="BL229">
        <v>550015431692.229</v>
      </c>
      <c r="BM229">
        <v>566842109628.44604</v>
      </c>
      <c r="BN229">
        <v>666610916613.64197</v>
      </c>
      <c r="BO229">
        <v>617682795152.453</v>
      </c>
      <c r="BP229">
        <v>616804949244.81104</v>
      </c>
    </row>
    <row r="230" spans="1:68" x14ac:dyDescent="0.35">
      <c r="A230" t="s">
        <v>523</v>
      </c>
      <c r="B230" t="s">
        <v>524</v>
      </c>
      <c r="C230" t="s">
        <v>148</v>
      </c>
      <c r="D230" t="s">
        <v>149</v>
      </c>
      <c r="E230">
        <v>29757968.0968128</v>
      </c>
      <c r="F230">
        <v>36577505.368997902</v>
      </c>
      <c r="G230">
        <v>38933424.426630199</v>
      </c>
      <c r="H230">
        <v>46000901.599639401</v>
      </c>
      <c r="I230">
        <v>55176217.929512799</v>
      </c>
      <c r="J230">
        <v>59639976.144009501</v>
      </c>
      <c r="K230">
        <v>67899972.840010896</v>
      </c>
      <c r="L230">
        <v>65799973.680010498</v>
      </c>
      <c r="M230">
        <v>70279971.888011202</v>
      </c>
      <c r="N230">
        <v>91839963.264014706</v>
      </c>
      <c r="O230">
        <v>97439961.024015605</v>
      </c>
      <c r="P230">
        <v>123878487.228352</v>
      </c>
      <c r="Q230">
        <v>131646557.61162999</v>
      </c>
      <c r="R230">
        <v>191798074.52601701</v>
      </c>
      <c r="S230">
        <v>230420897.24891299</v>
      </c>
      <c r="AI230">
        <v>1173712616.25442</v>
      </c>
      <c r="AJ230">
        <v>1225885094.60167</v>
      </c>
      <c r="AK230">
        <v>1368034413.57581</v>
      </c>
      <c r="AL230">
        <v>1405109185.48649</v>
      </c>
      <c r="AM230">
        <v>1402772052.9300699</v>
      </c>
      <c r="AN230">
        <v>1779533206.41783</v>
      </c>
      <c r="AO230">
        <v>1734817527.0256</v>
      </c>
      <c r="AP230">
        <v>1854822652.6173601</v>
      </c>
      <c r="AQ230">
        <v>1633802840.08564</v>
      </c>
      <c r="AR230">
        <v>1635607655.2455201</v>
      </c>
      <c r="AS230">
        <v>1772296532.4212601</v>
      </c>
      <c r="AT230">
        <v>1644811327.5487599</v>
      </c>
      <c r="AU230">
        <v>1435485075.2038701</v>
      </c>
      <c r="AV230">
        <v>2155641409.91327</v>
      </c>
      <c r="AW230">
        <v>2772685197.2258301</v>
      </c>
      <c r="AX230">
        <v>3356400330.34937</v>
      </c>
      <c r="AY230">
        <v>3305330021.2403402</v>
      </c>
      <c r="AZ230">
        <v>3510481231.2775798</v>
      </c>
      <c r="BA230">
        <v>3288884309.2602601</v>
      </c>
      <c r="BB230">
        <v>3504876408.9815102</v>
      </c>
      <c r="BC230">
        <v>4212614314.9326701</v>
      </c>
      <c r="BD230">
        <v>4528146052.1582603</v>
      </c>
      <c r="BE230">
        <v>4571223253.0963297</v>
      </c>
      <c r="BF230">
        <v>4400179046.0873604</v>
      </c>
      <c r="BG230">
        <v>4235855029.4047799</v>
      </c>
      <c r="BH230">
        <v>3903725441.89294</v>
      </c>
      <c r="BI230">
        <v>3610865372.3065801</v>
      </c>
      <c r="BJ230">
        <v>4107866513.1213698</v>
      </c>
      <c r="BK230">
        <v>4346320987.0016098</v>
      </c>
      <c r="BL230">
        <v>4013374461.8053899</v>
      </c>
      <c r="BM230">
        <v>3595523943.28297</v>
      </c>
      <c r="BN230">
        <v>4488321922.4760704</v>
      </c>
      <c r="BO230">
        <v>5167691727.3708096</v>
      </c>
      <c r="BP230">
        <v>4289384743.6807699</v>
      </c>
    </row>
    <row r="231" spans="1:68" x14ac:dyDescent="0.35">
      <c r="A231" t="s">
        <v>525</v>
      </c>
      <c r="B231" t="s">
        <v>526</v>
      </c>
      <c r="C231" t="s">
        <v>148</v>
      </c>
      <c r="D231" t="s">
        <v>149</v>
      </c>
      <c r="BD231">
        <v>903200726.25698304</v>
      </c>
      <c r="BE231">
        <v>955047094.972067</v>
      </c>
      <c r="BF231">
        <v>1000318938.54749</v>
      </c>
      <c r="BG231">
        <v>1318694469.2737401</v>
      </c>
      <c r="BH231">
        <v>1376294134.0782101</v>
      </c>
      <c r="BI231">
        <v>1391252793.2960899</v>
      </c>
      <c r="BJ231">
        <v>1326983575.4189899</v>
      </c>
      <c r="BK231">
        <v>1230764692.7374301</v>
      </c>
      <c r="BL231">
        <v>1358106648.0446899</v>
      </c>
      <c r="BM231">
        <v>1205403240.22346</v>
      </c>
      <c r="BN231">
        <v>1321261340.78212</v>
      </c>
      <c r="BO231">
        <v>1500475299.4134099</v>
      </c>
    </row>
    <row r="232" spans="1:68" x14ac:dyDescent="0.35">
      <c r="A232" t="s">
        <v>527</v>
      </c>
      <c r="B232" t="s">
        <v>528</v>
      </c>
      <c r="C232" t="s">
        <v>148</v>
      </c>
      <c r="D232" t="s">
        <v>149</v>
      </c>
      <c r="E232">
        <v>11970024.538550301</v>
      </c>
      <c r="F232">
        <v>11550023.6775485</v>
      </c>
      <c r="G232">
        <v>12600025.830053</v>
      </c>
      <c r="H232">
        <v>13860028.413058201</v>
      </c>
      <c r="I232">
        <v>15330031.426564399</v>
      </c>
      <c r="J232">
        <v>15540031.8570653</v>
      </c>
      <c r="K232">
        <v>16380033.5790688</v>
      </c>
      <c r="L232">
        <v>16569895.0276438</v>
      </c>
      <c r="M232">
        <v>16020027.554447399</v>
      </c>
      <c r="N232">
        <v>16380028.173648501</v>
      </c>
      <c r="O232">
        <v>18360031.579254299</v>
      </c>
      <c r="P232">
        <v>21874805.747167699</v>
      </c>
      <c r="Q232">
        <v>30532732.494114</v>
      </c>
      <c r="R232">
        <v>36749283.343038201</v>
      </c>
      <c r="S232">
        <v>42959152.684193097</v>
      </c>
      <c r="T232">
        <v>47620627.8622154</v>
      </c>
      <c r="U232">
        <v>47149281.097976603</v>
      </c>
      <c r="V232">
        <v>60653770.7190651</v>
      </c>
      <c r="W232">
        <v>80043529.872202203</v>
      </c>
      <c r="X232">
        <v>118370666.308733</v>
      </c>
      <c r="Y232">
        <v>151448994.317853</v>
      </c>
      <c r="Z232">
        <v>161438745.091984</v>
      </c>
      <c r="AA232">
        <v>153182818.963999</v>
      </c>
      <c r="AB232">
        <v>151281197.28555399</v>
      </c>
      <c r="AC232">
        <v>155156290.27859601</v>
      </c>
      <c r="AD232">
        <v>173776423.76799601</v>
      </c>
      <c r="AE232">
        <v>212663693.28285599</v>
      </c>
      <c r="AF232">
        <v>251248691.137584</v>
      </c>
      <c r="AG232">
        <v>284599375.86733902</v>
      </c>
      <c r="AH232">
        <v>309419406.01521498</v>
      </c>
      <c r="AI232">
        <v>379009857.419101</v>
      </c>
      <c r="AJ232">
        <v>387511806.83749199</v>
      </c>
      <c r="AK232">
        <v>452115972.58829701</v>
      </c>
      <c r="AL232">
        <v>493384409.594612</v>
      </c>
      <c r="AM232">
        <v>513713101.78408998</v>
      </c>
      <c r="AN232">
        <v>521098028.098028</v>
      </c>
      <c r="AO232">
        <v>520219863.57874399</v>
      </c>
      <c r="AP232">
        <v>586711548.87590206</v>
      </c>
      <c r="AQ232">
        <v>626326162.55867398</v>
      </c>
      <c r="AR232">
        <v>637981338.324754</v>
      </c>
      <c r="AS232">
        <v>622578637.01270103</v>
      </c>
      <c r="AT232">
        <v>644628634.33160198</v>
      </c>
      <c r="AU232">
        <v>674126049.97086704</v>
      </c>
      <c r="AV232">
        <v>707853401.68721998</v>
      </c>
      <c r="AW232">
        <v>902449127.27272701</v>
      </c>
      <c r="AX232">
        <v>987707672.72727299</v>
      </c>
      <c r="AY232">
        <v>1091791860.85021</v>
      </c>
      <c r="AZ232">
        <v>1006044700.39068</v>
      </c>
      <c r="BA232">
        <v>900944344.98510802</v>
      </c>
      <c r="BB232">
        <v>795693184.54012299</v>
      </c>
      <c r="BC232">
        <v>927738128.96630299</v>
      </c>
      <c r="BD232">
        <v>985285911.54598403</v>
      </c>
      <c r="BE232">
        <v>1086240639.70667</v>
      </c>
      <c r="BF232">
        <v>1250774894.1944799</v>
      </c>
      <c r="BG232">
        <v>1299831890.2916501</v>
      </c>
      <c r="BH232">
        <v>1349188913.11165</v>
      </c>
      <c r="BI232">
        <v>1459330975.1689999</v>
      </c>
      <c r="BJ232">
        <v>1562444817.2832</v>
      </c>
      <c r="BK232">
        <v>1699144648.12567</v>
      </c>
      <c r="BL232">
        <v>1794024905.1360199</v>
      </c>
      <c r="BM232">
        <v>1333464346.7304699</v>
      </c>
      <c r="BN232">
        <v>1424837754.7195201</v>
      </c>
      <c r="BO232">
        <v>1994563783.7578399</v>
      </c>
      <c r="BP232">
        <v>2124655768.52687</v>
      </c>
    </row>
    <row r="233" spans="1:68" x14ac:dyDescent="0.35">
      <c r="A233" t="s">
        <v>529</v>
      </c>
      <c r="B233" t="s">
        <v>530</v>
      </c>
      <c r="C233" t="s">
        <v>148</v>
      </c>
      <c r="D233" t="s">
        <v>149</v>
      </c>
      <c r="E233">
        <v>825845755.29991698</v>
      </c>
      <c r="F233">
        <v>910158511.96428096</v>
      </c>
      <c r="G233">
        <v>1069320681.61048</v>
      </c>
      <c r="H233">
        <v>1155878752.54037</v>
      </c>
      <c r="I233">
        <v>1287648743.7070899</v>
      </c>
      <c r="J233">
        <v>1420913161.38572</v>
      </c>
      <c r="K233">
        <v>1297268629.4442101</v>
      </c>
      <c r="L233">
        <v>1527562140.82289</v>
      </c>
      <c r="M233">
        <v>1696483003.42974</v>
      </c>
      <c r="N233">
        <v>2171014388.0885901</v>
      </c>
      <c r="O233">
        <v>2069726976.6839199</v>
      </c>
      <c r="P233">
        <v>2504775681.6148</v>
      </c>
      <c r="Q233">
        <v>2959343023.5341802</v>
      </c>
      <c r="R233">
        <v>3138995627.59832</v>
      </c>
      <c r="S233">
        <v>5020753599.4673901</v>
      </c>
      <c r="T233">
        <v>6620794630.7179899</v>
      </c>
      <c r="U233">
        <v>7381824224.0258799</v>
      </c>
      <c r="V233">
        <v>7466665815.4586697</v>
      </c>
      <c r="W233">
        <v>9023835670.9657898</v>
      </c>
      <c r="X233">
        <v>9648392072.794241</v>
      </c>
      <c r="Y233">
        <v>12654060973.6819</v>
      </c>
      <c r="Z233">
        <v>15003572177.5793</v>
      </c>
      <c r="AA233">
        <v>15629544655.8549</v>
      </c>
      <c r="AB233">
        <v>16896792860.536501</v>
      </c>
      <c r="AC233">
        <v>16846368473.6761</v>
      </c>
      <c r="AD233">
        <v>15781212820.683701</v>
      </c>
      <c r="AE233">
        <v>12743525091.5583</v>
      </c>
      <c r="AF233">
        <v>10571586157.8487</v>
      </c>
      <c r="AG233">
        <v>9812598226.5071106</v>
      </c>
      <c r="AH233">
        <v>8836876265.1113701</v>
      </c>
      <c r="AI233">
        <v>11152377822.93</v>
      </c>
      <c r="AJ233">
        <v>11735351400</v>
      </c>
      <c r="AK233">
        <v>12033492636.5616</v>
      </c>
      <c r="AL233">
        <v>12467728522.6849</v>
      </c>
      <c r="AM233">
        <v>9599663286</v>
      </c>
      <c r="AN233">
        <v>10812859169.6607</v>
      </c>
      <c r="AO233">
        <v>12843834860.2794</v>
      </c>
      <c r="AP233">
        <v>12877699118.677</v>
      </c>
      <c r="AQ233">
        <v>13721487019.230801</v>
      </c>
      <c r="AR233">
        <v>14240630500</v>
      </c>
      <c r="AS233">
        <v>17208185053.380798</v>
      </c>
      <c r="AT233">
        <v>18552254311.240398</v>
      </c>
      <c r="AU233">
        <v>18917039446.9296</v>
      </c>
      <c r="AV233">
        <v>19930501930.5019</v>
      </c>
      <c r="AW233">
        <v>23181782178.2178</v>
      </c>
      <c r="AX233">
        <v>26381417624.521099</v>
      </c>
      <c r="AY233">
        <v>31430303030.303001</v>
      </c>
      <c r="AZ233">
        <v>38148578293.952698</v>
      </c>
      <c r="BA233">
        <v>49342684366.872498</v>
      </c>
      <c r="BB233">
        <v>50941610017.925499</v>
      </c>
      <c r="BC233">
        <v>57408367324.796997</v>
      </c>
      <c r="BD233">
        <v>62976957356.259804</v>
      </c>
      <c r="BE233">
        <v>41500138770.003304</v>
      </c>
      <c r="BF233">
        <v>20440062141.479</v>
      </c>
      <c r="BG233">
        <v>20679218989.500599</v>
      </c>
      <c r="BH233">
        <v>15846726792.8577</v>
      </c>
      <c r="BI233">
        <v>12131412788.720699</v>
      </c>
      <c r="BJ233">
        <v>15776320903.304501</v>
      </c>
      <c r="BK233">
        <v>20708643164.6012</v>
      </c>
      <c r="BL233">
        <v>21724169912.171101</v>
      </c>
      <c r="BM233">
        <v>10706685871.3449</v>
      </c>
      <c r="BN233">
        <v>8566766139.6115198</v>
      </c>
    </row>
    <row r="234" spans="1:68" x14ac:dyDescent="0.35">
      <c r="A234" t="s">
        <v>531</v>
      </c>
      <c r="B234" t="s">
        <v>532</v>
      </c>
      <c r="C234" t="s">
        <v>148</v>
      </c>
      <c r="D234" t="s">
        <v>149</v>
      </c>
      <c r="BG234">
        <v>789570000</v>
      </c>
      <c r="BH234">
        <v>879070000</v>
      </c>
      <c r="BI234">
        <v>991352000</v>
      </c>
      <c r="BJ234">
        <v>1031041663.2</v>
      </c>
      <c r="BK234">
        <v>1125949004.5304</v>
      </c>
      <c r="BL234">
        <v>1149285211.72521</v>
      </c>
      <c r="BM234">
        <v>774953669.31518602</v>
      </c>
      <c r="BN234">
        <v>1050982453.5755</v>
      </c>
      <c r="BO234">
        <v>1225894382.95121</v>
      </c>
      <c r="BP234">
        <v>1342454390.94734</v>
      </c>
    </row>
    <row r="235" spans="1:68" x14ac:dyDescent="0.35">
      <c r="A235" t="s">
        <v>533</v>
      </c>
      <c r="B235" t="s">
        <v>534</v>
      </c>
      <c r="C235" t="s">
        <v>148</v>
      </c>
      <c r="D235" t="s">
        <v>149</v>
      </c>
      <c r="E235">
        <v>311461552.40679097</v>
      </c>
      <c r="F235">
        <v>330890639.92968601</v>
      </c>
      <c r="G235">
        <v>354195585.04878199</v>
      </c>
      <c r="H235">
        <v>368469401.45639497</v>
      </c>
      <c r="I235">
        <v>389154506.62813002</v>
      </c>
      <c r="J235">
        <v>413496540.41553599</v>
      </c>
      <c r="K235">
        <v>429544066.58000702</v>
      </c>
      <c r="L235">
        <v>452006359.42290598</v>
      </c>
      <c r="M235">
        <v>454660195.60931402</v>
      </c>
      <c r="N235">
        <v>473927700.66741002</v>
      </c>
      <c r="O235">
        <v>472395974.290263</v>
      </c>
      <c r="P235">
        <v>504596774.71808797</v>
      </c>
      <c r="Q235">
        <v>589275230.131814</v>
      </c>
      <c r="R235">
        <v>650955197.31884003</v>
      </c>
      <c r="S235">
        <v>656490433.33052397</v>
      </c>
      <c r="T235">
        <v>872230330.97867596</v>
      </c>
      <c r="U235">
        <v>874235974.16793799</v>
      </c>
      <c r="V235">
        <v>941449817.13526797</v>
      </c>
      <c r="W235">
        <v>1119848850.8120301</v>
      </c>
      <c r="X235">
        <v>1002051757.83617</v>
      </c>
      <c r="Y235">
        <v>1038056270.04468</v>
      </c>
      <c r="Z235">
        <v>873458086.94439197</v>
      </c>
      <c r="AA235">
        <v>832288384.360111</v>
      </c>
      <c r="AB235">
        <v>826687138.55149198</v>
      </c>
      <c r="AC235">
        <v>911618330.13436604</v>
      </c>
      <c r="AD235">
        <v>1027594525.52513</v>
      </c>
      <c r="AE235">
        <v>1059020853.1356699</v>
      </c>
      <c r="AF235">
        <v>1152744655.4073501</v>
      </c>
      <c r="AG235">
        <v>1469247180.2223499</v>
      </c>
      <c r="AH235">
        <v>1424250575.3745301</v>
      </c>
      <c r="AI235">
        <v>1720769010.3503201</v>
      </c>
      <c r="AJ235">
        <v>1874628233.22771</v>
      </c>
      <c r="AK235">
        <v>1884677287.7562599</v>
      </c>
      <c r="AL235">
        <v>1423194656.66401</v>
      </c>
      <c r="AM235">
        <v>1171969807.5104201</v>
      </c>
      <c r="AN235">
        <v>1440773144.9001901</v>
      </c>
      <c r="AO235">
        <v>1597137164.80635</v>
      </c>
      <c r="AP235">
        <v>1528104862.7646699</v>
      </c>
      <c r="AQ235">
        <v>1744116452.23035</v>
      </c>
      <c r="AR235">
        <v>1533049608.81054</v>
      </c>
      <c r="AS235">
        <v>1370995780.8598399</v>
      </c>
      <c r="AT235">
        <v>1688295031.6720901</v>
      </c>
      <c r="AU235">
        <v>1936981283.91027</v>
      </c>
      <c r="AV235">
        <v>2284427678.4218702</v>
      </c>
      <c r="AW235">
        <v>3727138752.81425</v>
      </c>
      <c r="AX235">
        <v>5624396736.4060602</v>
      </c>
      <c r="AY235">
        <v>6216752621.1984701</v>
      </c>
      <c r="AZ235">
        <v>7450472992.5859499</v>
      </c>
      <c r="BA235">
        <v>8724999838.0605507</v>
      </c>
      <c r="BB235">
        <v>8903735877.4630394</v>
      </c>
      <c r="BC235">
        <v>10312400156.7342</v>
      </c>
      <c r="BD235">
        <v>11856127557.812799</v>
      </c>
      <c r="BE235">
        <v>12067689658.178301</v>
      </c>
      <c r="BF235">
        <v>12362321620.2327</v>
      </c>
      <c r="BG235">
        <v>13336601200.431801</v>
      </c>
      <c r="BH235">
        <v>10618477308.952</v>
      </c>
      <c r="BI235">
        <v>9911697343.6034698</v>
      </c>
      <c r="BJ235">
        <v>9869508104.4007492</v>
      </c>
      <c r="BK235">
        <v>11075018517.4464</v>
      </c>
      <c r="BL235">
        <v>11140998348.157</v>
      </c>
      <c r="BM235">
        <v>10561570203.5702</v>
      </c>
      <c r="BN235">
        <v>11605895381.018999</v>
      </c>
      <c r="BO235">
        <v>12212890619.370899</v>
      </c>
      <c r="BP235">
        <v>12956602266.8465</v>
      </c>
    </row>
    <row r="236" spans="1:68" x14ac:dyDescent="0.35">
      <c r="A236" t="s">
        <v>535</v>
      </c>
      <c r="B236" t="s">
        <v>536</v>
      </c>
      <c r="C236" t="s">
        <v>148</v>
      </c>
      <c r="D236" t="s">
        <v>149</v>
      </c>
      <c r="E236">
        <v>79053023223.352798</v>
      </c>
      <c r="F236">
        <v>69683491349.808594</v>
      </c>
      <c r="G236">
        <v>63603177120.180298</v>
      </c>
      <c r="H236">
        <v>68786691154.832596</v>
      </c>
      <c r="I236">
        <v>79450406735.865906</v>
      </c>
      <c r="J236">
        <v>92573353667.755997</v>
      </c>
      <c r="K236">
        <v>101304551788.923</v>
      </c>
      <c r="L236">
        <v>98421782441.202301</v>
      </c>
      <c r="M236">
        <v>99385438687.912994</v>
      </c>
      <c r="N236">
        <v>111743088217.27699</v>
      </c>
      <c r="O236">
        <v>124407148570.44</v>
      </c>
      <c r="P236">
        <v>133532439338.554</v>
      </c>
      <c r="Q236">
        <v>151826696455.496</v>
      </c>
      <c r="R236">
        <v>190776216106.04199</v>
      </c>
      <c r="S236">
        <v>215597238638.978</v>
      </c>
      <c r="T236">
        <v>242175464117.69601</v>
      </c>
      <c r="U236">
        <v>246297127557.73099</v>
      </c>
      <c r="V236">
        <v>283633529948.97803</v>
      </c>
      <c r="W236">
        <v>274524593261.90601</v>
      </c>
      <c r="X236">
        <v>317472556298.98199</v>
      </c>
      <c r="Y236">
        <v>365911654767.14301</v>
      </c>
      <c r="Z236">
        <v>390733857472.10999</v>
      </c>
      <c r="AA236">
        <v>410098502685.83301</v>
      </c>
      <c r="AB236">
        <v>429300784315.88702</v>
      </c>
      <c r="AC236">
        <v>464507140435.58002</v>
      </c>
      <c r="AD236">
        <v>509462470085.37598</v>
      </c>
      <c r="AE236">
        <v>495307500423.48199</v>
      </c>
      <c r="AF236">
        <v>478096247573.64697</v>
      </c>
      <c r="AG236">
        <v>546468387936.96698</v>
      </c>
      <c r="AH236">
        <v>612114106752.25598</v>
      </c>
      <c r="AI236">
        <v>657208417585.00903</v>
      </c>
      <c r="AJ236">
        <v>712879029542.83496</v>
      </c>
      <c r="AK236">
        <v>798889567571.89502</v>
      </c>
      <c r="AL236">
        <v>877509229894.29004</v>
      </c>
      <c r="AM236">
        <v>1059860088128.72</v>
      </c>
      <c r="AN236">
        <v>1297622929465.8101</v>
      </c>
      <c r="AO236">
        <v>1491588737304.49</v>
      </c>
      <c r="AP236">
        <v>1545843254223.5801</v>
      </c>
      <c r="AQ236">
        <v>1411025877118.8301</v>
      </c>
      <c r="AR236">
        <v>1552372438820.8799</v>
      </c>
      <c r="AS236">
        <v>1705693174533.05</v>
      </c>
      <c r="AT236">
        <v>1816617329332.1299</v>
      </c>
      <c r="AU236">
        <v>2017202641132.22</v>
      </c>
      <c r="AV236">
        <v>2286808564080.7402</v>
      </c>
      <c r="AW236">
        <v>2656531561348.8198</v>
      </c>
      <c r="AX236">
        <v>3068336360347.1802</v>
      </c>
      <c r="AY236">
        <v>3714367929520.4302</v>
      </c>
      <c r="AZ236">
        <v>4715235153552.8701</v>
      </c>
      <c r="BA236">
        <v>5987842029869.3799</v>
      </c>
      <c r="BB236">
        <v>6457923700233.8799</v>
      </c>
      <c r="BC236">
        <v>7841000349658.29</v>
      </c>
      <c r="BD236">
        <v>9547933409719.9492</v>
      </c>
      <c r="BE236">
        <v>10691198893911</v>
      </c>
      <c r="BF236">
        <v>11735855097945.199</v>
      </c>
      <c r="BG236">
        <v>12757166424346.801</v>
      </c>
      <c r="BH236">
        <v>13214573576773.6</v>
      </c>
      <c r="BI236">
        <v>13501172341845.301</v>
      </c>
      <c r="BJ236">
        <v>14798052000100.699</v>
      </c>
      <c r="BK236">
        <v>16507372896224.6</v>
      </c>
      <c r="BL236">
        <v>17102160406167.1</v>
      </c>
      <c r="BM236">
        <v>17309100140085.9</v>
      </c>
      <c r="BN236">
        <v>20619096858304.602</v>
      </c>
      <c r="BO236">
        <v>20909462654960.602</v>
      </c>
      <c r="BP236">
        <v>20952789263665.898</v>
      </c>
    </row>
    <row r="237" spans="1:68" x14ac:dyDescent="0.35">
      <c r="A237" t="s">
        <v>537</v>
      </c>
      <c r="B237" t="s">
        <v>538</v>
      </c>
      <c r="C237" t="s">
        <v>148</v>
      </c>
      <c r="D237" t="s">
        <v>149</v>
      </c>
      <c r="AH237">
        <v>949995989810.05396</v>
      </c>
      <c r="AI237">
        <v>1007532871618.87</v>
      </c>
      <c r="AJ237">
        <v>992040463418.45801</v>
      </c>
      <c r="AK237">
        <v>910902201831.45996</v>
      </c>
      <c r="AL237">
        <v>908702424428.30298</v>
      </c>
      <c r="AM237">
        <v>825272866719.13599</v>
      </c>
      <c r="AN237">
        <v>913563667572.57495</v>
      </c>
      <c r="AO237">
        <v>939323050712.44397</v>
      </c>
      <c r="AP237">
        <v>965847803544.71399</v>
      </c>
      <c r="AQ237">
        <v>930807760137.09595</v>
      </c>
      <c r="AR237">
        <v>807805735905.65906</v>
      </c>
      <c r="AS237">
        <v>879109122877.24304</v>
      </c>
      <c r="AT237">
        <v>896260036955.60205</v>
      </c>
      <c r="AU237">
        <v>1007421384218.0601</v>
      </c>
      <c r="AV237">
        <v>1231473214213.21</v>
      </c>
      <c r="AW237">
        <v>1593140696496.77</v>
      </c>
      <c r="AX237">
        <v>1994748870808.9399</v>
      </c>
      <c r="AY237">
        <v>2399198231858.4902</v>
      </c>
      <c r="AZ237">
        <v>3089180826566.3301</v>
      </c>
      <c r="BA237">
        <v>3819727819161.5</v>
      </c>
      <c r="BB237">
        <v>3023842311843.3799</v>
      </c>
      <c r="BC237">
        <v>3554376031371.7002</v>
      </c>
      <c r="BD237">
        <v>4314730230813.9702</v>
      </c>
      <c r="BE237">
        <v>4511813635602.1201</v>
      </c>
      <c r="BF237">
        <v>4769241615784.9199</v>
      </c>
      <c r="BG237">
        <v>4515288205549.7998</v>
      </c>
      <c r="BH237">
        <v>3547000560777.0601</v>
      </c>
      <c r="BI237">
        <v>3399505059097.96</v>
      </c>
      <c r="BJ237">
        <v>3807450476708.2202</v>
      </c>
      <c r="BK237">
        <v>3966959293509.73</v>
      </c>
      <c r="BL237">
        <v>4036491681927.5601</v>
      </c>
      <c r="BM237">
        <v>3813227886572.8999</v>
      </c>
      <c r="BN237">
        <v>4492958736424.0195</v>
      </c>
      <c r="BO237">
        <v>5096496881198.0098</v>
      </c>
      <c r="BP237">
        <v>5348441925367.2305</v>
      </c>
    </row>
    <row r="238" spans="1:68" x14ac:dyDescent="0.35">
      <c r="A238" t="s">
        <v>539</v>
      </c>
      <c r="B238" t="s">
        <v>540</v>
      </c>
      <c r="C238" t="s">
        <v>148</v>
      </c>
      <c r="D238" t="s">
        <v>149</v>
      </c>
      <c r="E238">
        <v>170581701.56378201</v>
      </c>
      <c r="F238">
        <v>177280840.92095</v>
      </c>
      <c r="G238">
        <v>186867995.844879</v>
      </c>
      <c r="H238">
        <v>205930566.594423</v>
      </c>
      <c r="I238">
        <v>237746652.193003</v>
      </c>
      <c r="J238">
        <v>258905526.95704299</v>
      </c>
      <c r="K238">
        <v>303827596.90270197</v>
      </c>
      <c r="L238">
        <v>323815843.59220803</v>
      </c>
      <c r="M238">
        <v>336491586.08187002</v>
      </c>
      <c r="N238">
        <v>372891826.47061503</v>
      </c>
      <c r="O238">
        <v>354165925.09429997</v>
      </c>
      <c r="P238">
        <v>400044324.65326202</v>
      </c>
      <c r="Q238">
        <v>466329984.197276</v>
      </c>
      <c r="R238">
        <v>561275285.10959601</v>
      </c>
      <c r="S238">
        <v>791850303.09894896</v>
      </c>
      <c r="T238">
        <v>866928969.22155905</v>
      </c>
      <c r="U238">
        <v>870747742.68283403</v>
      </c>
      <c r="V238">
        <v>1084665219.10025</v>
      </c>
      <c r="W238">
        <v>1143551983.26667</v>
      </c>
      <c r="X238">
        <v>1237506158.7765901</v>
      </c>
      <c r="Y238">
        <v>1564889842.0513999</v>
      </c>
      <c r="Z238">
        <v>1331241924.44733</v>
      </c>
      <c r="AA238">
        <v>1117976311.6935899</v>
      </c>
      <c r="AB238">
        <v>1038245135.82363</v>
      </c>
      <c r="AC238">
        <v>975356151.68252003</v>
      </c>
      <c r="AD238">
        <v>1038631214.35375</v>
      </c>
      <c r="AE238">
        <v>1456233577.9609799</v>
      </c>
      <c r="AF238">
        <v>1716795786.5641201</v>
      </c>
      <c r="AG238">
        <v>1897585764.40605</v>
      </c>
      <c r="AH238">
        <v>1870793351.7138801</v>
      </c>
      <c r="AI238">
        <v>2267197113.1181402</v>
      </c>
      <c r="AJ238">
        <v>2233807208.2072802</v>
      </c>
      <c r="AK238">
        <v>2363595468.9882698</v>
      </c>
      <c r="AL238">
        <v>1751126430.55617</v>
      </c>
      <c r="AM238">
        <v>1342795786.2757101</v>
      </c>
      <c r="AN238">
        <v>1815493213.0450599</v>
      </c>
      <c r="AO238">
        <v>2043057112.70755</v>
      </c>
      <c r="AP238">
        <v>2087983805.0934801</v>
      </c>
      <c r="AQ238">
        <v>2218309221.3809299</v>
      </c>
      <c r="AR238">
        <v>2188183989.9634099</v>
      </c>
      <c r="AS238">
        <v>2077702360.39431</v>
      </c>
      <c r="AT238">
        <v>2064143038.55638</v>
      </c>
      <c r="AU238">
        <v>2388850153.0634699</v>
      </c>
      <c r="AV238">
        <v>2964600605.1943402</v>
      </c>
      <c r="AW238">
        <v>3156802020.7251201</v>
      </c>
      <c r="AX238">
        <v>3187373260.6522899</v>
      </c>
      <c r="AY238">
        <v>3283084156.0162902</v>
      </c>
      <c r="AZ238">
        <v>3729691271.7961102</v>
      </c>
      <c r="BA238">
        <v>4563715130.3039703</v>
      </c>
      <c r="BB238">
        <v>4702775174.5932198</v>
      </c>
      <c r="BC238">
        <v>4722896939.1500301</v>
      </c>
      <c r="BD238">
        <v>5656293246.1164799</v>
      </c>
      <c r="BE238">
        <v>5419520492.6542702</v>
      </c>
      <c r="BF238">
        <v>6046989121.2168999</v>
      </c>
      <c r="BG238">
        <v>6439476563.9555597</v>
      </c>
      <c r="BH238">
        <v>5887730069.1321697</v>
      </c>
      <c r="BI238">
        <v>6114776688.3714104</v>
      </c>
      <c r="BJ238">
        <v>6392420306.8336</v>
      </c>
      <c r="BK238">
        <v>7048636180.1590595</v>
      </c>
      <c r="BL238">
        <v>7014819501.2678499</v>
      </c>
      <c r="BM238">
        <v>7443023219.4405098</v>
      </c>
      <c r="BN238">
        <v>8360888241.2140703</v>
      </c>
      <c r="BO238">
        <v>8209395367.7844296</v>
      </c>
      <c r="BP238">
        <v>9210663734.0090809</v>
      </c>
    </row>
    <row r="239" spans="1:68" x14ac:dyDescent="0.35">
      <c r="A239" t="s">
        <v>541</v>
      </c>
      <c r="B239" t="s">
        <v>542</v>
      </c>
      <c r="C239" t="s">
        <v>148</v>
      </c>
      <c r="D239" t="s">
        <v>149</v>
      </c>
      <c r="E239">
        <v>2753697745.05195</v>
      </c>
      <c r="F239">
        <v>3026767552.5822401</v>
      </c>
      <c r="G239">
        <v>3301403462.6436801</v>
      </c>
      <c r="H239">
        <v>3532721934.7095499</v>
      </c>
      <c r="I239">
        <v>3881192365.3846202</v>
      </c>
      <c r="J239">
        <v>4385851076.9230804</v>
      </c>
      <c r="K239">
        <v>5275528663.4615402</v>
      </c>
      <c r="L239">
        <v>5644903975.9615402</v>
      </c>
      <c r="M239">
        <v>6087115225.9615402</v>
      </c>
      <c r="N239">
        <v>6701057576.9230804</v>
      </c>
      <c r="O239">
        <v>7096153798.0769196</v>
      </c>
      <c r="P239">
        <v>7370191951.9230804</v>
      </c>
      <c r="Q239">
        <v>8149027109.5295095</v>
      </c>
      <c r="R239">
        <v>10794667434.461</v>
      </c>
      <c r="S239">
        <v>13698090174.0718</v>
      </c>
      <c r="T239">
        <v>14882770593.979601</v>
      </c>
      <c r="U239">
        <v>16941090934.687901</v>
      </c>
      <c r="V239">
        <v>19720489180.8634</v>
      </c>
      <c r="W239">
        <v>23829540408.9958</v>
      </c>
      <c r="X239">
        <v>27063114880.226898</v>
      </c>
      <c r="Y239">
        <v>32090088879.596901</v>
      </c>
      <c r="Z239">
        <v>34294490767.2131</v>
      </c>
      <c r="AA239">
        <v>36027949354.690201</v>
      </c>
      <c r="AB239">
        <v>39751452444.848503</v>
      </c>
      <c r="AC239">
        <v>41313242303.548798</v>
      </c>
      <c r="AD239">
        <v>38252597435.233597</v>
      </c>
      <c r="AE239">
        <v>42243618506.535004</v>
      </c>
      <c r="AF239">
        <v>49664855177.485397</v>
      </c>
      <c r="AG239">
        <v>60687965653.190903</v>
      </c>
      <c r="AH239">
        <v>71329885056.621597</v>
      </c>
      <c r="AI239">
        <v>84097209700.571396</v>
      </c>
      <c r="AJ239">
        <v>96721515527.322296</v>
      </c>
      <c r="AK239">
        <v>109344961863.972</v>
      </c>
      <c r="AL239">
        <v>126723234413.041</v>
      </c>
      <c r="AM239">
        <v>144068664624.09201</v>
      </c>
      <c r="AN239">
        <v>166006653936.54099</v>
      </c>
      <c r="AO239">
        <v>178425780727.32101</v>
      </c>
      <c r="AP239">
        <v>145705501031.841</v>
      </c>
      <c r="AQ239">
        <v>109263635846.44</v>
      </c>
      <c r="AR239">
        <v>122785641250.875</v>
      </c>
      <c r="AS239">
        <v>123900114886.384</v>
      </c>
      <c r="AT239">
        <v>116932294140.021</v>
      </c>
      <c r="AU239">
        <v>129579498251.89999</v>
      </c>
      <c r="AV239">
        <v>146056549105.901</v>
      </c>
      <c r="AW239">
        <v>165383729445.38501</v>
      </c>
      <c r="AX239">
        <v>180829127106.25299</v>
      </c>
      <c r="AY239">
        <v>213513981039.483</v>
      </c>
      <c r="AZ239">
        <v>253993974943.23401</v>
      </c>
      <c r="BA239">
        <v>280756506237.55402</v>
      </c>
      <c r="BB239">
        <v>271838809880.73901</v>
      </c>
      <c r="BC239">
        <v>326815388832.28302</v>
      </c>
      <c r="BD239">
        <v>361875003955.98999</v>
      </c>
      <c r="BE239">
        <v>379342666424.56299</v>
      </c>
      <c r="BF239">
        <v>393467486312.14801</v>
      </c>
      <c r="BG239">
        <v>386381481702.815</v>
      </c>
      <c r="BH239">
        <v>380594916735.61798</v>
      </c>
      <c r="BI239">
        <v>393948949386.68402</v>
      </c>
      <c r="BJ239">
        <v>435913240648.276</v>
      </c>
      <c r="BK239">
        <v>482264933708.604</v>
      </c>
      <c r="BL239">
        <v>523977887377.21002</v>
      </c>
      <c r="BM239">
        <v>489367035950.047</v>
      </c>
      <c r="BN239">
        <v>488672219203.91602</v>
      </c>
      <c r="BO239">
        <v>481390360909.71802</v>
      </c>
      <c r="BP239">
        <v>502920778919.96997</v>
      </c>
    </row>
    <row r="240" spans="1:68" x14ac:dyDescent="0.35">
      <c r="A240" t="s">
        <v>543</v>
      </c>
      <c r="B240" t="s">
        <v>544</v>
      </c>
      <c r="C240" t="s">
        <v>148</v>
      </c>
      <c r="D240" t="s">
        <v>149</v>
      </c>
      <c r="AI240">
        <v>2603571428.5714302</v>
      </c>
      <c r="AJ240">
        <v>2550943396.2264199</v>
      </c>
      <c r="AK240">
        <v>1908554572.27139</v>
      </c>
      <c r="AL240">
        <v>1646995808.1043301</v>
      </c>
      <c r="AM240">
        <v>1309651898.73418</v>
      </c>
      <c r="AN240">
        <v>1183038675.98278</v>
      </c>
      <c r="AO240">
        <v>967357360.40609097</v>
      </c>
      <c r="AP240">
        <v>897921871.91575098</v>
      </c>
      <c r="AQ240">
        <v>1287131369.7086799</v>
      </c>
      <c r="AR240">
        <v>1057094245.23668</v>
      </c>
      <c r="AS240">
        <v>824412233.59422004</v>
      </c>
      <c r="AT240">
        <v>1030086266.20442</v>
      </c>
      <c r="AU240">
        <v>1179977808.5931499</v>
      </c>
      <c r="AV240">
        <v>1485016464.8668399</v>
      </c>
      <c r="AW240">
        <v>2018638461.83885</v>
      </c>
      <c r="AX240">
        <v>2660524577.2030602</v>
      </c>
      <c r="AY240">
        <v>3460593443.8674698</v>
      </c>
      <c r="AZ240">
        <v>4729663327.3134499</v>
      </c>
      <c r="BA240">
        <v>6649276639.7773104</v>
      </c>
      <c r="BB240">
        <v>5953362631.39956</v>
      </c>
      <c r="BC240">
        <v>6969749692.1077499</v>
      </c>
      <c r="BD240">
        <v>8316624763.0517101</v>
      </c>
      <c r="BE240">
        <v>9744488621.9243603</v>
      </c>
      <c r="BF240">
        <v>11112718542.523001</v>
      </c>
      <c r="BG240">
        <v>11296415927.115499</v>
      </c>
      <c r="BH240">
        <v>9797996695.5032692</v>
      </c>
      <c r="BI240">
        <v>8081792570.5188103</v>
      </c>
      <c r="BJ240">
        <v>8637196303.7013302</v>
      </c>
      <c r="BK240">
        <v>8990673043.8148308</v>
      </c>
      <c r="BL240">
        <v>9631287021.7904491</v>
      </c>
      <c r="BM240">
        <v>9498106073.4501305</v>
      </c>
      <c r="BN240">
        <v>10758910057.167601</v>
      </c>
      <c r="BO240">
        <v>14210918854.236799</v>
      </c>
      <c r="BP240">
        <v>15143750556.1562</v>
      </c>
    </row>
    <row r="241" spans="1:68" x14ac:dyDescent="0.35">
      <c r="A241" t="s">
        <v>545</v>
      </c>
      <c r="B241" t="s">
        <v>546</v>
      </c>
      <c r="C241" t="s">
        <v>148</v>
      </c>
      <c r="D241" t="s">
        <v>149</v>
      </c>
      <c r="AI241">
        <v>3040000000</v>
      </c>
      <c r="AJ241">
        <v>2950000000</v>
      </c>
      <c r="AK241">
        <v>3200000000</v>
      </c>
      <c r="AL241">
        <v>3203492063.4920602</v>
      </c>
      <c r="AM241">
        <v>2652334801.7621102</v>
      </c>
      <c r="AN241">
        <v>2500649115.79388</v>
      </c>
      <c r="AO241">
        <v>2396081798.6494799</v>
      </c>
      <c r="AP241">
        <v>2534885957.2412701</v>
      </c>
      <c r="AQ241">
        <v>2638329137.9162698</v>
      </c>
      <c r="AR241">
        <v>2444986271.7089701</v>
      </c>
      <c r="AS241">
        <v>2727383250.3866501</v>
      </c>
      <c r="AT241">
        <v>3429772727.4955401</v>
      </c>
      <c r="AU241">
        <v>4339729122.0878801</v>
      </c>
      <c r="AV241">
        <v>5899440592.8639002</v>
      </c>
      <c r="AW241">
        <v>6731351088.4668798</v>
      </c>
      <c r="AX241">
        <v>7541355716.8783998</v>
      </c>
      <c r="AY241">
        <v>9650674364.8960705</v>
      </c>
      <c r="AZ241">
        <v>12299718574.108801</v>
      </c>
      <c r="BA241">
        <v>18235683677.4445</v>
      </c>
      <c r="BB241">
        <v>18957543859.649101</v>
      </c>
      <c r="BC241">
        <v>20689157894.736801</v>
      </c>
      <c r="BD241">
        <v>26406333333.333302</v>
      </c>
      <c r="BE241">
        <v>31835210526.3158</v>
      </c>
      <c r="BF241">
        <v>35782543859.649101</v>
      </c>
      <c r="BG241">
        <v>39603210526.315804</v>
      </c>
      <c r="BH241">
        <v>33705628571.4286</v>
      </c>
      <c r="BI241">
        <v>35225885714.285698</v>
      </c>
      <c r="BJ241">
        <v>36352285714.285698</v>
      </c>
      <c r="BK241">
        <v>39048469257.142899</v>
      </c>
      <c r="BL241">
        <v>44588356857.142899</v>
      </c>
      <c r="BM241">
        <v>45566594285.714302</v>
      </c>
      <c r="BN241">
        <v>49698385714.285698</v>
      </c>
      <c r="BO241">
        <v>55770840771.428596</v>
      </c>
      <c r="BP241">
        <v>59381872960.896301</v>
      </c>
    </row>
    <row r="242" spans="1:68" x14ac:dyDescent="0.35">
      <c r="A242" t="s">
        <v>547</v>
      </c>
      <c r="B242" t="s">
        <v>548</v>
      </c>
      <c r="C242" t="s">
        <v>148</v>
      </c>
      <c r="D242" t="s">
        <v>149</v>
      </c>
      <c r="AH242">
        <v>939452113637.94202</v>
      </c>
      <c r="AI242">
        <v>998262999657.78101</v>
      </c>
      <c r="AJ242">
        <v>1091450026811.03</v>
      </c>
      <c r="AK242">
        <v>1200431092782.46</v>
      </c>
      <c r="AL242">
        <v>1432476485661.23</v>
      </c>
      <c r="AM242">
        <v>1665865266844.28</v>
      </c>
      <c r="AN242">
        <v>1813225305077.9199</v>
      </c>
      <c r="AO242">
        <v>1973589183618.1201</v>
      </c>
      <c r="AP242">
        <v>2164875494753.53</v>
      </c>
      <c r="AQ242">
        <v>2182778214845.55</v>
      </c>
      <c r="AR242">
        <v>1952101960044.1699</v>
      </c>
      <c r="AS242">
        <v>2158393476126.1399</v>
      </c>
      <c r="AT242">
        <v>2106669052762.53</v>
      </c>
      <c r="AU242">
        <v>1879362421897.0901</v>
      </c>
      <c r="AV242">
        <v>1908467667824.52</v>
      </c>
      <c r="AW242">
        <v>2190291597989.48</v>
      </c>
      <c r="AX242">
        <v>2658110747771.9302</v>
      </c>
      <c r="AY242">
        <v>3142875745693.7798</v>
      </c>
      <c r="AZ242">
        <v>3730751132603.3701</v>
      </c>
      <c r="BA242">
        <v>4356955915418.3501</v>
      </c>
      <c r="BB242">
        <v>4073435383048.8599</v>
      </c>
      <c r="BC242">
        <v>5061249923488.1504</v>
      </c>
      <c r="BD242">
        <v>5764555516453.1699</v>
      </c>
      <c r="BE242">
        <v>5832607273464.04</v>
      </c>
      <c r="BF242">
        <v>6000103963935.7598</v>
      </c>
      <c r="BG242">
        <v>6119428254079.9199</v>
      </c>
      <c r="BH242">
        <v>5075991440162.5996</v>
      </c>
      <c r="BI242">
        <v>4927074023995.5498</v>
      </c>
      <c r="BJ242">
        <v>5488408871167.9805</v>
      </c>
      <c r="BK242">
        <v>5333686049770.4404</v>
      </c>
      <c r="BL242">
        <v>5247154163916.4004</v>
      </c>
      <c r="BM242">
        <v>4428720515287.6602</v>
      </c>
      <c r="BN242">
        <v>5133944262294.8096</v>
      </c>
      <c r="BO242">
        <v>5860249192918.9404</v>
      </c>
      <c r="BP242">
        <v>6570875507844.0303</v>
      </c>
    </row>
    <row r="243" spans="1:68" x14ac:dyDescent="0.35">
      <c r="A243" t="s">
        <v>549</v>
      </c>
      <c r="B243" t="s">
        <v>550</v>
      </c>
      <c r="C243" t="s">
        <v>148</v>
      </c>
      <c r="D243" t="s">
        <v>149</v>
      </c>
      <c r="AI243">
        <v>258420520.926449</v>
      </c>
      <c r="AJ243">
        <v>297730400</v>
      </c>
      <c r="AK243">
        <v>378714300</v>
      </c>
      <c r="AL243">
        <v>437212900</v>
      </c>
      <c r="AM243">
        <v>481810400</v>
      </c>
      <c r="AN243">
        <v>529740000</v>
      </c>
      <c r="AO243">
        <v>618702700</v>
      </c>
      <c r="AP243">
        <v>644937500</v>
      </c>
      <c r="AQ243">
        <v>656541300</v>
      </c>
      <c r="AR243">
        <v>454231100</v>
      </c>
      <c r="AS243">
        <v>515263700</v>
      </c>
      <c r="AT243">
        <v>632908100</v>
      </c>
      <c r="AU243">
        <v>759483400</v>
      </c>
      <c r="AV243">
        <v>662036300</v>
      </c>
      <c r="AW243">
        <v>681188500</v>
      </c>
      <c r="AX243">
        <v>844992500</v>
      </c>
      <c r="AY243">
        <v>1301035600</v>
      </c>
      <c r="AZ243">
        <v>1969382800</v>
      </c>
      <c r="BA243">
        <v>3263558900</v>
      </c>
      <c r="BB243">
        <v>2523605900</v>
      </c>
      <c r="BC243">
        <v>3324140000</v>
      </c>
      <c r="BD243">
        <v>4581072400</v>
      </c>
      <c r="BE243">
        <v>4318281900</v>
      </c>
      <c r="BF243">
        <v>4151960900</v>
      </c>
      <c r="BG243">
        <v>3337734900</v>
      </c>
      <c r="BH243">
        <v>2793382100</v>
      </c>
      <c r="BI243">
        <v>2232596900</v>
      </c>
      <c r="BJ243">
        <v>2270974000</v>
      </c>
      <c r="BK243">
        <v>2245937300</v>
      </c>
      <c r="BL243">
        <v>3131177400</v>
      </c>
      <c r="BM243">
        <v>2911201400</v>
      </c>
      <c r="BN243">
        <v>3945488500</v>
      </c>
      <c r="BO243">
        <v>3258519000</v>
      </c>
      <c r="BP243">
        <v>2581295062.2392602</v>
      </c>
    </row>
    <row r="244" spans="1:68" x14ac:dyDescent="0.35">
      <c r="A244" t="s">
        <v>551</v>
      </c>
      <c r="B244" t="s">
        <v>552</v>
      </c>
      <c r="C244" t="s">
        <v>148</v>
      </c>
      <c r="D244" t="s">
        <v>149</v>
      </c>
      <c r="F244">
        <v>17807283188.323002</v>
      </c>
      <c r="G244">
        <v>18212035283.786201</v>
      </c>
      <c r="H244">
        <v>20279273017.567402</v>
      </c>
      <c r="I244">
        <v>22249797416.1133</v>
      </c>
      <c r="J244">
        <v>24582559641.640099</v>
      </c>
      <c r="K244">
        <v>25951904633.748501</v>
      </c>
      <c r="L244">
        <v>28280009281.142502</v>
      </c>
      <c r="M244">
        <v>31826958505.689701</v>
      </c>
      <c r="N244">
        <v>35752913248.987198</v>
      </c>
      <c r="O244">
        <v>39820778163.547302</v>
      </c>
      <c r="P244">
        <v>45827037296.854202</v>
      </c>
      <c r="Q244">
        <v>56350942461.087303</v>
      </c>
      <c r="R244">
        <v>74274161901.422699</v>
      </c>
      <c r="S244">
        <v>116677226793.702</v>
      </c>
      <c r="T244">
        <v>134063733445.011</v>
      </c>
      <c r="U244">
        <v>163590363631.40799</v>
      </c>
      <c r="V244">
        <v>188367704466.84799</v>
      </c>
      <c r="W244">
        <v>201040794074.84299</v>
      </c>
      <c r="X244">
        <v>252389759770.23599</v>
      </c>
      <c r="Y244">
        <v>299394199044.33698</v>
      </c>
      <c r="Z244">
        <v>284054709132.45203</v>
      </c>
      <c r="AA244">
        <v>316346617634.23798</v>
      </c>
      <c r="AB244">
        <v>352672870353.23901</v>
      </c>
      <c r="AC244">
        <v>367886417696.09601</v>
      </c>
      <c r="AD244">
        <v>396333669128.69202</v>
      </c>
      <c r="AE244">
        <v>428115381307.11499</v>
      </c>
      <c r="AF244">
        <v>370927921228.50897</v>
      </c>
      <c r="AG244">
        <v>352554068214.93201</v>
      </c>
      <c r="AH244">
        <v>353188973792.23297</v>
      </c>
      <c r="AI244">
        <v>492690331077.76001</v>
      </c>
      <c r="AJ244">
        <v>248047376711.06799</v>
      </c>
      <c r="AK244">
        <v>272389124650.28699</v>
      </c>
      <c r="AL244">
        <v>282308573963.49298</v>
      </c>
      <c r="AM244">
        <v>299688669571.66101</v>
      </c>
      <c r="AN244">
        <v>332251411110.22198</v>
      </c>
      <c r="AO244">
        <v>372323167892.591</v>
      </c>
      <c r="AP244">
        <v>390541342729.42499</v>
      </c>
      <c r="AQ244">
        <v>402172174044.01398</v>
      </c>
      <c r="AR244">
        <v>433929747586.52802</v>
      </c>
      <c r="AS244">
        <v>461328066779.86102</v>
      </c>
      <c r="AT244">
        <v>469385280798.26501</v>
      </c>
      <c r="AU244">
        <v>452585784295.02698</v>
      </c>
      <c r="AV244">
        <v>495927753235.841</v>
      </c>
      <c r="AW244">
        <v>590342902262.19397</v>
      </c>
      <c r="AX244">
        <v>690901665942.89502</v>
      </c>
      <c r="AY244">
        <v>815164767836.62305</v>
      </c>
      <c r="AZ244">
        <v>1008530396915.58</v>
      </c>
      <c r="BA244">
        <v>1251515175736.79</v>
      </c>
      <c r="BB244">
        <v>1208144718314.3401</v>
      </c>
      <c r="BC244">
        <v>1390886136461.9099</v>
      </c>
      <c r="BD244">
        <v>1624759709400.0601</v>
      </c>
      <c r="BE244">
        <v>1757688309225.5701</v>
      </c>
      <c r="BF244">
        <v>1614179758786.3899</v>
      </c>
      <c r="BG244">
        <v>1593612206098.3799</v>
      </c>
      <c r="BH244">
        <v>1431705300609.0601</v>
      </c>
      <c r="BI244">
        <v>1470932601873.1499</v>
      </c>
      <c r="BJ244">
        <v>1469660386112.45</v>
      </c>
      <c r="BK244">
        <v>1390034009150.52</v>
      </c>
      <c r="BL244">
        <v>1397019396055.05</v>
      </c>
      <c r="BM244">
        <v>1288353224226.6699</v>
      </c>
      <c r="BN244">
        <v>1492918801442.27</v>
      </c>
      <c r="BO244">
        <v>1714144062809.76</v>
      </c>
      <c r="BP244">
        <v>1604229965840.49</v>
      </c>
    </row>
    <row r="245" spans="1:68" x14ac:dyDescent="0.35">
      <c r="A245" t="s">
        <v>553</v>
      </c>
      <c r="B245" t="s">
        <v>554</v>
      </c>
      <c r="C245" t="s">
        <v>148</v>
      </c>
      <c r="D245" t="s">
        <v>149</v>
      </c>
      <c r="Z245">
        <v>66103194.667892396</v>
      </c>
      <c r="AA245">
        <v>65118166.142610803</v>
      </c>
      <c r="AB245">
        <v>62433333.333333299</v>
      </c>
      <c r="AC245">
        <v>66290478.279947303</v>
      </c>
      <c r="AD245">
        <v>62703401.075494103</v>
      </c>
      <c r="AE245">
        <v>71941176.470588207</v>
      </c>
      <c r="AF245">
        <v>85037809.830555901</v>
      </c>
      <c r="AG245">
        <v>113979321.541485</v>
      </c>
      <c r="AH245">
        <v>110653953.118792</v>
      </c>
      <c r="AI245">
        <v>116504861.861398</v>
      </c>
      <c r="AJ245">
        <v>134516427.579824</v>
      </c>
      <c r="AK245">
        <v>138576200.72748899</v>
      </c>
      <c r="AL245">
        <v>139559971.09826601</v>
      </c>
      <c r="AM245">
        <v>204821466.44447801</v>
      </c>
      <c r="AN245">
        <v>212551734.990951</v>
      </c>
      <c r="AO245">
        <v>227113158.535595</v>
      </c>
      <c r="AP245">
        <v>220047249.70320499</v>
      </c>
      <c r="AQ245">
        <v>199383579.08847201</v>
      </c>
      <c r="AR245">
        <v>205665213.70756</v>
      </c>
      <c r="AS245">
        <v>207445630.52243599</v>
      </c>
      <c r="AT245">
        <v>181792226.33184099</v>
      </c>
      <c r="AU245">
        <v>186164144.944038</v>
      </c>
      <c r="AV245">
        <v>203117735.15329501</v>
      </c>
      <c r="AW245">
        <v>232974581.35418499</v>
      </c>
      <c r="AX245">
        <v>261166977.51327899</v>
      </c>
      <c r="AY245">
        <v>297407798.258757</v>
      </c>
      <c r="AZ245">
        <v>303189398.531757</v>
      </c>
      <c r="BA245">
        <v>350231171.17610002</v>
      </c>
      <c r="BB245">
        <v>322166871.71393001</v>
      </c>
      <c r="BC245">
        <v>378768090.88510197</v>
      </c>
      <c r="BD245">
        <v>426548682.71020001</v>
      </c>
      <c r="BE245">
        <v>484563982.50785297</v>
      </c>
      <c r="BF245">
        <v>461951651.11003602</v>
      </c>
      <c r="BG245">
        <v>443073544.46409398</v>
      </c>
      <c r="BH245">
        <v>441518253.68969601</v>
      </c>
      <c r="BI245">
        <v>422787258.94059002</v>
      </c>
      <c r="BJ245">
        <v>478636684.62169403</v>
      </c>
      <c r="BK245">
        <v>518922418.98017299</v>
      </c>
      <c r="BL245">
        <v>553365042.22423506</v>
      </c>
      <c r="BM245">
        <v>525210300.47005701</v>
      </c>
      <c r="BN245">
        <v>499456301.04723001</v>
      </c>
      <c r="BO245">
        <v>539142714.14428794</v>
      </c>
    </row>
    <row r="246" spans="1:68" x14ac:dyDescent="0.35">
      <c r="A246" t="s">
        <v>555</v>
      </c>
      <c r="B246" t="s">
        <v>556</v>
      </c>
      <c r="C246" t="s">
        <v>148</v>
      </c>
      <c r="D246" t="s">
        <v>149</v>
      </c>
      <c r="E246">
        <v>46320905245.6287</v>
      </c>
      <c r="F246">
        <v>49065215311.565598</v>
      </c>
      <c r="G246">
        <v>52474736446.167099</v>
      </c>
      <c r="H246">
        <v>59443997478.2575</v>
      </c>
      <c r="I246">
        <v>68788980451.708694</v>
      </c>
      <c r="J246">
        <v>73708630243.869202</v>
      </c>
      <c r="K246">
        <v>60066340014.721603</v>
      </c>
      <c r="L246">
        <v>66237480500.037201</v>
      </c>
      <c r="M246">
        <v>69522159859.210205</v>
      </c>
      <c r="N246">
        <v>76195850607.291306</v>
      </c>
      <c r="O246">
        <v>82533555650.727402</v>
      </c>
      <c r="P246">
        <v>88665343391.363693</v>
      </c>
      <c r="Q246">
        <v>91774944486.753204</v>
      </c>
      <c r="R246">
        <v>104047233114.54201</v>
      </c>
      <c r="S246">
        <v>126146982843.58</v>
      </c>
      <c r="T246">
        <v>135007279142.69701</v>
      </c>
      <c r="U246">
        <v>131629820280.06599</v>
      </c>
      <c r="V246">
        <v>152439309786.36801</v>
      </c>
      <c r="W246">
        <v>174013264199.10501</v>
      </c>
      <c r="X246">
        <v>195547193724.04099</v>
      </c>
      <c r="Y246">
        <v>236079521346.229</v>
      </c>
      <c r="Z246">
        <v>250118651609.595</v>
      </c>
      <c r="AA246">
        <v>258054027843.892</v>
      </c>
      <c r="AB246">
        <v>272952647197.05701</v>
      </c>
      <c r="AC246">
        <v>271274702935.905</v>
      </c>
      <c r="AD246">
        <v>295019417509.08002</v>
      </c>
      <c r="AE246">
        <v>312195496833.81299</v>
      </c>
      <c r="AF246">
        <v>346314298872.22699</v>
      </c>
      <c r="AG246">
        <v>371128216128.14001</v>
      </c>
      <c r="AH246">
        <v>374183355450.08398</v>
      </c>
      <c r="AI246">
        <v>402261526355.52301</v>
      </c>
      <c r="AJ246">
        <v>357260257849.52899</v>
      </c>
      <c r="AK246">
        <v>379458416632.53101</v>
      </c>
      <c r="AL246">
        <v>376298326860.93201</v>
      </c>
      <c r="AM246">
        <v>427162401350.15002</v>
      </c>
      <c r="AN246">
        <v>474619988696.68799</v>
      </c>
      <c r="AO246">
        <v>519904964719.41803</v>
      </c>
      <c r="AP246">
        <v>545719393453.09003</v>
      </c>
      <c r="AQ246">
        <v>553228707280.24304</v>
      </c>
      <c r="AR246">
        <v>593726693042.09399</v>
      </c>
      <c r="AS246">
        <v>641982194670.69202</v>
      </c>
      <c r="AT246">
        <v>657511938697.28894</v>
      </c>
      <c r="AU246">
        <v>691644088991.41699</v>
      </c>
      <c r="AV246">
        <v>807208422028.77698</v>
      </c>
      <c r="AW246">
        <v>937020153903.31396</v>
      </c>
      <c r="AX246">
        <v>1070383887795.35</v>
      </c>
      <c r="AY246">
        <v>1214542452585.8101</v>
      </c>
      <c r="AZ246">
        <v>1532052551976.1799</v>
      </c>
      <c r="BA246">
        <v>1554500361799.55</v>
      </c>
      <c r="BB246">
        <v>1697746830343.5901</v>
      </c>
      <c r="BC246">
        <v>2069593587749.8301</v>
      </c>
      <c r="BD246">
        <v>2284246306554.96</v>
      </c>
      <c r="BE246">
        <v>2313093296503.4902</v>
      </c>
      <c r="BF246">
        <v>2373142727019.6201</v>
      </c>
      <c r="BG246">
        <v>2596468365485</v>
      </c>
      <c r="BH246">
        <v>2715244830878.8198</v>
      </c>
      <c r="BI246">
        <v>2989637414619.3501</v>
      </c>
      <c r="BJ246">
        <v>3407972747099.7402</v>
      </c>
      <c r="BK246">
        <v>3509893041447.8198</v>
      </c>
      <c r="BL246">
        <v>3637124166516.46</v>
      </c>
      <c r="BM246">
        <v>3465028027800.6499</v>
      </c>
      <c r="BN246">
        <v>4057754767250.5098</v>
      </c>
      <c r="BO246">
        <v>4291816962410.1899</v>
      </c>
      <c r="BP246">
        <v>4431938550530.3701</v>
      </c>
    </row>
    <row r="247" spans="1:68" x14ac:dyDescent="0.35">
      <c r="A247" t="s">
        <v>557</v>
      </c>
      <c r="B247" t="s">
        <v>558</v>
      </c>
      <c r="C247" t="s">
        <v>148</v>
      </c>
      <c r="D247" t="s">
        <v>149</v>
      </c>
      <c r="AL247">
        <v>407802299559.83197</v>
      </c>
      <c r="AM247">
        <v>387230629684.87299</v>
      </c>
      <c r="AN247">
        <v>444466034249.69098</v>
      </c>
      <c r="AO247">
        <v>449567287744.17798</v>
      </c>
      <c r="AP247">
        <v>468664138909.625</v>
      </c>
      <c r="AQ247">
        <v>446539640523.15802</v>
      </c>
      <c r="AR247">
        <v>444568860869.08197</v>
      </c>
      <c r="AS247">
        <v>462073174715.76001</v>
      </c>
      <c r="AT247">
        <v>429760233343.43903</v>
      </c>
      <c r="AU247">
        <v>449787777844.53101</v>
      </c>
      <c r="AV247">
        <v>589559358888.43298</v>
      </c>
      <c r="AW247">
        <v>725358037556.245</v>
      </c>
      <c r="AX247">
        <v>843513468318.49402</v>
      </c>
      <c r="AY247">
        <v>955821914209.401</v>
      </c>
      <c r="AZ247">
        <v>1099090719956.64</v>
      </c>
      <c r="BA247">
        <v>1203982400842.1599</v>
      </c>
      <c r="BB247">
        <v>1161350407250.02</v>
      </c>
      <c r="BC247">
        <v>1367095508107.9199</v>
      </c>
      <c r="BD247">
        <v>1536072289658.47</v>
      </c>
      <c r="BE247">
        <v>1607281090475.3701</v>
      </c>
      <c r="BF247">
        <v>1706438192273.97</v>
      </c>
      <c r="BG247">
        <v>1803732039946.0901</v>
      </c>
      <c r="BH247">
        <v>1616253145314.95</v>
      </c>
      <c r="BI247">
        <v>1484556694376.6001</v>
      </c>
      <c r="BJ247">
        <v>1576952944645.48</v>
      </c>
      <c r="BK247">
        <v>1728405911862.1499</v>
      </c>
      <c r="BL247">
        <v>1779260326916.51</v>
      </c>
      <c r="BM247">
        <v>1682327030223.3999</v>
      </c>
      <c r="BN247">
        <v>1881227835836.73</v>
      </c>
      <c r="BO247">
        <v>1998269618270.78</v>
      </c>
      <c r="BP247">
        <v>1982368316616.3101</v>
      </c>
    </row>
    <row r="248" spans="1:68" x14ac:dyDescent="0.35">
      <c r="A248" t="s">
        <v>559</v>
      </c>
      <c r="B248" t="s">
        <v>560</v>
      </c>
      <c r="C248" t="s">
        <v>148</v>
      </c>
      <c r="D248" t="s">
        <v>149</v>
      </c>
      <c r="E248">
        <v>483695969.200257</v>
      </c>
      <c r="F248">
        <v>518287347.60543698</v>
      </c>
      <c r="G248">
        <v>553053724.55229497</v>
      </c>
      <c r="H248">
        <v>678236014.69987798</v>
      </c>
      <c r="I248">
        <v>711894067.54943705</v>
      </c>
      <c r="J248">
        <v>736568861.92615104</v>
      </c>
      <c r="K248">
        <v>655311205.73995197</v>
      </c>
      <c r="L248">
        <v>693343305.90875101</v>
      </c>
      <c r="M248">
        <v>690550000</v>
      </c>
      <c r="N248">
        <v>707550000</v>
      </c>
      <c r="O248">
        <v>756750000</v>
      </c>
      <c r="P248">
        <v>829814167.80596495</v>
      </c>
      <c r="Q248">
        <v>1012595638.36985</v>
      </c>
      <c r="R248">
        <v>1216823193.1400599</v>
      </c>
      <c r="S248">
        <v>1756721215.6633501</v>
      </c>
      <c r="T248">
        <v>2359249700.4332199</v>
      </c>
      <c r="U248">
        <v>2391821988.6690202</v>
      </c>
      <c r="V248">
        <v>2945291666.6666698</v>
      </c>
      <c r="W248">
        <v>3484458333.3333302</v>
      </c>
      <c r="X248">
        <v>4347791666.6666698</v>
      </c>
      <c r="Y248">
        <v>5920875000</v>
      </c>
      <c r="Z248">
        <v>6648666666.6666698</v>
      </c>
      <c r="AA248">
        <v>7925708333.3333302</v>
      </c>
      <c r="AB248">
        <v>7658708333.3333302</v>
      </c>
      <c r="AC248">
        <v>7526458333.3333302</v>
      </c>
      <c r="AD248">
        <v>7027836734.6938801</v>
      </c>
      <c r="AE248">
        <v>4536444444.4444399</v>
      </c>
      <c r="AF248">
        <v>4314777777.7777796</v>
      </c>
      <c r="AG248">
        <v>4194881341.7711601</v>
      </c>
      <c r="AH248">
        <v>3945411764.7058802</v>
      </c>
      <c r="AI248">
        <v>4671223529.4117699</v>
      </c>
      <c r="AJ248">
        <v>4865835294.11765</v>
      </c>
      <c r="AK248">
        <v>4991458823.5294104</v>
      </c>
      <c r="AL248">
        <v>4343667451.5520201</v>
      </c>
      <c r="AM248">
        <v>4535150297.8953199</v>
      </c>
      <c r="AN248">
        <v>4939153703.8905096</v>
      </c>
      <c r="AO248">
        <v>5245521706.5494299</v>
      </c>
      <c r="AP248">
        <v>5356557688.3087797</v>
      </c>
      <c r="AQ248">
        <v>5702412174.71381</v>
      </c>
      <c r="AR248">
        <v>6409082522.34517</v>
      </c>
      <c r="AS248">
        <v>7525838201.2127399</v>
      </c>
      <c r="AT248">
        <v>8285573236.8606796</v>
      </c>
      <c r="AU248">
        <v>8528473714.5326204</v>
      </c>
      <c r="AV248">
        <v>10624559800.4797</v>
      </c>
      <c r="AW248">
        <v>12882975123.0354</v>
      </c>
      <c r="AX248">
        <v>15189282462.378599</v>
      </c>
      <c r="AY248">
        <v>17413161100.725601</v>
      </c>
      <c r="AZ248">
        <v>20672820043.6143</v>
      </c>
      <c r="BA248">
        <v>26643587349.541302</v>
      </c>
      <c r="BB248">
        <v>18155065223.9207</v>
      </c>
      <c r="BC248">
        <v>21078448388.361698</v>
      </c>
      <c r="BD248">
        <v>22613157193.4533</v>
      </c>
      <c r="BE248">
        <v>25038329211.770599</v>
      </c>
      <c r="BF248">
        <v>27143126160.245899</v>
      </c>
      <c r="BG248">
        <v>27976690181.943001</v>
      </c>
      <c r="BH248">
        <v>26786443866.031101</v>
      </c>
      <c r="BI248">
        <v>23288692363.0368</v>
      </c>
      <c r="BJ248">
        <v>24089299977.8745</v>
      </c>
      <c r="BK248">
        <v>23869079488.3913</v>
      </c>
      <c r="BL248">
        <v>23168754304.665199</v>
      </c>
      <c r="BM248">
        <v>19751571314.304298</v>
      </c>
      <c r="BN248">
        <v>24405505940.667301</v>
      </c>
      <c r="BO248">
        <v>28681575132.141998</v>
      </c>
      <c r="BP248">
        <v>27093944790.2911</v>
      </c>
    </row>
    <row r="249" spans="1:68" x14ac:dyDescent="0.35">
      <c r="A249" t="s">
        <v>561</v>
      </c>
      <c r="B249" t="s">
        <v>562</v>
      </c>
      <c r="C249" t="s">
        <v>148</v>
      </c>
      <c r="D249" t="s">
        <v>149</v>
      </c>
      <c r="F249">
        <v>864914819.04761899</v>
      </c>
      <c r="G249">
        <v>872934628.57142901</v>
      </c>
      <c r="H249">
        <v>1014217142.8571399</v>
      </c>
      <c r="I249">
        <v>1011386801.12045</v>
      </c>
      <c r="J249">
        <v>966666666.66666698</v>
      </c>
      <c r="K249">
        <v>1014285714.28571</v>
      </c>
      <c r="L249">
        <v>1048761904.7618999</v>
      </c>
      <c r="M249">
        <v>1164761904.7618999</v>
      </c>
      <c r="N249">
        <v>1234095238.0952401</v>
      </c>
      <c r="O249">
        <v>1380190476.19048</v>
      </c>
      <c r="P249">
        <v>1628556730.8004899</v>
      </c>
      <c r="Q249">
        <v>2162097580.5048599</v>
      </c>
      <c r="R249">
        <v>2610556077.3821402</v>
      </c>
      <c r="S249">
        <v>3419868593.47366</v>
      </c>
      <c r="T249">
        <v>4193234841.5356002</v>
      </c>
      <c r="U249">
        <v>4316483003.9064798</v>
      </c>
      <c r="V249">
        <v>4910256410.2564096</v>
      </c>
      <c r="W249">
        <v>5752683392.1633196</v>
      </c>
      <c r="X249">
        <v>6922418331.8489799</v>
      </c>
      <c r="Y249">
        <v>8450728574.9567804</v>
      </c>
      <c r="Z249">
        <v>8126098614.0249996</v>
      </c>
      <c r="AA249">
        <v>7839177093.7907896</v>
      </c>
      <c r="AB249">
        <v>8083186130.1448097</v>
      </c>
      <c r="AC249">
        <v>8000303797.5987101</v>
      </c>
      <c r="AD249">
        <v>8058516757.4200497</v>
      </c>
      <c r="AE249">
        <v>8596159586.1108303</v>
      </c>
      <c r="AF249">
        <v>9210631113.7713604</v>
      </c>
      <c r="AG249">
        <v>9598463052.16576</v>
      </c>
      <c r="AH249">
        <v>9623404517.5446491</v>
      </c>
      <c r="AI249">
        <v>11882386363.6364</v>
      </c>
      <c r="AJ249">
        <v>12518043478.2609</v>
      </c>
      <c r="AK249">
        <v>14769462469.1752</v>
      </c>
      <c r="AL249">
        <v>13684592255.7789</v>
      </c>
      <c r="AM249">
        <v>14744936997.926001</v>
      </c>
      <c r="AN249">
        <v>17173628000.423</v>
      </c>
      <c r="AO249">
        <v>18549467438.1143</v>
      </c>
      <c r="AP249">
        <v>19848396069.1124</v>
      </c>
      <c r="AQ249">
        <v>20951502777.228901</v>
      </c>
      <c r="AR249">
        <v>22061581908.997002</v>
      </c>
      <c r="AS249">
        <v>20530640563.864899</v>
      </c>
      <c r="AT249">
        <v>21125269598.592602</v>
      </c>
      <c r="AU249">
        <v>22163303517.608398</v>
      </c>
      <c r="AV249">
        <v>26386424703.017101</v>
      </c>
      <c r="AW249">
        <v>29910387027.516602</v>
      </c>
      <c r="AX249">
        <v>30609441874.8405</v>
      </c>
      <c r="AY249">
        <v>32795402039.781399</v>
      </c>
      <c r="AZ249">
        <v>36887349202.955002</v>
      </c>
      <c r="BA249">
        <v>42362000483.710503</v>
      </c>
      <c r="BB249">
        <v>41333728314.6026</v>
      </c>
      <c r="BC249">
        <v>44139124353.779503</v>
      </c>
      <c r="BD249">
        <v>45963001044.905403</v>
      </c>
      <c r="BE249">
        <v>45406928007.826401</v>
      </c>
      <c r="BF249">
        <v>46623799470.411598</v>
      </c>
      <c r="BG249">
        <v>48568157921.863701</v>
      </c>
      <c r="BH249">
        <v>44599350028.675201</v>
      </c>
      <c r="BI249">
        <v>43403523130.231201</v>
      </c>
      <c r="BJ249">
        <v>41171063372.495499</v>
      </c>
      <c r="BK249">
        <v>41650260477.764801</v>
      </c>
      <c r="BL249">
        <v>40813336000.515297</v>
      </c>
      <c r="BM249">
        <v>41095052621.323502</v>
      </c>
      <c r="BN249">
        <v>45582180787.964203</v>
      </c>
      <c r="BO249">
        <v>43606718412.831299</v>
      </c>
      <c r="BP249">
        <v>47219686966.4431</v>
      </c>
    </row>
    <row r="250" spans="1:68" x14ac:dyDescent="0.35">
      <c r="A250" t="s">
        <v>563</v>
      </c>
      <c r="B250" t="s">
        <v>124</v>
      </c>
      <c r="C250" t="s">
        <v>148</v>
      </c>
      <c r="D250" t="s">
        <v>149</v>
      </c>
      <c r="L250">
        <v>15577777777.7778</v>
      </c>
      <c r="M250">
        <v>17411111111.111099</v>
      </c>
      <c r="N250">
        <v>19366666666.666698</v>
      </c>
      <c r="O250">
        <v>17781818181.818199</v>
      </c>
      <c r="P250">
        <v>16080000000</v>
      </c>
      <c r="Q250">
        <v>20528571428.5714</v>
      </c>
      <c r="R250">
        <v>25864285714.285702</v>
      </c>
      <c r="S250">
        <v>35238207589.285698</v>
      </c>
      <c r="T250">
        <v>45873678452.142899</v>
      </c>
      <c r="U250">
        <v>51149004687.5</v>
      </c>
      <c r="V250">
        <v>58342290711.111099</v>
      </c>
      <c r="W250">
        <v>65467326945.833298</v>
      </c>
      <c r="X250">
        <v>88637689032.258102</v>
      </c>
      <c r="Y250">
        <v>67705123984.210503</v>
      </c>
      <c r="Z250">
        <v>69751372073.873901</v>
      </c>
      <c r="AA250">
        <v>62885401938.650299</v>
      </c>
      <c r="AB250">
        <v>60334577404.444397</v>
      </c>
      <c r="AC250">
        <v>58435921572.2071</v>
      </c>
      <c r="AD250">
        <v>65679808950.191597</v>
      </c>
      <c r="AE250">
        <v>73797394733.333298</v>
      </c>
      <c r="AF250">
        <v>85104560633.605606</v>
      </c>
      <c r="AG250">
        <v>88361564641.350204</v>
      </c>
      <c r="AH250">
        <v>104800543157.399</v>
      </c>
      <c r="AI250">
        <v>148147844653.12399</v>
      </c>
      <c r="AJ250">
        <v>148371860019.17499</v>
      </c>
      <c r="AK250">
        <v>156469077415.60001</v>
      </c>
      <c r="AL250">
        <v>177668010923.987</v>
      </c>
      <c r="AM250">
        <v>127387439629.842</v>
      </c>
      <c r="AN250">
        <v>166117724942.742</v>
      </c>
      <c r="AO250">
        <v>178537588600.20901</v>
      </c>
      <c r="AP250">
        <v>186864705495.01199</v>
      </c>
      <c r="AQ250">
        <v>272957265537.50299</v>
      </c>
      <c r="AR250">
        <v>252858789158.108</v>
      </c>
      <c r="AS250">
        <v>270292626423.70099</v>
      </c>
      <c r="AT250">
        <v>196753123480.32101</v>
      </c>
      <c r="AU250">
        <v>235695070613.16599</v>
      </c>
      <c r="AV250">
        <v>309038571376.22101</v>
      </c>
      <c r="AW250">
        <v>403256429261.39398</v>
      </c>
      <c r="AX250">
        <v>500944717222.53101</v>
      </c>
      <c r="AY250">
        <v>551091156026.83496</v>
      </c>
      <c r="AZ250">
        <v>675043124770.229</v>
      </c>
      <c r="BA250">
        <v>762847134585.50806</v>
      </c>
      <c r="BB250">
        <v>641632325737.43799</v>
      </c>
      <c r="BC250">
        <v>770452267925.78601</v>
      </c>
      <c r="BD250">
        <v>831536291661.56702</v>
      </c>
      <c r="BE250">
        <v>873967885708.30396</v>
      </c>
      <c r="BF250">
        <v>949181118917.85095</v>
      </c>
      <c r="BG250">
        <v>930726607714.177</v>
      </c>
      <c r="BH250">
        <v>854629812144.00403</v>
      </c>
      <c r="BI250">
        <v>860501882366.18604</v>
      </c>
      <c r="BJ250">
        <v>848260493929.36096</v>
      </c>
      <c r="BK250">
        <v>767897199386.12805</v>
      </c>
      <c r="BL250">
        <v>749161946142.448</v>
      </c>
      <c r="BM250">
        <v>711744497671.07703</v>
      </c>
      <c r="BN250">
        <v>809183254218.33704</v>
      </c>
      <c r="BO250">
        <v>898339435731.52502</v>
      </c>
      <c r="BP250">
        <v>1096809373259.51</v>
      </c>
    </row>
    <row r="251" spans="1:68" x14ac:dyDescent="0.35">
      <c r="A251" t="s">
        <v>564</v>
      </c>
      <c r="B251" t="s">
        <v>565</v>
      </c>
      <c r="C251" t="s">
        <v>148</v>
      </c>
      <c r="D251" t="s">
        <v>149</v>
      </c>
      <c r="O251">
        <v>5078956.2101019099</v>
      </c>
      <c r="P251">
        <v>5337663.7921379805</v>
      </c>
      <c r="Q251">
        <v>5829439.2523364499</v>
      </c>
      <c r="R251">
        <v>6700832.7994875098</v>
      </c>
      <c r="S251">
        <v>8097273.3971997099</v>
      </c>
      <c r="T251">
        <v>7886112.2490782496</v>
      </c>
      <c r="U251">
        <v>7696962.0572293</v>
      </c>
      <c r="V251">
        <v>7208075.2466161996</v>
      </c>
      <c r="W251">
        <v>7461087.2997969799</v>
      </c>
      <c r="X251">
        <v>7984777.9166193297</v>
      </c>
      <c r="Y251">
        <v>8260724.2339832904</v>
      </c>
      <c r="Z251">
        <v>9373040.7523510996</v>
      </c>
      <c r="AA251">
        <v>8091139.7991834898</v>
      </c>
      <c r="AB251">
        <v>8156293.8699110895</v>
      </c>
      <c r="AC251">
        <v>8803658.7574714702</v>
      </c>
      <c r="AD251">
        <v>7586101.0968781197</v>
      </c>
      <c r="AE251">
        <v>8982932.2887520995</v>
      </c>
      <c r="AF251">
        <v>9863022.7633668594</v>
      </c>
      <c r="AG251">
        <v>13776193.2479627</v>
      </c>
      <c r="AH251">
        <v>16606139.565182</v>
      </c>
      <c r="AI251">
        <v>18722820.2960524</v>
      </c>
      <c r="AJ251">
        <v>19908767.709751699</v>
      </c>
      <c r="AK251">
        <v>21108245.3027508</v>
      </c>
      <c r="AL251">
        <v>18847921.880100101</v>
      </c>
      <c r="AM251">
        <v>22407587.3459424</v>
      </c>
      <c r="AN251">
        <v>22958667.430670701</v>
      </c>
      <c r="AO251">
        <v>24493079.461569801</v>
      </c>
      <c r="AP251">
        <v>26989119.6247532</v>
      </c>
      <c r="AQ251">
        <v>25326668.459155101</v>
      </c>
      <c r="AR251">
        <v>26543518.9367056</v>
      </c>
      <c r="AS251">
        <v>23388780.4400093</v>
      </c>
      <c r="AT251">
        <v>25728312.5120898</v>
      </c>
      <c r="AU251">
        <v>34704924.525810897</v>
      </c>
      <c r="AV251">
        <v>29335488.230861101</v>
      </c>
      <c r="AW251">
        <v>37853152.6337156</v>
      </c>
      <c r="AX251">
        <v>38472041.806131199</v>
      </c>
      <c r="AY251">
        <v>39025115.721479297</v>
      </c>
      <c r="AZ251">
        <v>49593999.357360899</v>
      </c>
      <c r="BA251">
        <v>50826554.423919901</v>
      </c>
      <c r="BB251">
        <v>48361902.964383602</v>
      </c>
      <c r="BC251">
        <v>51201338.520344302</v>
      </c>
      <c r="BD251">
        <v>58228111.851612702</v>
      </c>
      <c r="BE251">
        <v>51075325.041079901</v>
      </c>
      <c r="BF251">
        <v>59123245.511144102</v>
      </c>
      <c r="BG251">
        <v>51169635.1870398</v>
      </c>
      <c r="BH251">
        <v>56981796.873239197</v>
      </c>
      <c r="BI251">
        <v>60537505.5567367</v>
      </c>
      <c r="BJ251">
        <v>62753169.553281099</v>
      </c>
      <c r="BK251">
        <v>69534791.977358297</v>
      </c>
      <c r="BL251">
        <v>72178098.542447105</v>
      </c>
      <c r="BM251">
        <v>70406824.101824701</v>
      </c>
      <c r="BN251">
        <v>81175820.147473305</v>
      </c>
      <c r="BO251">
        <v>79595592.315546498</v>
      </c>
      <c r="BP251">
        <v>84217404.135641307</v>
      </c>
    </row>
    <row r="252" spans="1:68" x14ac:dyDescent="0.35">
      <c r="A252" t="s">
        <v>566</v>
      </c>
      <c r="B252" t="s">
        <v>567</v>
      </c>
      <c r="C252" t="s">
        <v>148</v>
      </c>
      <c r="D252" t="s">
        <v>149</v>
      </c>
      <c r="E252">
        <v>2630449815.88627</v>
      </c>
      <c r="F252">
        <v>2811619252.1177802</v>
      </c>
      <c r="G252">
        <v>3084790644.4808898</v>
      </c>
      <c r="H252">
        <v>3425779843.32585</v>
      </c>
      <c r="I252">
        <v>3727560575.21734</v>
      </c>
      <c r="J252">
        <v>3796507020.4131098</v>
      </c>
      <c r="K252">
        <v>4339639145.1152496</v>
      </c>
      <c r="L252">
        <v>4538810875.2815399</v>
      </c>
      <c r="M252">
        <v>4886012419.1057396</v>
      </c>
      <c r="N252">
        <v>5131147371.3780603</v>
      </c>
      <c r="O252">
        <v>2847919109.6935101</v>
      </c>
      <c r="P252">
        <v>3047873410.8848801</v>
      </c>
      <c r="Q252">
        <v>3471387364.04141</v>
      </c>
      <c r="R252">
        <v>4145386650.4229398</v>
      </c>
      <c r="S252">
        <v>4977618276.6661997</v>
      </c>
      <c r="T252">
        <v>5726524240.7768002</v>
      </c>
      <c r="U252">
        <v>6460574250.0296001</v>
      </c>
      <c r="V252">
        <v>7721982720.0434599</v>
      </c>
      <c r="W252">
        <v>9255840594.1420898</v>
      </c>
      <c r="X252">
        <v>9795996465.6336002</v>
      </c>
      <c r="Y252">
        <v>11395563746.2605</v>
      </c>
      <c r="Z252">
        <v>13140293217.0986</v>
      </c>
      <c r="AA252">
        <v>13902498162.8526</v>
      </c>
      <c r="AB252">
        <v>14030945459.3834</v>
      </c>
      <c r="AC252">
        <v>12818879526.750601</v>
      </c>
      <c r="AD252">
        <v>15233511340.876301</v>
      </c>
      <c r="AE252">
        <v>10737310860.483801</v>
      </c>
      <c r="AF252">
        <v>7728301960.7700396</v>
      </c>
      <c r="AG252">
        <v>7226014421.6070004</v>
      </c>
      <c r="AH252">
        <v>6239698903.1211796</v>
      </c>
      <c r="AI252">
        <v>5997934145.6879301</v>
      </c>
      <c r="AJ252">
        <v>7012318513.5002804</v>
      </c>
      <c r="AK252">
        <v>6494897516.4372702</v>
      </c>
      <c r="AL252">
        <v>6018772720.1371498</v>
      </c>
      <c r="AM252">
        <v>6396680442.6831503</v>
      </c>
      <c r="AN252">
        <v>7501962230.6385202</v>
      </c>
      <c r="AO252">
        <v>9361557739.1840096</v>
      </c>
      <c r="AP252">
        <v>11036659696.711</v>
      </c>
      <c r="AQ252">
        <v>12067792336.959499</v>
      </c>
      <c r="AR252">
        <v>12542733049.3985</v>
      </c>
      <c r="AS252">
        <v>13256772380.1667</v>
      </c>
      <c r="AT252">
        <v>13250096860.339701</v>
      </c>
      <c r="AU252">
        <v>14048122990.2255</v>
      </c>
      <c r="AV252">
        <v>15039662618.868401</v>
      </c>
      <c r="AW252">
        <v>16476518079.635201</v>
      </c>
      <c r="AX252">
        <v>18075822050.288101</v>
      </c>
      <c r="AY252">
        <v>18622469494.006302</v>
      </c>
      <c r="AZ252">
        <v>21602330379.660702</v>
      </c>
      <c r="BA252">
        <v>27657258781.9739</v>
      </c>
      <c r="BB252">
        <v>29135963893.993698</v>
      </c>
      <c r="BC252">
        <v>31435805579.912701</v>
      </c>
      <c r="BD252">
        <v>34013428042.163799</v>
      </c>
      <c r="BE252">
        <v>39080121049.557999</v>
      </c>
      <c r="BF252">
        <v>44945732449.634499</v>
      </c>
      <c r="BG252">
        <v>49453645654.067497</v>
      </c>
      <c r="BH252">
        <v>46684218023.575104</v>
      </c>
      <c r="BI252">
        <v>48817192683.225304</v>
      </c>
      <c r="BJ252">
        <v>52339432682.938797</v>
      </c>
      <c r="BK252">
        <v>56365032376.365799</v>
      </c>
      <c r="BL252">
        <v>60012994185.171898</v>
      </c>
      <c r="BM252">
        <v>64804138398.106598</v>
      </c>
      <c r="BN252">
        <v>69464087924.354401</v>
      </c>
      <c r="BO252">
        <v>74478063832.081802</v>
      </c>
      <c r="BP252">
        <v>77758368213.613403</v>
      </c>
    </row>
    <row r="253" spans="1:68" x14ac:dyDescent="0.35">
      <c r="A253" t="s">
        <v>568</v>
      </c>
      <c r="B253" t="s">
        <v>569</v>
      </c>
      <c r="C253" t="s">
        <v>148</v>
      </c>
      <c r="D253" t="s">
        <v>149</v>
      </c>
      <c r="E253">
        <v>421785115.30398297</v>
      </c>
      <c r="F253">
        <v>440426624.73794502</v>
      </c>
      <c r="G253">
        <v>444617400.41928703</v>
      </c>
      <c r="H253">
        <v>512328092.24318701</v>
      </c>
      <c r="I253">
        <v>586151991.61425602</v>
      </c>
      <c r="J253">
        <v>865742685.14629698</v>
      </c>
      <c r="K253">
        <v>908021839.56320906</v>
      </c>
      <c r="L253">
        <v>948341033.17933702</v>
      </c>
      <c r="M253">
        <v>1020579588.4082299</v>
      </c>
      <c r="N253">
        <v>1150956180.87638</v>
      </c>
      <c r="O253">
        <v>1244454710.9057801</v>
      </c>
      <c r="P253">
        <v>1394724905.5018899</v>
      </c>
      <c r="Q253">
        <v>1474141117.17766</v>
      </c>
      <c r="R253">
        <v>1687524674.8519499</v>
      </c>
      <c r="S253">
        <v>2082949814.6564</v>
      </c>
      <c r="T253">
        <v>2355670000</v>
      </c>
      <c r="U253">
        <v>2440373000</v>
      </c>
      <c r="V253">
        <v>2925612352.9411802</v>
      </c>
      <c r="W253">
        <v>2413127391.3043499</v>
      </c>
      <c r="X253">
        <v>2128028750</v>
      </c>
      <c r="Y253">
        <v>1237210000</v>
      </c>
      <c r="Z253">
        <v>1324900000</v>
      </c>
      <c r="AA253">
        <v>2151200000</v>
      </c>
      <c r="AB253">
        <v>2194633333.3333302</v>
      </c>
      <c r="AC253">
        <v>3568647477.0543399</v>
      </c>
      <c r="AD253">
        <v>3466695438.4060998</v>
      </c>
      <c r="AE253">
        <v>3879244054.3802199</v>
      </c>
      <c r="AF253">
        <v>6222522044.5851603</v>
      </c>
      <c r="AG253">
        <v>6451931651.6666698</v>
      </c>
      <c r="AH253">
        <v>5210480801.08389</v>
      </c>
      <c r="AI253">
        <v>4227399313.9359198</v>
      </c>
      <c r="AJ253">
        <v>3263529160.4043798</v>
      </c>
      <c r="AK253">
        <v>2770457762.6075802</v>
      </c>
      <c r="AL253">
        <v>3171539046.2031002</v>
      </c>
      <c r="AM253">
        <v>3929340448.0760798</v>
      </c>
      <c r="AN253">
        <v>5697748842.0315504</v>
      </c>
      <c r="AO253">
        <v>5998775326.9577503</v>
      </c>
      <c r="AP253">
        <v>6252803313.1616297</v>
      </c>
      <c r="AQ253">
        <v>6576315846.5710297</v>
      </c>
      <c r="AR253">
        <v>5984563257.9465904</v>
      </c>
      <c r="AS253">
        <v>6085591049.0511103</v>
      </c>
      <c r="AT253">
        <v>5659788192.42484</v>
      </c>
      <c r="AU253">
        <v>6044559884.7803001</v>
      </c>
      <c r="AV253">
        <v>6469792139.4102898</v>
      </c>
      <c r="AW253">
        <v>7724779534.4341497</v>
      </c>
      <c r="AX253">
        <v>8967082005.9119091</v>
      </c>
      <c r="AY253">
        <v>9728932904.2361794</v>
      </c>
      <c r="AZ253">
        <v>11673992994.8512</v>
      </c>
      <c r="BA253">
        <v>14178292199.0334</v>
      </c>
      <c r="BB253">
        <v>24723445791.544102</v>
      </c>
      <c r="BC253">
        <v>26231034498.690601</v>
      </c>
      <c r="BD253">
        <v>27440502305.144001</v>
      </c>
      <c r="BE253">
        <v>26729090962.498501</v>
      </c>
      <c r="BF253">
        <v>28273784943.624401</v>
      </c>
      <c r="BG253">
        <v>31865562076.895901</v>
      </c>
      <c r="BH253">
        <v>31759208103.9823</v>
      </c>
      <c r="BI253">
        <v>28691910472.5653</v>
      </c>
      <c r="BJ253">
        <v>30021045436.8951</v>
      </c>
      <c r="BK253">
        <v>32000683481.977798</v>
      </c>
      <c r="BL253">
        <v>34432253660.840103</v>
      </c>
      <c r="BM253">
        <v>36830875670.781998</v>
      </c>
      <c r="BN253">
        <v>39643093792.079002</v>
      </c>
      <c r="BO253">
        <v>44595747456.441299</v>
      </c>
      <c r="BP253">
        <v>48300184119.690399</v>
      </c>
    </row>
    <row r="254" spans="1:68" x14ac:dyDescent="0.35">
      <c r="A254" t="s">
        <v>570</v>
      </c>
      <c r="B254" t="s">
        <v>571</v>
      </c>
      <c r="C254" t="s">
        <v>148</v>
      </c>
      <c r="D254" t="s">
        <v>149</v>
      </c>
      <c r="AH254">
        <v>82047368421.052597</v>
      </c>
      <c r="AI254">
        <v>81395238095.238098</v>
      </c>
      <c r="AJ254">
        <v>78369230769.230804</v>
      </c>
      <c r="AK254">
        <v>73833333333.333298</v>
      </c>
      <c r="AL254">
        <v>64062693704.064499</v>
      </c>
      <c r="AM254">
        <v>52057752332.225998</v>
      </c>
      <c r="AN254">
        <v>47648452624.475899</v>
      </c>
      <c r="AO254">
        <v>43987832043.068199</v>
      </c>
      <c r="AP254">
        <v>49507532640.259399</v>
      </c>
      <c r="AQ254">
        <v>41011524889.142502</v>
      </c>
      <c r="AR254">
        <v>30711640207.028702</v>
      </c>
      <c r="AS254">
        <v>30318922002.054001</v>
      </c>
      <c r="AT254">
        <v>37342938515.664299</v>
      </c>
      <c r="AU254">
        <v>41787248022.903801</v>
      </c>
      <c r="AV254">
        <v>49552308329.3078</v>
      </c>
      <c r="AW254">
        <v>64238766685.467201</v>
      </c>
      <c r="AX254">
        <v>85157868835.600906</v>
      </c>
      <c r="AY254">
        <v>106031485148.515</v>
      </c>
      <c r="AZ254">
        <v>142060594059.40601</v>
      </c>
      <c r="BA254">
        <v>178339963331.70801</v>
      </c>
      <c r="BB254">
        <v>114783526113.94299</v>
      </c>
      <c r="BC254">
        <v>135958427544.39799</v>
      </c>
      <c r="BD254">
        <v>161004939653.44199</v>
      </c>
      <c r="BE254">
        <v>180602773435.061</v>
      </c>
      <c r="BF254">
        <v>187716627048.668</v>
      </c>
      <c r="BG254">
        <v>131977538852.591</v>
      </c>
      <c r="BH254">
        <v>94833354986.184692</v>
      </c>
      <c r="BI254">
        <v>94324077169.513</v>
      </c>
      <c r="BJ254">
        <v>113717855579.01601</v>
      </c>
      <c r="BK254">
        <v>132164741725.995</v>
      </c>
      <c r="BL254">
        <v>155795133939.48999</v>
      </c>
      <c r="BM254">
        <v>160040031866.42801</v>
      </c>
      <c r="BN254">
        <v>193966075658.27499</v>
      </c>
      <c r="BO254">
        <v>170470520721.19</v>
      </c>
      <c r="BP254">
        <v>184268021386.806</v>
      </c>
    </row>
    <row r="255" spans="1:68" x14ac:dyDescent="0.35">
      <c r="A255" t="s">
        <v>572</v>
      </c>
      <c r="B255" t="s">
        <v>573</v>
      </c>
      <c r="C255" t="s">
        <v>148</v>
      </c>
      <c r="D255" t="s">
        <v>149</v>
      </c>
      <c r="E255">
        <v>188430759143.29501</v>
      </c>
      <c r="F255">
        <v>175242400382.39499</v>
      </c>
      <c r="G255">
        <v>174338230085.23199</v>
      </c>
      <c r="H255">
        <v>189868332729.457</v>
      </c>
      <c r="I255">
        <v>219610041828.03601</v>
      </c>
      <c r="J255">
        <v>248402300067.25699</v>
      </c>
      <c r="K255">
        <v>269984272260.08499</v>
      </c>
      <c r="L255">
        <v>275516605933.42798</v>
      </c>
      <c r="M255">
        <v>289729155248.271</v>
      </c>
      <c r="N255">
        <v>324123836776.68597</v>
      </c>
      <c r="O255">
        <v>357422523963.927</v>
      </c>
      <c r="P255">
        <v>386204672661.26801</v>
      </c>
      <c r="Q255">
        <v>447677628542.53198</v>
      </c>
      <c r="R255">
        <v>570653158284.11499</v>
      </c>
      <c r="S255">
        <v>725385379576.18799</v>
      </c>
      <c r="T255">
        <v>832279847955.40906</v>
      </c>
      <c r="U255">
        <v>891446792792.328</v>
      </c>
      <c r="V255">
        <v>997529620236.94495</v>
      </c>
      <c r="W255">
        <v>1054466935269.45</v>
      </c>
      <c r="X255">
        <v>1294986236047.98</v>
      </c>
      <c r="Y255">
        <v>1543251636286.5901</v>
      </c>
      <c r="Z255">
        <v>1656334416230.4199</v>
      </c>
      <c r="AA255">
        <v>1579333348388.47</v>
      </c>
      <c r="AB255">
        <v>1634808628486.05</v>
      </c>
      <c r="AC255">
        <v>1738521213116.1699</v>
      </c>
      <c r="AD255">
        <v>1779296670200.6899</v>
      </c>
      <c r="AE255">
        <v>1773247334265.74</v>
      </c>
      <c r="AF255">
        <v>1755149545247.6799</v>
      </c>
      <c r="AG255">
        <v>1885333149673.1299</v>
      </c>
      <c r="AH255">
        <v>1991443637011.0901</v>
      </c>
      <c r="AI255">
        <v>2274143623250.3701</v>
      </c>
      <c r="AJ255">
        <v>2206315190948.6299</v>
      </c>
      <c r="AK255">
        <v>2387918190988</v>
      </c>
      <c r="AL255">
        <v>2716970493207.1401</v>
      </c>
      <c r="AM255">
        <v>3051143259799.0801</v>
      </c>
      <c r="AN255">
        <v>3463004417326.7998</v>
      </c>
      <c r="AO255">
        <v>3833433678175.8999</v>
      </c>
      <c r="AP255">
        <v>4082565263734.98</v>
      </c>
      <c r="AQ255">
        <v>4024152742748.9502</v>
      </c>
      <c r="AR255">
        <v>3903551922192.6201</v>
      </c>
      <c r="AS255">
        <v>4268941472736.71</v>
      </c>
      <c r="AT255">
        <v>4273183740211.1401</v>
      </c>
      <c r="AU255">
        <v>4318218584882.77</v>
      </c>
      <c r="AV255">
        <v>4819379480453.2598</v>
      </c>
      <c r="AW255">
        <v>5679841882916.4102</v>
      </c>
      <c r="AX255">
        <v>6732228954467.7402</v>
      </c>
      <c r="AY255">
        <v>7980402189751.29</v>
      </c>
      <c r="AZ255">
        <v>9834012641439.6406</v>
      </c>
      <c r="BA255">
        <v>11914196103837.9</v>
      </c>
      <c r="BB255">
        <v>11801519957377.301</v>
      </c>
      <c r="BC255">
        <v>14382105634956.6</v>
      </c>
      <c r="BD255">
        <v>17170196169223.6</v>
      </c>
      <c r="BE255">
        <v>18396420637256</v>
      </c>
      <c r="BF255">
        <v>19502852692265.199</v>
      </c>
      <c r="BG255">
        <v>20356728301809</v>
      </c>
      <c r="BH255">
        <v>19576389483746.699</v>
      </c>
      <c r="BI255">
        <v>19641715663506.301</v>
      </c>
      <c r="BJ255">
        <v>21587742092223.602</v>
      </c>
      <c r="BK255">
        <v>22972660547697.301</v>
      </c>
      <c r="BL255">
        <v>23398540937291.602</v>
      </c>
      <c r="BM255">
        <v>22655685554802.602</v>
      </c>
      <c r="BN255">
        <v>26970300172155.102</v>
      </c>
      <c r="BO255">
        <v>28170406597727.898</v>
      </c>
      <c r="BP255">
        <v>28980945619440.5</v>
      </c>
    </row>
    <row r="256" spans="1:68" x14ac:dyDescent="0.35">
      <c r="A256" t="s">
        <v>574</v>
      </c>
      <c r="B256" t="s">
        <v>575</v>
      </c>
      <c r="C256" t="s">
        <v>148</v>
      </c>
      <c r="D256" t="s">
        <v>149</v>
      </c>
      <c r="E256">
        <v>1200000000</v>
      </c>
      <c r="F256">
        <v>1590909090.90909</v>
      </c>
      <c r="G256">
        <v>1763636363.6363599</v>
      </c>
      <c r="H256">
        <v>1540000000</v>
      </c>
      <c r="I256">
        <v>1952941176.4705901</v>
      </c>
      <c r="J256">
        <v>1872413793.1034501</v>
      </c>
      <c r="K256">
        <v>1783333333.3333299</v>
      </c>
      <c r="L256">
        <v>1568571428.57143</v>
      </c>
      <c r="M256">
        <v>1568103448.2758601</v>
      </c>
      <c r="N256">
        <v>1981854838.7096801</v>
      </c>
      <c r="O256">
        <v>2377419354.8387098</v>
      </c>
      <c r="P256">
        <v>2787096774.1935501</v>
      </c>
      <c r="Q256">
        <v>2151035781.54426</v>
      </c>
      <c r="R256">
        <v>3664994165.6942801</v>
      </c>
      <c r="S256">
        <v>4027777777.7777801</v>
      </c>
      <c r="T256">
        <v>3453041144.9016099</v>
      </c>
      <c r="U256">
        <v>3593821926.1053901</v>
      </c>
      <c r="V256">
        <v>4046158812.1368599</v>
      </c>
      <c r="W256">
        <v>4833322264.6521702</v>
      </c>
      <c r="X256">
        <v>7123551926.5118704</v>
      </c>
      <c r="Y256">
        <v>9781009588.89011</v>
      </c>
      <c r="Z256">
        <v>10974705827.8514</v>
      </c>
      <c r="AA256">
        <v>8991265429.8707809</v>
      </c>
      <c r="AB256">
        <v>4815045380.4980202</v>
      </c>
      <c r="AC256">
        <v>4485355947.9720201</v>
      </c>
      <c r="AD256">
        <v>4380363003.6774902</v>
      </c>
      <c r="AE256">
        <v>5587338378.4354897</v>
      </c>
      <c r="AF256">
        <v>7065306267.2377901</v>
      </c>
      <c r="AG256">
        <v>7884749809.6271496</v>
      </c>
      <c r="AH256">
        <v>8072108155.7943096</v>
      </c>
      <c r="AI256">
        <v>8960709167.4618893</v>
      </c>
      <c r="AJ256">
        <v>10942993453.316999</v>
      </c>
      <c r="AK256">
        <v>12646819703.1749</v>
      </c>
      <c r="AL256">
        <v>14759030999.5301</v>
      </c>
      <c r="AM256">
        <v>17153951581.6775</v>
      </c>
      <c r="AN256">
        <v>18993823751.7719</v>
      </c>
      <c r="AO256">
        <v>20231331238.373901</v>
      </c>
      <c r="AP256">
        <v>23778025262.679401</v>
      </c>
      <c r="AQ256">
        <v>25175982219.874401</v>
      </c>
      <c r="AR256">
        <v>23938913416.1721</v>
      </c>
      <c r="AS256">
        <v>22757059519.0317</v>
      </c>
      <c r="AT256">
        <v>20830671710.4445</v>
      </c>
      <c r="AU256">
        <v>13684053933.9408</v>
      </c>
      <c r="AV256">
        <v>11555067214.587799</v>
      </c>
      <c r="AW256">
        <v>13095418888.7882</v>
      </c>
      <c r="AX256">
        <v>16862995829.0098</v>
      </c>
      <c r="AY256">
        <v>19304765558.672798</v>
      </c>
      <c r="AZ256">
        <v>23279701048.4203</v>
      </c>
      <c r="BA256">
        <v>30212809768.452099</v>
      </c>
      <c r="BB256">
        <v>31670158152.813202</v>
      </c>
      <c r="BC256">
        <v>40447852178.107101</v>
      </c>
      <c r="BD256">
        <v>48712391359.769997</v>
      </c>
      <c r="BE256">
        <v>50380210747.357002</v>
      </c>
      <c r="BF256">
        <v>58272697036.287399</v>
      </c>
      <c r="BG256">
        <v>57758605834.761002</v>
      </c>
      <c r="BH256">
        <v>55232403158.343102</v>
      </c>
      <c r="BI256">
        <v>54820503504.339798</v>
      </c>
      <c r="BJ256">
        <v>61449248751.5867</v>
      </c>
      <c r="BK256">
        <v>61677567022.842598</v>
      </c>
      <c r="BL256">
        <v>59196572761.802399</v>
      </c>
      <c r="BM256">
        <v>50758483822.781403</v>
      </c>
      <c r="BN256">
        <v>54706274811.217499</v>
      </c>
      <c r="BO256">
        <v>63681456673.076897</v>
      </c>
      <c r="BP256">
        <v>71856280960.989807</v>
      </c>
    </row>
    <row r="257" spans="1:68" x14ac:dyDescent="0.35">
      <c r="A257" t="s">
        <v>129</v>
      </c>
      <c r="B257" t="s">
        <v>130</v>
      </c>
      <c r="C257" t="s">
        <v>148</v>
      </c>
      <c r="D257" t="s">
        <v>149</v>
      </c>
      <c r="E257">
        <v>542390475099.32599</v>
      </c>
      <c r="F257">
        <v>562640778342.41895</v>
      </c>
      <c r="G257">
        <v>604729643906.495</v>
      </c>
      <c r="H257">
        <v>638380883119.28296</v>
      </c>
      <c r="I257">
        <v>685631590686.50098</v>
      </c>
      <c r="J257">
        <v>743503780837.10596</v>
      </c>
      <c r="K257">
        <v>814082043610.82898</v>
      </c>
      <c r="L257">
        <v>860737154023.83801</v>
      </c>
      <c r="M257">
        <v>941639100803.84399</v>
      </c>
      <c r="N257">
        <v>1018471133696.76</v>
      </c>
      <c r="O257">
        <v>1074358000000</v>
      </c>
      <c r="P257">
        <v>1162927000000</v>
      </c>
      <c r="Q257">
        <v>1280507000000</v>
      </c>
      <c r="R257">
        <v>1431849000000</v>
      </c>
      <c r="S257">
        <v>1553299000000</v>
      </c>
      <c r="T257">
        <v>1684554000000</v>
      </c>
      <c r="U257">
        <v>1869603000000</v>
      </c>
      <c r="V257">
        <v>2082670000000</v>
      </c>
      <c r="W257">
        <v>2349856000000</v>
      </c>
      <c r="X257">
        <v>2614260000000</v>
      </c>
      <c r="Y257">
        <v>2847221000000</v>
      </c>
      <c r="Z257">
        <v>3202274000000</v>
      </c>
      <c r="AA257">
        <v>3371652000000</v>
      </c>
      <c r="AB257">
        <v>3614271000000</v>
      </c>
      <c r="AC257">
        <v>4032481000000</v>
      </c>
      <c r="AD257">
        <v>4310272000000</v>
      </c>
      <c r="AE257">
        <v>4516740000000</v>
      </c>
      <c r="AF257">
        <v>4829096000000</v>
      </c>
      <c r="AG257">
        <v>5256272000000</v>
      </c>
      <c r="AH257">
        <v>5598542000000</v>
      </c>
      <c r="AI257">
        <v>5902482000000</v>
      </c>
      <c r="AJ257">
        <v>6097007000000</v>
      </c>
      <c r="AK257">
        <v>6435893000000</v>
      </c>
      <c r="AL257">
        <v>6734288000000</v>
      </c>
      <c r="AM257">
        <v>7170956000000</v>
      </c>
      <c r="AN257">
        <v>7575542000000</v>
      </c>
      <c r="AO257">
        <v>8046960000000</v>
      </c>
      <c r="AP257">
        <v>8590598000000</v>
      </c>
      <c r="AQ257">
        <v>9136625000000</v>
      </c>
      <c r="AR257">
        <v>9691392000000</v>
      </c>
      <c r="AS257">
        <v>10385197000000</v>
      </c>
      <c r="AT257">
        <v>10749023000000</v>
      </c>
      <c r="AU257">
        <v>11056572000000</v>
      </c>
      <c r="AV257">
        <v>11539140000000</v>
      </c>
      <c r="AW257">
        <v>12322009000000</v>
      </c>
      <c r="AX257">
        <v>13170993000000</v>
      </c>
      <c r="AY257">
        <v>14071835000000</v>
      </c>
      <c r="AZ257">
        <v>14557597000000</v>
      </c>
      <c r="BA257">
        <v>14723881000000</v>
      </c>
      <c r="BB257">
        <v>14436590000000</v>
      </c>
      <c r="BC257">
        <v>15185160000000</v>
      </c>
      <c r="BD257">
        <v>15861958000000</v>
      </c>
      <c r="BE257">
        <v>16640301000000</v>
      </c>
      <c r="BF257">
        <v>17140708000000</v>
      </c>
      <c r="BG257">
        <v>17984237000000</v>
      </c>
      <c r="BH257">
        <v>18608138000000</v>
      </c>
      <c r="BI257">
        <v>18983369000000</v>
      </c>
      <c r="BJ257">
        <v>19837150000000</v>
      </c>
      <c r="BK257">
        <v>20883383000000</v>
      </c>
      <c r="BL257">
        <v>21760847000000</v>
      </c>
      <c r="BM257">
        <v>21479588000000</v>
      </c>
      <c r="BN257">
        <v>23777600000000</v>
      </c>
      <c r="BO257">
        <v>25926000000000</v>
      </c>
      <c r="BP257">
        <v>27525100000000</v>
      </c>
    </row>
    <row r="258" spans="1:68" x14ac:dyDescent="0.35">
      <c r="A258" t="s">
        <v>576</v>
      </c>
      <c r="B258" t="s">
        <v>577</v>
      </c>
      <c r="C258" t="s">
        <v>148</v>
      </c>
      <c r="D258" t="s">
        <v>149</v>
      </c>
      <c r="AI258">
        <v>13362340337.8657</v>
      </c>
      <c r="AJ258">
        <v>13677622222.2222</v>
      </c>
      <c r="AK258">
        <v>12870102040.816299</v>
      </c>
      <c r="AL258">
        <v>13050333333.3333</v>
      </c>
      <c r="AM258">
        <v>12856072053.4436</v>
      </c>
      <c r="AN258">
        <v>13316340900.974001</v>
      </c>
      <c r="AO258">
        <v>13875892215.568899</v>
      </c>
      <c r="AP258">
        <v>14569603773.5849</v>
      </c>
      <c r="AQ258">
        <v>14887971210.838301</v>
      </c>
      <c r="AR258">
        <v>16910465982.0282</v>
      </c>
      <c r="AS258">
        <v>13541513969.313999</v>
      </c>
      <c r="AT258">
        <v>11196421329.197399</v>
      </c>
      <c r="AU258">
        <v>9542788512.8018398</v>
      </c>
      <c r="AV258">
        <v>10018453435.4603</v>
      </c>
      <c r="AW258">
        <v>11980923547.880699</v>
      </c>
      <c r="AX258">
        <v>14283209838.8053</v>
      </c>
      <c r="AY258">
        <v>17241833852.918999</v>
      </c>
      <c r="AZ258">
        <v>23242393927.881699</v>
      </c>
      <c r="BA258">
        <v>31271456763.724602</v>
      </c>
      <c r="BB258">
        <v>34586223673.257698</v>
      </c>
      <c r="BC258">
        <v>50620430026.266502</v>
      </c>
      <c r="BD258">
        <v>61313053174.662697</v>
      </c>
      <c r="BE258">
        <v>68310411485.177902</v>
      </c>
      <c r="BF258">
        <v>74402142414.660004</v>
      </c>
      <c r="BG258">
        <v>81960281654.245499</v>
      </c>
      <c r="BH258">
        <v>87622912879.356293</v>
      </c>
      <c r="BI258">
        <v>86990975030.293701</v>
      </c>
      <c r="BJ258">
        <v>63294216945.275299</v>
      </c>
      <c r="BK258">
        <v>54377661277.699799</v>
      </c>
      <c r="BL258">
        <v>61019721857.013298</v>
      </c>
      <c r="BM258">
        <v>60384777446.297997</v>
      </c>
      <c r="BN258">
        <v>69957976119.256607</v>
      </c>
      <c r="BO258">
        <v>82043788844.461304</v>
      </c>
      <c r="BP258">
        <v>90128111374.630798</v>
      </c>
    </row>
    <row r="259" spans="1:68" x14ac:dyDescent="0.35">
      <c r="A259" t="s">
        <v>578</v>
      </c>
      <c r="B259" t="s">
        <v>579</v>
      </c>
      <c r="C259" t="s">
        <v>148</v>
      </c>
      <c r="D259" t="s">
        <v>149</v>
      </c>
      <c r="E259">
        <v>13066634.000081699</v>
      </c>
      <c r="F259">
        <v>13999965.0000875</v>
      </c>
      <c r="G259">
        <v>14524963.6875908</v>
      </c>
      <c r="H259">
        <v>13708299.0625857</v>
      </c>
      <c r="I259">
        <v>14758296.437592199</v>
      </c>
      <c r="J259">
        <v>15108295.562594401</v>
      </c>
      <c r="K259">
        <v>16099959.7501006</v>
      </c>
      <c r="L259">
        <v>15835106.032778099</v>
      </c>
      <c r="M259">
        <v>15350000</v>
      </c>
      <c r="N259">
        <v>16650000</v>
      </c>
      <c r="O259">
        <v>18450000</v>
      </c>
      <c r="P259">
        <v>20051922.326144502</v>
      </c>
      <c r="Q259">
        <v>27585804.8653032</v>
      </c>
      <c r="R259">
        <v>30165081.085881699</v>
      </c>
      <c r="S259">
        <v>32923702.7281866</v>
      </c>
      <c r="T259">
        <v>33237225.988065202</v>
      </c>
      <c r="U259">
        <v>32792844.682944801</v>
      </c>
      <c r="V259">
        <v>49353148.148148097</v>
      </c>
      <c r="W259">
        <v>60844777.777777798</v>
      </c>
      <c r="X259">
        <v>70496359.629629597</v>
      </c>
      <c r="Y259">
        <v>81440339.629629597</v>
      </c>
      <c r="Z259">
        <v>101386539.259259</v>
      </c>
      <c r="AA259">
        <v>111059203.333333</v>
      </c>
      <c r="AB259">
        <v>119955349.62963</v>
      </c>
      <c r="AC259">
        <v>132024987.777778</v>
      </c>
      <c r="AD259">
        <v>142741705.18518499</v>
      </c>
      <c r="AE259">
        <v>152402212.222222</v>
      </c>
      <c r="AF259">
        <v>171321388.148148</v>
      </c>
      <c r="AG259">
        <v>189467453.33333299</v>
      </c>
      <c r="AH259">
        <v>207893150.37037</v>
      </c>
      <c r="AI259">
        <v>229322222.222222</v>
      </c>
      <c r="AJ259">
        <v>243470370.37037</v>
      </c>
      <c r="AK259">
        <v>269685185.18518502</v>
      </c>
      <c r="AL259">
        <v>278092592.59259301</v>
      </c>
      <c r="AM259">
        <v>278522222.22222197</v>
      </c>
      <c r="AN259">
        <v>304570370.37036997</v>
      </c>
      <c r="AO259">
        <v>322492592.59259301</v>
      </c>
      <c r="AP259">
        <v>335140740.74074101</v>
      </c>
      <c r="AQ259">
        <v>359903703.703704</v>
      </c>
      <c r="AR259">
        <v>371259259.25925899</v>
      </c>
      <c r="AS259">
        <v>408771962.96296299</v>
      </c>
      <c r="AT259">
        <v>445589000</v>
      </c>
      <c r="AU259">
        <v>470161000</v>
      </c>
      <c r="AV259">
        <v>485257888.88888901</v>
      </c>
      <c r="AW259">
        <v>520315222.22222197</v>
      </c>
      <c r="AX259">
        <v>550346703.703704</v>
      </c>
      <c r="AY259">
        <v>617803333.33333302</v>
      </c>
      <c r="AZ259">
        <v>691590370.37037003</v>
      </c>
      <c r="BA259">
        <v>709820777.77777803</v>
      </c>
      <c r="BB259">
        <v>701288925.92592597</v>
      </c>
      <c r="BC259">
        <v>708168962.96296299</v>
      </c>
      <c r="BD259">
        <v>700854000</v>
      </c>
      <c r="BE259">
        <v>726213444.44444394</v>
      </c>
      <c r="BF259">
        <v>761060481.48148096</v>
      </c>
      <c r="BG259">
        <v>738996296.296296</v>
      </c>
      <c r="BH259">
        <v>766874074.07407403</v>
      </c>
      <c r="BI259">
        <v>806337037.03703701</v>
      </c>
      <c r="BJ259">
        <v>839422222.22222197</v>
      </c>
      <c r="BK259">
        <v>882574074.07407403</v>
      </c>
      <c r="BL259">
        <v>908962962.96296299</v>
      </c>
      <c r="BM259">
        <v>861218518.51851797</v>
      </c>
      <c r="BN259">
        <v>855333333.33333302</v>
      </c>
      <c r="BO259">
        <v>958674074.07407403</v>
      </c>
      <c r="BP259">
        <v>1058555555.55556</v>
      </c>
    </row>
    <row r="260" spans="1:68" x14ac:dyDescent="0.35">
      <c r="A260" t="s">
        <v>580</v>
      </c>
      <c r="B260" t="s">
        <v>581</v>
      </c>
      <c r="C260" t="s">
        <v>148</v>
      </c>
      <c r="D260" t="s">
        <v>149</v>
      </c>
      <c r="E260">
        <v>7138469961.0812798</v>
      </c>
      <c r="F260">
        <v>7482939451.9576998</v>
      </c>
      <c r="G260">
        <v>8179351181.66364</v>
      </c>
      <c r="H260">
        <v>8996925069.8567696</v>
      </c>
      <c r="I260">
        <v>7492344827.5862103</v>
      </c>
      <c r="J260">
        <v>7731600000</v>
      </c>
      <c r="K260">
        <v>8115800000</v>
      </c>
      <c r="L260">
        <v>8605244444.4444408</v>
      </c>
      <c r="M260">
        <v>9331333333.3333302</v>
      </c>
      <c r="N260">
        <v>9676933333.3333302</v>
      </c>
      <c r="O260">
        <v>11020400000</v>
      </c>
      <c r="P260">
        <v>12248590909.0909</v>
      </c>
      <c r="Q260">
        <v>13508636363.6364</v>
      </c>
      <c r="R260">
        <v>16347581395.348801</v>
      </c>
      <c r="S260">
        <v>25463930232.558102</v>
      </c>
      <c r="T260">
        <v>27564651162.790699</v>
      </c>
      <c r="U260">
        <v>31627534883.720901</v>
      </c>
      <c r="V260">
        <v>36298697674.418602</v>
      </c>
      <c r="W260">
        <v>39354279069.767403</v>
      </c>
      <c r="X260">
        <v>48307930232.558098</v>
      </c>
      <c r="Y260">
        <v>59445511627.906998</v>
      </c>
      <c r="Z260">
        <v>66901441860.465103</v>
      </c>
      <c r="AA260">
        <v>66206744186.046501</v>
      </c>
      <c r="AB260">
        <v>65443279069.767403</v>
      </c>
      <c r="AC260">
        <v>57805743467.458397</v>
      </c>
      <c r="AD260">
        <v>59732466666.666702</v>
      </c>
      <c r="AE260">
        <v>58914123711.340202</v>
      </c>
      <c r="AF260">
        <v>46410034482.758598</v>
      </c>
      <c r="AG260">
        <v>58455413793.103401</v>
      </c>
      <c r="AH260">
        <v>41168709103.050598</v>
      </c>
      <c r="AI260">
        <v>47832952194.7752</v>
      </c>
      <c r="AJ260">
        <v>52855445666.519997</v>
      </c>
      <c r="AK260">
        <v>58670519620.076401</v>
      </c>
      <c r="AL260">
        <v>58322460324.526802</v>
      </c>
      <c r="AM260">
        <v>56535715151.515198</v>
      </c>
      <c r="AN260">
        <v>75446487534.509293</v>
      </c>
      <c r="AO260">
        <v>68818004553.0793</v>
      </c>
      <c r="AP260">
        <v>83374181049.753601</v>
      </c>
      <c r="AQ260">
        <v>88840557618.014008</v>
      </c>
      <c r="AR260">
        <v>96507809649.593506</v>
      </c>
      <c r="AS260">
        <v>115753015343.32201</v>
      </c>
      <c r="AT260">
        <v>120881073251.05499</v>
      </c>
      <c r="AU260">
        <v>90144246705.142593</v>
      </c>
      <c r="AV260">
        <v>81432951034.139099</v>
      </c>
      <c r="AW260">
        <v>108962334862.689</v>
      </c>
      <c r="AX260">
        <v>143313252302.90701</v>
      </c>
      <c r="AY260">
        <v>182474350721.93799</v>
      </c>
      <c r="AZ260">
        <v>232795087564.043</v>
      </c>
      <c r="BA260">
        <v>316632843886.97198</v>
      </c>
      <c r="BB260">
        <v>327123127389.72302</v>
      </c>
      <c r="BC260">
        <v>388341431499.16901</v>
      </c>
      <c r="BD260">
        <v>308493145268.45898</v>
      </c>
      <c r="BE260">
        <v>371208188282.46997</v>
      </c>
      <c r="BF260">
        <v>359262387418.64099</v>
      </c>
      <c r="BG260">
        <v>476933862544.15802</v>
      </c>
    </row>
    <row r="261" spans="1:68" x14ac:dyDescent="0.35">
      <c r="A261" t="s">
        <v>582</v>
      </c>
      <c r="B261" t="s">
        <v>583</v>
      </c>
      <c r="C261" t="s">
        <v>148</v>
      </c>
      <c r="D261" t="s">
        <v>149</v>
      </c>
    </row>
    <row r="262" spans="1:68" x14ac:dyDescent="0.35">
      <c r="A262" t="s">
        <v>584</v>
      </c>
      <c r="B262" t="s">
        <v>585</v>
      </c>
      <c r="C262" t="s">
        <v>148</v>
      </c>
      <c r="D262" t="s">
        <v>149</v>
      </c>
    </row>
    <row r="263" spans="1:68" x14ac:dyDescent="0.35">
      <c r="A263" t="s">
        <v>586</v>
      </c>
      <c r="B263" t="s">
        <v>587</v>
      </c>
      <c r="C263" t="s">
        <v>148</v>
      </c>
      <c r="D263" t="s">
        <v>149</v>
      </c>
      <c r="AH263">
        <v>6330715743.6478596</v>
      </c>
      <c r="AI263">
        <v>6059727465.2843704</v>
      </c>
      <c r="AJ263">
        <v>9101162795.7398491</v>
      </c>
      <c r="AK263">
        <v>9530002864.9729004</v>
      </c>
      <c r="AL263">
        <v>12678649294.800501</v>
      </c>
      <c r="AM263">
        <v>15874378573.091</v>
      </c>
      <c r="AN263">
        <v>20716686821.642601</v>
      </c>
      <c r="AO263">
        <v>24441564978.031101</v>
      </c>
      <c r="AP263">
        <v>26413770534.2458</v>
      </c>
      <c r="AQ263">
        <v>26593005728.067501</v>
      </c>
      <c r="AR263">
        <v>28163764011.6506</v>
      </c>
      <c r="AS263">
        <v>30725942358.389301</v>
      </c>
      <c r="AT263">
        <v>32247852315.599201</v>
      </c>
      <c r="AU263">
        <v>34494322458.195602</v>
      </c>
      <c r="AV263">
        <v>38923547269.9981</v>
      </c>
      <c r="AW263">
        <v>44576781404.801201</v>
      </c>
      <c r="AX263">
        <v>56575238954.813499</v>
      </c>
      <c r="AY263">
        <v>64945527298.873001</v>
      </c>
      <c r="AZ263">
        <v>75243501680.365707</v>
      </c>
      <c r="BA263">
        <v>96180833933.966202</v>
      </c>
      <c r="BB263">
        <v>101448142163.608</v>
      </c>
      <c r="BC263">
        <v>142634239839.849</v>
      </c>
      <c r="BD263">
        <v>167761189190.50699</v>
      </c>
      <c r="BE263">
        <v>189361661225.27399</v>
      </c>
      <c r="BF263">
        <v>206372010776.92599</v>
      </c>
      <c r="BG263">
        <v>224605804804.237</v>
      </c>
      <c r="BH263">
        <v>227116870128.414</v>
      </c>
      <c r="BI263">
        <v>242953110901.302</v>
      </c>
      <c r="BJ263">
        <v>264356106349.992</v>
      </c>
      <c r="BK263">
        <v>294286042195.28802</v>
      </c>
      <c r="BL263">
        <v>317567408001.61401</v>
      </c>
      <c r="BM263">
        <v>331798335389.68201</v>
      </c>
      <c r="BN263">
        <v>347725576769.19098</v>
      </c>
      <c r="BO263">
        <v>390409525932.52301</v>
      </c>
      <c r="BP263">
        <v>407253969049.59302</v>
      </c>
    </row>
    <row r="264" spans="1:68" x14ac:dyDescent="0.35">
      <c r="A264" t="s">
        <v>588</v>
      </c>
      <c r="B264" t="s">
        <v>589</v>
      </c>
      <c r="C264" t="s">
        <v>148</v>
      </c>
      <c r="D264" t="s">
        <v>149</v>
      </c>
      <c r="X264">
        <v>100061111.434306</v>
      </c>
      <c r="Y264">
        <v>103613951.85380401</v>
      </c>
      <c r="Z264">
        <v>97221779.427504405</v>
      </c>
      <c r="AA264">
        <v>93391292.249085307</v>
      </c>
      <c r="AB264">
        <v>100180736.295663</v>
      </c>
      <c r="AC264">
        <v>125359978.010682</v>
      </c>
      <c r="AD264">
        <v>118370274.516184</v>
      </c>
      <c r="AE264">
        <v>118353819.027326</v>
      </c>
      <c r="AF264">
        <v>118747103.947237</v>
      </c>
      <c r="AG264">
        <v>140742350.587019</v>
      </c>
      <c r="AH264">
        <v>148255875.99532899</v>
      </c>
      <c r="AI264">
        <v>167478577.23184699</v>
      </c>
      <c r="AJ264">
        <v>177036610.85243601</v>
      </c>
      <c r="AK264">
        <v>179138407.47142699</v>
      </c>
      <c r="AL264">
        <v>171964981.370444</v>
      </c>
      <c r="AM264">
        <v>196281450.10953099</v>
      </c>
      <c r="AN264">
        <v>212620207.651346</v>
      </c>
      <c r="AO264">
        <v>229641760.13032699</v>
      </c>
      <c r="AP264">
        <v>242495280.91826999</v>
      </c>
      <c r="AQ264">
        <v>254008427.86284199</v>
      </c>
      <c r="AR264">
        <v>262915203.56381899</v>
      </c>
      <c r="AS264">
        <v>259048248.272221</v>
      </c>
      <c r="AT264">
        <v>253925387.69892499</v>
      </c>
      <c r="AU264">
        <v>251067100.06361899</v>
      </c>
      <c r="AV264">
        <v>300079298.35547501</v>
      </c>
      <c r="AW264">
        <v>346279173.45021898</v>
      </c>
      <c r="AX264">
        <v>368951570.903395</v>
      </c>
      <c r="AY264">
        <v>419245480.55418199</v>
      </c>
      <c r="AZ264">
        <v>491651927.27272701</v>
      </c>
      <c r="BA264">
        <v>588513993.50823104</v>
      </c>
      <c r="BB264">
        <v>570475109.55812001</v>
      </c>
      <c r="BC264">
        <v>649212987.00357902</v>
      </c>
      <c r="BD264">
        <v>751132267.72302496</v>
      </c>
      <c r="BE264">
        <v>704726363.51369596</v>
      </c>
      <c r="BF264">
        <v>757991099.24108195</v>
      </c>
      <c r="BG264">
        <v>784484132.73875296</v>
      </c>
      <c r="BH264">
        <v>743900571.32925904</v>
      </c>
      <c r="BI264">
        <v>798348793.73127401</v>
      </c>
      <c r="BJ264">
        <v>882373246.92158496</v>
      </c>
      <c r="BK264">
        <v>941313836.51795006</v>
      </c>
      <c r="BL264">
        <v>1070449523.89253</v>
      </c>
      <c r="BM264">
        <v>1013095042.46837</v>
      </c>
      <c r="BN264">
        <v>1087394696.3294599</v>
      </c>
      <c r="BO264">
        <v>1179535221.15768</v>
      </c>
      <c r="BP264">
        <v>1281011717.85655</v>
      </c>
    </row>
    <row r="265" spans="1:68" x14ac:dyDescent="0.35">
      <c r="A265" t="s">
        <v>590</v>
      </c>
      <c r="B265" t="s">
        <v>591</v>
      </c>
      <c r="C265" t="s">
        <v>148</v>
      </c>
      <c r="D265" t="s">
        <v>149</v>
      </c>
      <c r="E265">
        <v>1647361527548.1499</v>
      </c>
      <c r="F265">
        <v>1757470913110.71</v>
      </c>
      <c r="G265">
        <v>1885983008971.8701</v>
      </c>
      <c r="H265">
        <v>2041832162305.4199</v>
      </c>
      <c r="I265">
        <v>2253550463680.0601</v>
      </c>
      <c r="J265">
        <v>2465970278314.3701</v>
      </c>
      <c r="K265">
        <v>2668036728458.7998</v>
      </c>
      <c r="L265">
        <v>2822715975848.6201</v>
      </c>
      <c r="M265">
        <v>2968605149869.79</v>
      </c>
      <c r="N265">
        <v>3291704067523.1001</v>
      </c>
      <c r="O265">
        <v>3004483466418.0098</v>
      </c>
      <c r="P265">
        <v>3322180179375.52</v>
      </c>
      <c r="Q265">
        <v>3847769343818.2798</v>
      </c>
      <c r="R265">
        <v>4680677306360.8896</v>
      </c>
      <c r="S265">
        <v>5369276691018.6396</v>
      </c>
      <c r="T265">
        <v>6004427709638.0303</v>
      </c>
      <c r="U265">
        <v>6504658376505.7305</v>
      </c>
      <c r="V265">
        <v>7355905278533.9404</v>
      </c>
      <c r="W265">
        <v>8707775843230.8203</v>
      </c>
      <c r="X265">
        <v>10107380060653.5</v>
      </c>
      <c r="Y265">
        <v>11385870584999.5</v>
      </c>
      <c r="Z265">
        <v>11637208364136.199</v>
      </c>
      <c r="AA265">
        <v>11530516920279.6</v>
      </c>
      <c r="AB265">
        <v>11856931188858.5</v>
      </c>
      <c r="AC265">
        <v>12369761095643.6</v>
      </c>
      <c r="AD265">
        <v>12938635250459.1</v>
      </c>
      <c r="AE265">
        <v>15255715270102.199</v>
      </c>
      <c r="AF265">
        <v>17429922381920.5</v>
      </c>
      <c r="AG265">
        <v>19576499983943.602</v>
      </c>
      <c r="AH265">
        <v>20305439234372.398</v>
      </c>
      <c r="AI265">
        <v>22738656644643.602</v>
      </c>
      <c r="AJ265">
        <v>23710669647837.898</v>
      </c>
      <c r="AK265">
        <v>25353477169175.5</v>
      </c>
      <c r="AL265">
        <v>25848680959340.301</v>
      </c>
      <c r="AM265">
        <v>27807148090100</v>
      </c>
      <c r="AN265">
        <v>30926596456874.102</v>
      </c>
      <c r="AO265">
        <v>31639017022683.699</v>
      </c>
      <c r="AP265">
        <v>31583372114659.301</v>
      </c>
      <c r="AQ265">
        <v>31577045977390.699</v>
      </c>
      <c r="AR265">
        <v>32758073171646.301</v>
      </c>
      <c r="AS265">
        <v>33949390628218.102</v>
      </c>
      <c r="AT265">
        <v>33750454749620.5</v>
      </c>
      <c r="AU265">
        <v>34962052066935.602</v>
      </c>
      <c r="AV265">
        <v>39174875104493.297</v>
      </c>
      <c r="AW265">
        <v>44169937659090.297</v>
      </c>
      <c r="AX265">
        <v>47804209556983.102</v>
      </c>
      <c r="AY265">
        <v>51895037480720.203</v>
      </c>
      <c r="AZ265">
        <v>58198538234532.5</v>
      </c>
      <c r="BA265">
        <v>63624578372522.203</v>
      </c>
      <c r="BB265">
        <v>60419010405866.898</v>
      </c>
      <c r="BC265">
        <v>66354893351383.703</v>
      </c>
      <c r="BD265">
        <v>73825698609931.594</v>
      </c>
      <c r="BE265">
        <v>75639917940570</v>
      </c>
      <c r="BF265">
        <v>77606635226354.297</v>
      </c>
      <c r="BG265">
        <v>79992027340652.703</v>
      </c>
      <c r="BH265">
        <v>75371296093687.203</v>
      </c>
      <c r="BI265">
        <v>76490694895075.5</v>
      </c>
      <c r="BJ265">
        <v>81526623537346.797</v>
      </c>
      <c r="BK265">
        <v>86566927120286.5</v>
      </c>
      <c r="BL265">
        <v>87900681972747.406</v>
      </c>
      <c r="BM265">
        <v>85359519360463.906</v>
      </c>
      <c r="BN265">
        <v>97468940124983.203</v>
      </c>
      <c r="BO265">
        <v>100995245357723</v>
      </c>
      <c r="BP265">
        <v>105071650858778</v>
      </c>
    </row>
    <row r="266" spans="1:68" x14ac:dyDescent="0.35">
      <c r="A266" t="s">
        <v>592</v>
      </c>
      <c r="B266" t="s">
        <v>593</v>
      </c>
      <c r="C266" t="s">
        <v>148</v>
      </c>
      <c r="D266" t="s">
        <v>149</v>
      </c>
      <c r="O266">
        <v>47083798.710598603</v>
      </c>
      <c r="P266">
        <v>55948114.599475503</v>
      </c>
      <c r="Q266">
        <v>65161661.227474101</v>
      </c>
      <c r="R266">
        <v>85873532.6623182</v>
      </c>
      <c r="S266">
        <v>97430500.310285494</v>
      </c>
      <c r="T266">
        <v>97367667.807855904</v>
      </c>
      <c r="U266">
        <v>88529416.3820678</v>
      </c>
      <c r="V266">
        <v>102373448.72139101</v>
      </c>
      <c r="W266">
        <v>112713073.961265</v>
      </c>
      <c r="X266">
        <v>127843677.29586899</v>
      </c>
      <c r="Y266">
        <v>131310402.553056</v>
      </c>
      <c r="Z266">
        <v>123419696.726661</v>
      </c>
      <c r="AA266">
        <v>126584774.504547</v>
      </c>
      <c r="AB266">
        <v>117439022.11685</v>
      </c>
      <c r="AC266">
        <v>107317727.786009</v>
      </c>
      <c r="AD266">
        <v>96646961.184623003</v>
      </c>
      <c r="AE266">
        <v>103211998.45361701</v>
      </c>
      <c r="AF266">
        <v>116252353.712176</v>
      </c>
      <c r="AG266">
        <v>161340585.64772499</v>
      </c>
      <c r="AH266">
        <v>158744455.78803501</v>
      </c>
      <c r="AI266">
        <v>170242112.55065599</v>
      </c>
      <c r="AJ266">
        <v>168180145.985401</v>
      </c>
      <c r="AK266">
        <v>170826358.47526401</v>
      </c>
      <c r="AL266">
        <v>174362422.11838001</v>
      </c>
      <c r="AM266">
        <v>196495305.71992099</v>
      </c>
      <c r="AN266">
        <v>196175224.387483</v>
      </c>
      <c r="AO266">
        <v>226788682.58958301</v>
      </c>
      <c r="AP266">
        <v>258826092.262631</v>
      </c>
      <c r="AQ266">
        <v>245390728.84259099</v>
      </c>
      <c r="AR266">
        <v>235291437.811414</v>
      </c>
      <c r="AS266">
        <v>244045214.105793</v>
      </c>
      <c r="AT266">
        <v>248970761.59906599</v>
      </c>
      <c r="AU266">
        <v>261937803.95542699</v>
      </c>
      <c r="AV266">
        <v>309058929.50088203</v>
      </c>
      <c r="AW266">
        <v>379431936.43813097</v>
      </c>
      <c r="AX266">
        <v>442031361.84186202</v>
      </c>
      <c r="AY266">
        <v>464870866.76501298</v>
      </c>
      <c r="AZ266">
        <v>536696820.30115402</v>
      </c>
      <c r="BA266">
        <v>600697867.02972496</v>
      </c>
      <c r="BB266">
        <v>597777867.29163599</v>
      </c>
      <c r="BC266">
        <v>660391187.34979403</v>
      </c>
      <c r="BD266">
        <v>716182120.90432203</v>
      </c>
      <c r="BE266">
        <v>746301096.84852195</v>
      </c>
      <c r="BF266">
        <v>770254910.76547599</v>
      </c>
      <c r="BG266">
        <v>766889272.26439905</v>
      </c>
      <c r="BH266">
        <v>807830609.60477304</v>
      </c>
      <c r="BI266">
        <v>825243379.63396895</v>
      </c>
      <c r="BJ266">
        <v>858933636.42960596</v>
      </c>
      <c r="BK266">
        <v>849320886.65624201</v>
      </c>
      <c r="BL266">
        <v>877132815.60651803</v>
      </c>
      <c r="BM266">
        <v>838366843.73562503</v>
      </c>
      <c r="BN266">
        <v>832238614.37171197</v>
      </c>
      <c r="BO266">
        <v>811025426.28541899</v>
      </c>
      <c r="BP266">
        <v>922370278.24228406</v>
      </c>
    </row>
    <row r="267" spans="1:68" x14ac:dyDescent="0.35">
      <c r="A267" t="s">
        <v>594</v>
      </c>
      <c r="B267" t="s">
        <v>595</v>
      </c>
      <c r="C267" t="s">
        <v>148</v>
      </c>
      <c r="D267" t="s">
        <v>149</v>
      </c>
      <c r="BA267">
        <v>5421984766.3688297</v>
      </c>
      <c r="BB267">
        <v>5101747846.6240597</v>
      </c>
      <c r="BC267">
        <v>5433365636.6290197</v>
      </c>
      <c r="BD267">
        <v>6496425181.0237598</v>
      </c>
      <c r="BE267">
        <v>6360842590.2371502</v>
      </c>
      <c r="BF267">
        <v>6896736547.8222198</v>
      </c>
      <c r="BG267">
        <v>7225543489.8130503</v>
      </c>
      <c r="BH267">
        <v>6398632302.8172798</v>
      </c>
      <c r="BI267">
        <v>6765147256.9267302</v>
      </c>
      <c r="BJ267">
        <v>7324662733.8721199</v>
      </c>
      <c r="BK267">
        <v>8012300817.3382902</v>
      </c>
      <c r="BL267">
        <v>8079554105.6138697</v>
      </c>
      <c r="BM267">
        <v>7904028034.9867496</v>
      </c>
      <c r="BN267">
        <v>9592462889.338131</v>
      </c>
      <c r="BO267">
        <v>9476376917.3710003</v>
      </c>
      <c r="BP267">
        <v>10636171010.8009</v>
      </c>
    </row>
    <row r="268" spans="1:68" x14ac:dyDescent="0.35">
      <c r="A268" t="s">
        <v>596</v>
      </c>
      <c r="B268" t="s">
        <v>597</v>
      </c>
      <c r="C268" t="s">
        <v>148</v>
      </c>
      <c r="D268" t="s">
        <v>149</v>
      </c>
      <c r="AI268">
        <v>12563493419.9282</v>
      </c>
      <c r="AJ268">
        <v>14179850124.895901</v>
      </c>
      <c r="AK268">
        <v>17542131557.035801</v>
      </c>
      <c r="AL268">
        <v>21328726061.615299</v>
      </c>
      <c r="AM268">
        <v>27487593671.940102</v>
      </c>
      <c r="AN268">
        <v>12239925925.9259</v>
      </c>
      <c r="AO268">
        <v>5926250328.4575596</v>
      </c>
      <c r="AP268">
        <v>6224795127.6102104</v>
      </c>
      <c r="AQ268">
        <v>5964817930.1392202</v>
      </c>
      <c r="AR268">
        <v>6943725444.9639196</v>
      </c>
      <c r="AS268">
        <v>8902206292.5465794</v>
      </c>
      <c r="AT268">
        <v>9162077702.2941494</v>
      </c>
      <c r="AU268">
        <v>9875077046.5060005</v>
      </c>
      <c r="AV268">
        <v>10750980620.9611</v>
      </c>
      <c r="AW268">
        <v>12521179984.0033</v>
      </c>
      <c r="AX268">
        <v>15119106634.9478</v>
      </c>
      <c r="AY268">
        <v>17828826202.429798</v>
      </c>
      <c r="AZ268">
        <v>20300345952.850101</v>
      </c>
      <c r="BA268">
        <v>24995533337.568001</v>
      </c>
      <c r="BB268">
        <v>23958162513.461498</v>
      </c>
      <c r="BC268">
        <v>29087765768.4776</v>
      </c>
      <c r="BD268">
        <v>30388993336.295601</v>
      </c>
      <c r="BE268">
        <v>33831688609.842499</v>
      </c>
      <c r="BF268">
        <v>38599633436.176697</v>
      </c>
      <c r="BG268">
        <v>40801643750.175102</v>
      </c>
      <c r="BH268">
        <v>41437133814.396103</v>
      </c>
      <c r="BI268">
        <v>30921701986.4104</v>
      </c>
      <c r="BJ268">
        <v>26106000284.585999</v>
      </c>
      <c r="BK268">
        <v>20996364313.755199</v>
      </c>
    </row>
    <row r="269" spans="1:68" x14ac:dyDescent="0.35">
      <c r="A269" t="s">
        <v>113</v>
      </c>
      <c r="B269" t="s">
        <v>114</v>
      </c>
      <c r="C269" t="s">
        <v>148</v>
      </c>
      <c r="D269" t="s">
        <v>149</v>
      </c>
      <c r="E269">
        <v>8418196632.7213497</v>
      </c>
      <c r="F269">
        <v>8853596458.5614204</v>
      </c>
      <c r="G269">
        <v>9490596203.7615204</v>
      </c>
      <c r="H269">
        <v>10530795787.6817</v>
      </c>
      <c r="I269">
        <v>11580795367.6819</v>
      </c>
      <c r="J269">
        <v>12653194938.722</v>
      </c>
      <c r="K269">
        <v>13777394489.0422</v>
      </c>
      <c r="L269">
        <v>15371993851.202499</v>
      </c>
      <c r="M269">
        <v>16608193356.7227</v>
      </c>
      <c r="N269">
        <v>18657792536.882999</v>
      </c>
      <c r="O269">
        <v>20554791778.083302</v>
      </c>
      <c r="P269">
        <v>22755331598.661701</v>
      </c>
      <c r="Q269">
        <v>23813457348.206402</v>
      </c>
      <c r="R269">
        <v>32337645307.575802</v>
      </c>
      <c r="S269">
        <v>40139695677.705101</v>
      </c>
      <c r="T269">
        <v>41368044699.9897</v>
      </c>
      <c r="U269">
        <v>39648559912.139999</v>
      </c>
      <c r="V269">
        <v>43590760897.690201</v>
      </c>
      <c r="W269">
        <v>49654712413.678101</v>
      </c>
      <c r="X269">
        <v>60699054538.890297</v>
      </c>
      <c r="Y269">
        <v>86086380409.689301</v>
      </c>
      <c r="Z269">
        <v>89562307211.088699</v>
      </c>
      <c r="AA269">
        <v>82776455679.415298</v>
      </c>
      <c r="AB269">
        <v>92847141190.198395</v>
      </c>
      <c r="AC269">
        <v>81876827199.231094</v>
      </c>
      <c r="AD269">
        <v>61888790424.804001</v>
      </c>
      <c r="AE269">
        <v>70409079610.263702</v>
      </c>
      <c r="AF269">
        <v>93418918062.7229</v>
      </c>
      <c r="AG269">
        <v>100804585769.40601</v>
      </c>
      <c r="AH269">
        <v>104686166081.45</v>
      </c>
      <c r="AI269">
        <v>121780791791.97301</v>
      </c>
      <c r="AJ269">
        <v>131995444199.593</v>
      </c>
      <c r="AK269">
        <v>144010513272.375</v>
      </c>
      <c r="AL269">
        <v>144532358674.58301</v>
      </c>
      <c r="AM269">
        <v>151091003233.63901</v>
      </c>
      <c r="AN269">
        <v>168861173587.05399</v>
      </c>
      <c r="AO269">
        <v>160122826316.263</v>
      </c>
      <c r="AP269">
        <v>165756676595.85699</v>
      </c>
      <c r="AQ269">
        <v>149819615960.396</v>
      </c>
      <c r="AR269">
        <v>148308666492.948</v>
      </c>
      <c r="AS269">
        <v>148579191530.39499</v>
      </c>
      <c r="AT269">
        <v>131692500471.299</v>
      </c>
      <c r="AU269">
        <v>126298380475.312</v>
      </c>
      <c r="AV269">
        <v>192409559233.228</v>
      </c>
      <c r="AW269">
        <v>251495558194.48401</v>
      </c>
      <c r="AX269">
        <v>283925657333.60498</v>
      </c>
      <c r="AY269">
        <v>298723218173.56702</v>
      </c>
      <c r="AZ269">
        <v>323309276978.55298</v>
      </c>
      <c r="BA269">
        <v>307188878051.10699</v>
      </c>
      <c r="BB269">
        <v>323126593033.90698</v>
      </c>
      <c r="BC269">
        <v>409232529965.62598</v>
      </c>
      <c r="BD269">
        <v>447479678691.97302</v>
      </c>
      <c r="BE269">
        <v>423516734077.151</v>
      </c>
      <c r="BF269">
        <v>391194711860.89398</v>
      </c>
      <c r="BG269">
        <v>371745234720.224</v>
      </c>
      <c r="BH269">
        <v>338766618711.13</v>
      </c>
      <c r="BI269">
        <v>315294109648.646</v>
      </c>
      <c r="BJ269">
        <v>370872987853.88599</v>
      </c>
      <c r="BK269">
        <v>393942734756.11102</v>
      </c>
      <c r="BL269">
        <v>379611912078.73401</v>
      </c>
      <c r="BM269">
        <v>332655390435.87097</v>
      </c>
      <c r="BN269">
        <v>412089092136.65802</v>
      </c>
      <c r="BO269">
        <v>396810059371.40698</v>
      </c>
      <c r="BP269">
        <v>372625680012.68701</v>
      </c>
    </row>
    <row r="270" spans="1:68" x14ac:dyDescent="0.35">
      <c r="A270" t="s">
        <v>598</v>
      </c>
      <c r="B270" t="s">
        <v>599</v>
      </c>
      <c r="C270" t="s">
        <v>148</v>
      </c>
      <c r="D270" t="s">
        <v>149</v>
      </c>
      <c r="E270">
        <v>639000000</v>
      </c>
      <c r="F270">
        <v>630571428.57142901</v>
      </c>
      <c r="G270">
        <v>623142857.14285696</v>
      </c>
      <c r="H270">
        <v>649285714.28571403</v>
      </c>
      <c r="I270">
        <v>740714285.71428597</v>
      </c>
      <c r="J270">
        <v>1017857142.8571399</v>
      </c>
      <c r="K270">
        <v>1181428571.42857</v>
      </c>
      <c r="L270">
        <v>1295714285.7142899</v>
      </c>
      <c r="M270">
        <v>1531428571.42857</v>
      </c>
      <c r="N270">
        <v>1897857142.8571401</v>
      </c>
      <c r="O270">
        <v>1777571428.57143</v>
      </c>
      <c r="P270">
        <v>1635714285.7142899</v>
      </c>
      <c r="Q270">
        <v>1784173669.4677899</v>
      </c>
      <c r="R270">
        <v>2247239263.8036799</v>
      </c>
      <c r="S270">
        <v>2724727838.2581601</v>
      </c>
      <c r="T270">
        <v>2272783825.8164802</v>
      </c>
      <c r="U270">
        <v>2492867332.3823099</v>
      </c>
      <c r="V270">
        <v>2402911392.4050598</v>
      </c>
      <c r="W270">
        <v>2633458177.2783999</v>
      </c>
      <c r="X270">
        <v>3066582597.7301402</v>
      </c>
      <c r="Y270">
        <v>3593155893.5361199</v>
      </c>
      <c r="Z270">
        <v>3893678160.9195399</v>
      </c>
      <c r="AA270">
        <v>3634122712.5941901</v>
      </c>
      <c r="AB270">
        <v>3070452740.2700601</v>
      </c>
      <c r="AC270">
        <v>2442967457.25317</v>
      </c>
      <c r="AD270">
        <v>1985636942.6751599</v>
      </c>
      <c r="AE270">
        <v>1357691319.97946</v>
      </c>
      <c r="AF270">
        <v>1921441327.8705699</v>
      </c>
      <c r="AG270">
        <v>3318182917.9772601</v>
      </c>
      <c r="AH270">
        <v>3587693644.1291399</v>
      </c>
      <c r="AI270">
        <v>3005240579.7101402</v>
      </c>
      <c r="AJ270">
        <v>2992903774.75248</v>
      </c>
      <c r="AK270">
        <v>2866556424.5810099</v>
      </c>
      <c r="AL270">
        <v>3018507033.4810901</v>
      </c>
      <c r="AM270">
        <v>3420406172.3618102</v>
      </c>
      <c r="AN270">
        <v>3564983295.1248598</v>
      </c>
      <c r="AO270">
        <v>3391220962.0001702</v>
      </c>
      <c r="AP270">
        <v>4052488554.5660801</v>
      </c>
      <c r="AQ270">
        <v>3315041923.7955198</v>
      </c>
      <c r="AR270">
        <v>3240377400.6823201</v>
      </c>
      <c r="AS270">
        <v>3444515379.1061201</v>
      </c>
      <c r="AT270">
        <v>3929495407.69911</v>
      </c>
      <c r="AU270">
        <v>4043342044.4482799</v>
      </c>
      <c r="AV270">
        <v>4758802549.0194798</v>
      </c>
      <c r="AW270">
        <v>5822422913.3425798</v>
      </c>
      <c r="AX270">
        <v>7700141839.3637304</v>
      </c>
      <c r="AY270">
        <v>11588306430.5737</v>
      </c>
      <c r="AZ270">
        <v>12512434228.6071</v>
      </c>
      <c r="BA270">
        <v>16512263315.2682</v>
      </c>
      <c r="BB270">
        <v>14909632547.9083</v>
      </c>
      <c r="BC270">
        <v>18902559483.854801</v>
      </c>
      <c r="BD270">
        <v>22302537247.7215</v>
      </c>
      <c r="BE270">
        <v>25071084452.042801</v>
      </c>
      <c r="BF270">
        <v>26888392774.432598</v>
      </c>
      <c r="BG270">
        <v>26589065800.162498</v>
      </c>
      <c r="BH270">
        <v>20839208733.138599</v>
      </c>
      <c r="BI270">
        <v>20311304651.433399</v>
      </c>
      <c r="BJ270">
        <v>24726787496.716599</v>
      </c>
      <c r="BK270">
        <v>25904703273.456699</v>
      </c>
      <c r="BL270">
        <v>22904080806.827</v>
      </c>
      <c r="BM270">
        <v>17628788924.672001</v>
      </c>
      <c r="BN270">
        <v>20174571689.658699</v>
      </c>
      <c r="BO270">
        <v>27513724877.334999</v>
      </c>
      <c r="BP270">
        <v>27020053297.759899</v>
      </c>
    </row>
    <row r="271" spans="1:68" x14ac:dyDescent="0.35">
      <c r="A271" t="s">
        <v>600</v>
      </c>
      <c r="B271" t="s">
        <v>601</v>
      </c>
      <c r="C271" t="s">
        <v>148</v>
      </c>
      <c r="D271" t="s">
        <v>149</v>
      </c>
      <c r="E271">
        <v>861991440.36856198</v>
      </c>
      <c r="F271">
        <v>861472605.21343899</v>
      </c>
      <c r="G271">
        <v>849035782.322932</v>
      </c>
      <c r="H271">
        <v>846731555.85019696</v>
      </c>
      <c r="I271">
        <v>770199262.16410697</v>
      </c>
      <c r="J271">
        <v>1058473144.2546</v>
      </c>
      <c r="K271">
        <v>1095846817.4988201</v>
      </c>
      <c r="L271">
        <v>1270101350.0327899</v>
      </c>
      <c r="M271">
        <v>1351149497.40698</v>
      </c>
      <c r="N271">
        <v>1595053803.5357101</v>
      </c>
      <c r="O271">
        <v>1748941108.2211699</v>
      </c>
      <c r="P271">
        <v>1982903831.9011199</v>
      </c>
      <c r="Q271">
        <v>2451643293.7410898</v>
      </c>
      <c r="R271">
        <v>3061367415.0721402</v>
      </c>
      <c r="S271">
        <v>3642710180.6312099</v>
      </c>
      <c r="T271">
        <v>3965505124.6634998</v>
      </c>
      <c r="U271">
        <v>3848164428.5783401</v>
      </c>
      <c r="V271">
        <v>3881430615.1528902</v>
      </c>
      <c r="W271">
        <v>3969305641.4351702</v>
      </c>
      <c r="X271">
        <v>4671531512.0293598</v>
      </c>
      <c r="Y271">
        <v>5719129458.3311396</v>
      </c>
      <c r="Z271">
        <v>7174017850.8929396</v>
      </c>
      <c r="AA271">
        <v>7082911975.78092</v>
      </c>
      <c r="AB271">
        <v>6487395472.7937298</v>
      </c>
      <c r="AC271">
        <v>5562454795.7147503</v>
      </c>
      <c r="AD271">
        <v>4825668149.3269997</v>
      </c>
      <c r="AE271">
        <v>5032342972.0330896</v>
      </c>
      <c r="AF271">
        <v>5362798383.7776098</v>
      </c>
      <c r="AG271">
        <v>6268896193.9561996</v>
      </c>
      <c r="AH271">
        <v>6914347183.3861303</v>
      </c>
      <c r="AI271">
        <v>7031809762.3637304</v>
      </c>
      <c r="AJ271">
        <v>6683357000</v>
      </c>
      <c r="AK271">
        <v>4945512500</v>
      </c>
      <c r="AL271">
        <v>4966395800</v>
      </c>
      <c r="AM271">
        <v>4984079900</v>
      </c>
      <c r="AN271">
        <v>5011439600</v>
      </c>
      <c r="AO271">
        <v>6498403900</v>
      </c>
      <c r="AP271">
        <v>5920885800</v>
      </c>
      <c r="AQ271">
        <v>3922106400</v>
      </c>
      <c r="AR271">
        <v>4569525100</v>
      </c>
      <c r="AS271">
        <v>4364369600</v>
      </c>
      <c r="AT271">
        <v>4651412000</v>
      </c>
      <c r="AU271">
        <v>4604369600</v>
      </c>
      <c r="AV271">
        <v>4311320200</v>
      </c>
      <c r="AW271">
        <v>3979205900</v>
      </c>
      <c r="AX271">
        <v>3986470800</v>
      </c>
      <c r="AY271">
        <v>3428821300</v>
      </c>
      <c r="AZ271">
        <v>2956545000</v>
      </c>
      <c r="BA271">
        <v>1559870100</v>
      </c>
      <c r="BB271">
        <v>8811048700</v>
      </c>
      <c r="BC271">
        <v>11074562500</v>
      </c>
      <c r="BD271">
        <v>12515356900</v>
      </c>
      <c r="BE271">
        <v>15245882400</v>
      </c>
      <c r="BF271">
        <v>17220872400</v>
      </c>
      <c r="BG271">
        <v>17300432200</v>
      </c>
      <c r="BH271">
        <v>17604879500</v>
      </c>
      <c r="BI271">
        <v>18002592300</v>
      </c>
      <c r="BJ271">
        <v>15593754986.436899</v>
      </c>
      <c r="BK271">
        <v>33442898974.535099</v>
      </c>
      <c r="BL271">
        <v>21445263685.380299</v>
      </c>
      <c r="BM271">
        <v>21078837511.368801</v>
      </c>
      <c r="BN271">
        <v>27854133526.2141</v>
      </c>
      <c r="BO271">
        <v>26816767777.3092</v>
      </c>
      <c r="BP271">
        <v>26187234236.7803</v>
      </c>
    </row>
  </sheetData>
  <hyperlinks>
    <hyperlink ref="B2" r:id="rId1" xr:uid="{916D9089-5137-4E39-B184-F1CBA0CE161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F6FB-CFDD-4BA2-8934-00BAD87265C7}">
  <sheetPr codeName="Sheet4">
    <tabColor theme="7"/>
  </sheetPr>
  <dimension ref="A1:BP271"/>
  <sheetViews>
    <sheetView workbookViewId="0">
      <selection activeCell="C7" sqref="C7"/>
    </sheetView>
  </sheetViews>
  <sheetFormatPr defaultRowHeight="14.5" x14ac:dyDescent="0.35"/>
  <cols>
    <col min="1" max="1" width="43.15234375" bestFit="1" customWidth="1"/>
    <col min="2" max="2" width="24.53515625" bestFit="1" customWidth="1"/>
    <col min="3" max="4" width="15.69140625" customWidth="1"/>
  </cols>
  <sheetData>
    <row r="1" spans="1:68" x14ac:dyDescent="0.35">
      <c r="A1" t="s">
        <v>137</v>
      </c>
      <c r="B1" t="s">
        <v>138</v>
      </c>
    </row>
    <row r="2" spans="1:68" x14ac:dyDescent="0.35">
      <c r="A2" t="s">
        <v>139</v>
      </c>
      <c r="B2" t="s">
        <v>602</v>
      </c>
    </row>
    <row r="3" spans="1:68" x14ac:dyDescent="0.35">
      <c r="A3" t="s">
        <v>141</v>
      </c>
      <c r="B3" s="15">
        <v>45471</v>
      </c>
    </row>
    <row r="5" spans="1:68" x14ac:dyDescent="0.35">
      <c r="A5" t="s">
        <v>142</v>
      </c>
      <c r="B5" t="s">
        <v>143</v>
      </c>
      <c r="C5" t="s">
        <v>144</v>
      </c>
      <c r="D5" t="s">
        <v>145</v>
      </c>
      <c r="E5">
        <v>1960</v>
      </c>
      <c r="F5">
        <v>1961</v>
      </c>
      <c r="G5">
        <v>1962</v>
      </c>
      <c r="H5">
        <v>1963</v>
      </c>
      <c r="I5">
        <v>1964</v>
      </c>
      <c r="J5">
        <v>1965</v>
      </c>
      <c r="K5">
        <v>1966</v>
      </c>
      <c r="L5">
        <v>1967</v>
      </c>
      <c r="M5">
        <v>1968</v>
      </c>
      <c r="N5">
        <v>1969</v>
      </c>
      <c r="O5">
        <v>1970</v>
      </c>
      <c r="P5">
        <v>1971</v>
      </c>
      <c r="Q5">
        <v>1972</v>
      </c>
      <c r="R5">
        <v>1973</v>
      </c>
      <c r="S5">
        <v>1974</v>
      </c>
      <c r="T5">
        <v>1975</v>
      </c>
      <c r="U5">
        <v>1976</v>
      </c>
      <c r="V5">
        <v>1977</v>
      </c>
      <c r="W5">
        <v>1978</v>
      </c>
      <c r="X5">
        <v>1979</v>
      </c>
      <c r="Y5">
        <v>1980</v>
      </c>
      <c r="Z5">
        <v>1981</v>
      </c>
      <c r="AA5">
        <v>1982</v>
      </c>
      <c r="AB5">
        <v>1983</v>
      </c>
      <c r="AC5">
        <v>1984</v>
      </c>
      <c r="AD5">
        <v>1985</v>
      </c>
      <c r="AE5">
        <v>1986</v>
      </c>
      <c r="AF5">
        <v>1987</v>
      </c>
      <c r="AG5">
        <v>1988</v>
      </c>
      <c r="AH5">
        <v>1989</v>
      </c>
      <c r="AI5">
        <v>1990</v>
      </c>
      <c r="AJ5">
        <v>1991</v>
      </c>
      <c r="AK5">
        <v>1992</v>
      </c>
      <c r="AL5">
        <v>1993</v>
      </c>
      <c r="AM5">
        <v>1994</v>
      </c>
      <c r="AN5">
        <v>1995</v>
      </c>
      <c r="AO5">
        <v>1996</v>
      </c>
      <c r="AP5">
        <v>1997</v>
      </c>
      <c r="AQ5">
        <v>1998</v>
      </c>
      <c r="AR5">
        <v>1999</v>
      </c>
      <c r="AS5">
        <v>2000</v>
      </c>
      <c r="AT5">
        <v>2001</v>
      </c>
      <c r="AU5">
        <v>2002</v>
      </c>
      <c r="AV5">
        <v>2003</v>
      </c>
      <c r="AW5">
        <v>2004</v>
      </c>
      <c r="AX5">
        <v>2005</v>
      </c>
      <c r="AY5">
        <v>2006</v>
      </c>
      <c r="AZ5">
        <v>2007</v>
      </c>
      <c r="BA5">
        <v>2008</v>
      </c>
      <c r="BB5">
        <v>2009</v>
      </c>
      <c r="BC5">
        <v>2010</v>
      </c>
      <c r="BD5">
        <v>2011</v>
      </c>
      <c r="BE5">
        <v>2012</v>
      </c>
      <c r="BF5">
        <v>2013</v>
      </c>
      <c r="BG5">
        <v>2014</v>
      </c>
      <c r="BH5">
        <v>2015</v>
      </c>
      <c r="BI5">
        <v>2016</v>
      </c>
      <c r="BJ5">
        <v>2017</v>
      </c>
      <c r="BK5">
        <v>2018</v>
      </c>
      <c r="BL5">
        <v>2019</v>
      </c>
      <c r="BM5">
        <v>2020</v>
      </c>
      <c r="BN5">
        <v>2021</v>
      </c>
      <c r="BO5">
        <v>2022</v>
      </c>
      <c r="BP5">
        <v>2023</v>
      </c>
    </row>
    <row r="6" spans="1:68" x14ac:dyDescent="0.35">
      <c r="A6" t="s">
        <v>146</v>
      </c>
      <c r="B6" t="s">
        <v>147</v>
      </c>
      <c r="C6" t="s">
        <v>603</v>
      </c>
      <c r="D6" t="s">
        <v>604</v>
      </c>
      <c r="E6">
        <v>54608</v>
      </c>
      <c r="F6">
        <v>55811</v>
      </c>
      <c r="G6">
        <v>56682</v>
      </c>
      <c r="H6">
        <v>57475</v>
      </c>
      <c r="I6">
        <v>58178</v>
      </c>
      <c r="J6">
        <v>58782</v>
      </c>
      <c r="K6">
        <v>59291</v>
      </c>
      <c r="L6">
        <v>59522</v>
      </c>
      <c r="M6">
        <v>59471</v>
      </c>
      <c r="N6">
        <v>59330</v>
      </c>
      <c r="O6">
        <v>59106</v>
      </c>
      <c r="P6">
        <v>58816</v>
      </c>
      <c r="Q6">
        <v>58855</v>
      </c>
      <c r="R6">
        <v>59365</v>
      </c>
      <c r="S6">
        <v>60028</v>
      </c>
      <c r="T6">
        <v>60715</v>
      </c>
      <c r="U6">
        <v>61193</v>
      </c>
      <c r="V6">
        <v>61465</v>
      </c>
      <c r="W6">
        <v>61738</v>
      </c>
      <c r="X6">
        <v>62006</v>
      </c>
      <c r="Y6">
        <v>62267</v>
      </c>
      <c r="Z6">
        <v>62614</v>
      </c>
      <c r="AA6">
        <v>63116</v>
      </c>
      <c r="AB6">
        <v>63683</v>
      </c>
      <c r="AC6">
        <v>64174</v>
      </c>
      <c r="AD6">
        <v>64478</v>
      </c>
      <c r="AE6">
        <v>64553</v>
      </c>
      <c r="AF6">
        <v>64450</v>
      </c>
      <c r="AG6">
        <v>64332</v>
      </c>
      <c r="AH6">
        <v>64596</v>
      </c>
      <c r="AI6">
        <v>65712</v>
      </c>
      <c r="AJ6">
        <v>67864</v>
      </c>
      <c r="AK6">
        <v>70192</v>
      </c>
      <c r="AL6">
        <v>72360</v>
      </c>
      <c r="AM6">
        <v>74710</v>
      </c>
      <c r="AN6">
        <v>77050</v>
      </c>
      <c r="AO6">
        <v>79417</v>
      </c>
      <c r="AP6">
        <v>81858</v>
      </c>
      <c r="AQ6">
        <v>84355</v>
      </c>
      <c r="AR6">
        <v>86867</v>
      </c>
      <c r="AS6">
        <v>89101</v>
      </c>
      <c r="AT6">
        <v>90691</v>
      </c>
      <c r="AU6">
        <v>91781</v>
      </c>
      <c r="AV6">
        <v>92701</v>
      </c>
      <c r="AW6">
        <v>93540</v>
      </c>
      <c r="AX6">
        <v>94483</v>
      </c>
      <c r="AY6">
        <v>95606</v>
      </c>
      <c r="AZ6">
        <v>96787</v>
      </c>
      <c r="BA6">
        <v>97996</v>
      </c>
      <c r="BB6">
        <v>99212</v>
      </c>
      <c r="BC6">
        <v>100341</v>
      </c>
      <c r="BD6">
        <v>101288</v>
      </c>
      <c r="BE6">
        <v>102112</v>
      </c>
      <c r="BF6">
        <v>102880</v>
      </c>
      <c r="BG6">
        <v>103594</v>
      </c>
      <c r="BH6">
        <v>104257</v>
      </c>
      <c r="BI6">
        <v>104874</v>
      </c>
      <c r="BJ6">
        <v>105439</v>
      </c>
      <c r="BK6">
        <v>105962</v>
      </c>
      <c r="BL6">
        <v>106442</v>
      </c>
      <c r="BM6">
        <v>106585</v>
      </c>
      <c r="BN6">
        <v>106537</v>
      </c>
      <c r="BO6">
        <v>106445</v>
      </c>
      <c r="BP6">
        <v>106277</v>
      </c>
    </row>
    <row r="7" spans="1:68" x14ac:dyDescent="0.35">
      <c r="A7" t="s">
        <v>150</v>
      </c>
      <c r="B7" t="s">
        <v>151</v>
      </c>
      <c r="C7" t="s">
        <v>603</v>
      </c>
      <c r="D7" t="s">
        <v>604</v>
      </c>
      <c r="E7">
        <v>130692579</v>
      </c>
      <c r="F7">
        <v>134169237</v>
      </c>
      <c r="G7">
        <v>137835590</v>
      </c>
      <c r="H7">
        <v>141630546</v>
      </c>
      <c r="I7">
        <v>145605995</v>
      </c>
      <c r="J7">
        <v>149742351</v>
      </c>
      <c r="K7">
        <v>153955516</v>
      </c>
      <c r="L7">
        <v>158313235</v>
      </c>
      <c r="M7">
        <v>162875171</v>
      </c>
      <c r="N7">
        <v>167596160</v>
      </c>
      <c r="O7">
        <v>172475766</v>
      </c>
      <c r="P7">
        <v>177503186</v>
      </c>
      <c r="Q7">
        <v>182599092</v>
      </c>
      <c r="R7">
        <v>187901657</v>
      </c>
      <c r="S7">
        <v>193512956</v>
      </c>
      <c r="T7">
        <v>199284304</v>
      </c>
      <c r="U7">
        <v>205202669</v>
      </c>
      <c r="V7">
        <v>211120911</v>
      </c>
      <c r="W7">
        <v>217481420</v>
      </c>
      <c r="X7">
        <v>224315978</v>
      </c>
      <c r="Y7">
        <v>230967858</v>
      </c>
      <c r="Z7">
        <v>237937461</v>
      </c>
      <c r="AA7">
        <v>245386717</v>
      </c>
      <c r="AB7">
        <v>252779730</v>
      </c>
      <c r="AC7">
        <v>260209149</v>
      </c>
      <c r="AD7">
        <v>267938123</v>
      </c>
      <c r="AE7">
        <v>276035920</v>
      </c>
      <c r="AF7">
        <v>284490394</v>
      </c>
      <c r="AG7">
        <v>292795186</v>
      </c>
      <c r="AH7">
        <v>301124880</v>
      </c>
      <c r="AI7">
        <v>309890664</v>
      </c>
      <c r="AJ7">
        <v>318544083</v>
      </c>
      <c r="AK7">
        <v>326933522</v>
      </c>
      <c r="AL7">
        <v>335625136</v>
      </c>
      <c r="AM7">
        <v>344418362</v>
      </c>
      <c r="AN7">
        <v>353466601</v>
      </c>
      <c r="AO7">
        <v>362985802</v>
      </c>
      <c r="AP7">
        <v>372352230</v>
      </c>
      <c r="AQ7">
        <v>381715600</v>
      </c>
      <c r="AR7">
        <v>391486231</v>
      </c>
      <c r="AS7">
        <v>401600588</v>
      </c>
      <c r="AT7">
        <v>412001885</v>
      </c>
      <c r="AU7">
        <v>422741118</v>
      </c>
      <c r="AV7">
        <v>433807484</v>
      </c>
      <c r="AW7">
        <v>445281555</v>
      </c>
      <c r="AX7">
        <v>457153837</v>
      </c>
      <c r="AY7">
        <v>469508516</v>
      </c>
      <c r="AZ7">
        <v>482406426</v>
      </c>
      <c r="BA7">
        <v>495748900</v>
      </c>
      <c r="BB7">
        <v>509410477</v>
      </c>
      <c r="BC7">
        <v>523459657</v>
      </c>
      <c r="BD7">
        <v>537792950</v>
      </c>
      <c r="BE7">
        <v>552530654</v>
      </c>
      <c r="BF7">
        <v>567892149</v>
      </c>
      <c r="BG7">
        <v>583651101</v>
      </c>
      <c r="BH7">
        <v>600008424</v>
      </c>
      <c r="BI7">
        <v>616377605</v>
      </c>
      <c r="BJ7">
        <v>632746570</v>
      </c>
      <c r="BK7">
        <v>649757148</v>
      </c>
      <c r="BL7">
        <v>667242986</v>
      </c>
      <c r="BM7">
        <v>685112979</v>
      </c>
      <c r="BN7">
        <v>702977106</v>
      </c>
      <c r="BO7">
        <v>720859132</v>
      </c>
      <c r="BP7">
        <v>739108306</v>
      </c>
    </row>
    <row r="8" spans="1:68" x14ac:dyDescent="0.35">
      <c r="A8" t="s">
        <v>152</v>
      </c>
      <c r="B8" t="s">
        <v>153</v>
      </c>
      <c r="C8" t="s">
        <v>603</v>
      </c>
      <c r="D8" t="s">
        <v>604</v>
      </c>
      <c r="E8">
        <v>8622466</v>
      </c>
      <c r="F8">
        <v>8790140</v>
      </c>
      <c r="G8">
        <v>8969047</v>
      </c>
      <c r="H8">
        <v>9157465</v>
      </c>
      <c r="I8">
        <v>9355514</v>
      </c>
      <c r="J8">
        <v>9565147</v>
      </c>
      <c r="K8">
        <v>9783147</v>
      </c>
      <c r="L8">
        <v>10010030</v>
      </c>
      <c r="M8">
        <v>10247780</v>
      </c>
      <c r="N8">
        <v>10494489</v>
      </c>
      <c r="O8">
        <v>10752971</v>
      </c>
      <c r="P8">
        <v>11015857</v>
      </c>
      <c r="Q8">
        <v>11286753</v>
      </c>
      <c r="R8">
        <v>11575305</v>
      </c>
      <c r="S8">
        <v>11869879</v>
      </c>
      <c r="T8">
        <v>12157386</v>
      </c>
      <c r="U8">
        <v>12425267</v>
      </c>
      <c r="V8">
        <v>12687301</v>
      </c>
      <c r="W8">
        <v>12938862</v>
      </c>
      <c r="X8">
        <v>12986369</v>
      </c>
      <c r="Y8">
        <v>12486631</v>
      </c>
      <c r="Z8">
        <v>11155195</v>
      </c>
      <c r="AA8">
        <v>10088289</v>
      </c>
      <c r="AB8">
        <v>9951449</v>
      </c>
      <c r="AC8">
        <v>10243686</v>
      </c>
      <c r="AD8">
        <v>10512221</v>
      </c>
      <c r="AE8">
        <v>10448442</v>
      </c>
      <c r="AF8">
        <v>10322758</v>
      </c>
      <c r="AG8">
        <v>10383460</v>
      </c>
      <c r="AH8">
        <v>10673168</v>
      </c>
      <c r="AI8">
        <v>10694796</v>
      </c>
      <c r="AJ8">
        <v>10745167</v>
      </c>
      <c r="AK8">
        <v>12057433</v>
      </c>
      <c r="AL8">
        <v>14003760</v>
      </c>
      <c r="AM8">
        <v>15455555</v>
      </c>
      <c r="AN8">
        <v>16418912</v>
      </c>
      <c r="AO8">
        <v>17106595</v>
      </c>
      <c r="AP8">
        <v>17788819</v>
      </c>
      <c r="AQ8">
        <v>18493132</v>
      </c>
      <c r="AR8">
        <v>19262847</v>
      </c>
      <c r="AS8">
        <v>19542982</v>
      </c>
      <c r="AT8">
        <v>19688632</v>
      </c>
      <c r="AU8">
        <v>21000256</v>
      </c>
      <c r="AV8">
        <v>22645130</v>
      </c>
      <c r="AW8">
        <v>23553551</v>
      </c>
      <c r="AX8">
        <v>24411191</v>
      </c>
      <c r="AY8">
        <v>25442944</v>
      </c>
      <c r="AZ8">
        <v>25903301</v>
      </c>
      <c r="BA8">
        <v>26427199</v>
      </c>
      <c r="BB8">
        <v>27385307</v>
      </c>
      <c r="BC8">
        <v>28189672</v>
      </c>
      <c r="BD8">
        <v>29249157</v>
      </c>
      <c r="BE8">
        <v>30466479</v>
      </c>
      <c r="BF8">
        <v>31541209</v>
      </c>
      <c r="BG8">
        <v>32716210</v>
      </c>
      <c r="BH8">
        <v>33753499</v>
      </c>
      <c r="BI8">
        <v>34636207</v>
      </c>
      <c r="BJ8">
        <v>35643418</v>
      </c>
      <c r="BK8">
        <v>36686784</v>
      </c>
      <c r="BL8">
        <v>37769499</v>
      </c>
      <c r="BM8">
        <v>38972230</v>
      </c>
      <c r="BN8">
        <v>40099462</v>
      </c>
      <c r="BO8">
        <v>41128771</v>
      </c>
      <c r="BP8">
        <v>42239854</v>
      </c>
    </row>
    <row r="9" spans="1:68" x14ac:dyDescent="0.35">
      <c r="A9" t="s">
        <v>154</v>
      </c>
      <c r="B9" t="s">
        <v>155</v>
      </c>
      <c r="C9" t="s">
        <v>603</v>
      </c>
      <c r="D9" t="s">
        <v>604</v>
      </c>
      <c r="E9">
        <v>97256290</v>
      </c>
      <c r="F9">
        <v>99314028</v>
      </c>
      <c r="G9">
        <v>101445032</v>
      </c>
      <c r="H9">
        <v>103667517</v>
      </c>
      <c r="I9">
        <v>105959979</v>
      </c>
      <c r="J9">
        <v>108336203</v>
      </c>
      <c r="K9">
        <v>110798486</v>
      </c>
      <c r="L9">
        <v>113319950</v>
      </c>
      <c r="M9">
        <v>115921723</v>
      </c>
      <c r="N9">
        <v>118615741</v>
      </c>
      <c r="O9">
        <v>121424797</v>
      </c>
      <c r="P9">
        <v>124336039</v>
      </c>
      <c r="Q9">
        <v>127364044</v>
      </c>
      <c r="R9">
        <v>130563107</v>
      </c>
      <c r="S9">
        <v>133953892</v>
      </c>
      <c r="T9">
        <v>137548613</v>
      </c>
      <c r="U9">
        <v>141258400</v>
      </c>
      <c r="V9">
        <v>145122851</v>
      </c>
      <c r="W9">
        <v>149206663</v>
      </c>
      <c r="X9">
        <v>153459665</v>
      </c>
      <c r="Y9">
        <v>157825609</v>
      </c>
      <c r="Z9">
        <v>162323313</v>
      </c>
      <c r="AA9">
        <v>167023385</v>
      </c>
      <c r="AB9">
        <v>171566640</v>
      </c>
      <c r="AC9">
        <v>176054495</v>
      </c>
      <c r="AD9">
        <v>180817312</v>
      </c>
      <c r="AE9">
        <v>185720244</v>
      </c>
      <c r="AF9">
        <v>190759952</v>
      </c>
      <c r="AG9">
        <v>195969722</v>
      </c>
      <c r="AH9">
        <v>201392200</v>
      </c>
      <c r="AI9">
        <v>206739024</v>
      </c>
      <c r="AJ9">
        <v>212172888</v>
      </c>
      <c r="AK9">
        <v>217966101</v>
      </c>
      <c r="AL9">
        <v>223788766</v>
      </c>
      <c r="AM9">
        <v>229675775</v>
      </c>
      <c r="AN9">
        <v>235861484</v>
      </c>
      <c r="AO9">
        <v>242200260</v>
      </c>
      <c r="AP9">
        <v>248713095</v>
      </c>
      <c r="AQ9">
        <v>255482918</v>
      </c>
      <c r="AR9">
        <v>262397030</v>
      </c>
      <c r="AS9">
        <v>269611898</v>
      </c>
      <c r="AT9">
        <v>277160097</v>
      </c>
      <c r="AU9">
        <v>284952322</v>
      </c>
      <c r="AV9">
        <v>292977949</v>
      </c>
      <c r="AW9">
        <v>301265247</v>
      </c>
      <c r="AX9">
        <v>309824829</v>
      </c>
      <c r="AY9">
        <v>318601484</v>
      </c>
      <c r="AZ9">
        <v>327612838</v>
      </c>
      <c r="BA9">
        <v>336893835</v>
      </c>
      <c r="BB9">
        <v>346475221</v>
      </c>
      <c r="BC9">
        <v>356337762</v>
      </c>
      <c r="BD9">
        <v>366489204</v>
      </c>
      <c r="BE9">
        <v>376797999</v>
      </c>
      <c r="BF9">
        <v>387204553</v>
      </c>
      <c r="BG9">
        <v>397855507</v>
      </c>
      <c r="BH9">
        <v>408690375</v>
      </c>
      <c r="BI9">
        <v>419778384</v>
      </c>
      <c r="BJ9">
        <v>431138704</v>
      </c>
      <c r="BK9">
        <v>442646825</v>
      </c>
      <c r="BL9">
        <v>454306063</v>
      </c>
      <c r="BM9">
        <v>466189102</v>
      </c>
      <c r="BN9">
        <v>478185907</v>
      </c>
      <c r="BO9">
        <v>490330870</v>
      </c>
      <c r="BP9">
        <v>502789511</v>
      </c>
    </row>
    <row r="10" spans="1:68" x14ac:dyDescent="0.35">
      <c r="A10" t="s">
        <v>156</v>
      </c>
      <c r="B10" t="s">
        <v>157</v>
      </c>
      <c r="C10" t="s">
        <v>603</v>
      </c>
      <c r="D10" t="s">
        <v>604</v>
      </c>
      <c r="E10">
        <v>5357195</v>
      </c>
      <c r="F10">
        <v>5441333</v>
      </c>
      <c r="G10">
        <v>5521400</v>
      </c>
      <c r="H10">
        <v>5599827</v>
      </c>
      <c r="I10">
        <v>5673199</v>
      </c>
      <c r="J10">
        <v>5736582</v>
      </c>
      <c r="K10">
        <v>5787044</v>
      </c>
      <c r="L10">
        <v>5827503</v>
      </c>
      <c r="M10">
        <v>5868203</v>
      </c>
      <c r="N10">
        <v>5928386</v>
      </c>
      <c r="O10">
        <v>6029700</v>
      </c>
      <c r="P10">
        <v>6177049</v>
      </c>
      <c r="Q10">
        <v>6364731</v>
      </c>
      <c r="R10">
        <v>6578230</v>
      </c>
      <c r="S10">
        <v>6802494</v>
      </c>
      <c r="T10">
        <v>7032713</v>
      </c>
      <c r="U10">
        <v>7266780</v>
      </c>
      <c r="V10">
        <v>7511895</v>
      </c>
      <c r="W10">
        <v>7771590</v>
      </c>
      <c r="X10">
        <v>8043218</v>
      </c>
      <c r="Y10">
        <v>8330047</v>
      </c>
      <c r="Z10">
        <v>8631457</v>
      </c>
      <c r="AA10">
        <v>8947152</v>
      </c>
      <c r="AB10">
        <v>9276707</v>
      </c>
      <c r="AC10">
        <v>9617702</v>
      </c>
      <c r="AD10">
        <v>9970621</v>
      </c>
      <c r="AE10">
        <v>10332574</v>
      </c>
      <c r="AF10">
        <v>10694057</v>
      </c>
      <c r="AG10">
        <v>11060261</v>
      </c>
      <c r="AH10">
        <v>11439498</v>
      </c>
      <c r="AI10">
        <v>11828638</v>
      </c>
      <c r="AJ10">
        <v>12228691</v>
      </c>
      <c r="AK10">
        <v>12632507</v>
      </c>
      <c r="AL10">
        <v>13038270</v>
      </c>
      <c r="AM10">
        <v>13462031</v>
      </c>
      <c r="AN10">
        <v>13912253</v>
      </c>
      <c r="AO10">
        <v>14383350</v>
      </c>
      <c r="AP10">
        <v>14871146</v>
      </c>
      <c r="AQ10">
        <v>15366864</v>
      </c>
      <c r="AR10">
        <v>15870753</v>
      </c>
      <c r="AS10">
        <v>16394062</v>
      </c>
      <c r="AT10">
        <v>16941587</v>
      </c>
      <c r="AU10">
        <v>17516139</v>
      </c>
      <c r="AV10">
        <v>18124342</v>
      </c>
      <c r="AW10">
        <v>18771125</v>
      </c>
      <c r="AX10">
        <v>19450959</v>
      </c>
      <c r="AY10">
        <v>20162340</v>
      </c>
      <c r="AZ10">
        <v>20909684</v>
      </c>
      <c r="BA10">
        <v>21691522</v>
      </c>
      <c r="BB10">
        <v>22507674</v>
      </c>
      <c r="BC10">
        <v>23364185</v>
      </c>
      <c r="BD10">
        <v>24259111</v>
      </c>
      <c r="BE10">
        <v>25188292</v>
      </c>
      <c r="BF10">
        <v>26147002</v>
      </c>
      <c r="BG10">
        <v>27128337</v>
      </c>
      <c r="BH10">
        <v>28127721</v>
      </c>
      <c r="BI10">
        <v>29154746</v>
      </c>
      <c r="BJ10">
        <v>30208628</v>
      </c>
      <c r="BK10">
        <v>31273533</v>
      </c>
      <c r="BL10">
        <v>32353588</v>
      </c>
      <c r="BM10">
        <v>33428486</v>
      </c>
      <c r="BN10">
        <v>34503774</v>
      </c>
      <c r="BO10">
        <v>35588987</v>
      </c>
      <c r="BP10">
        <v>36684202</v>
      </c>
    </row>
    <row r="11" spans="1:68" x14ac:dyDescent="0.35">
      <c r="A11" t="s">
        <v>158</v>
      </c>
      <c r="B11" t="s">
        <v>159</v>
      </c>
      <c r="C11" t="s">
        <v>603</v>
      </c>
      <c r="D11" t="s">
        <v>604</v>
      </c>
      <c r="E11">
        <v>1608800</v>
      </c>
      <c r="F11">
        <v>1659800</v>
      </c>
      <c r="G11">
        <v>1711319</v>
      </c>
      <c r="H11">
        <v>1762621</v>
      </c>
      <c r="I11">
        <v>1814135</v>
      </c>
      <c r="J11">
        <v>1864791</v>
      </c>
      <c r="K11">
        <v>1914573</v>
      </c>
      <c r="L11">
        <v>1965598</v>
      </c>
      <c r="M11">
        <v>2022272</v>
      </c>
      <c r="N11">
        <v>2081695</v>
      </c>
      <c r="O11">
        <v>2135479</v>
      </c>
      <c r="P11">
        <v>2187853</v>
      </c>
      <c r="Q11">
        <v>2243126</v>
      </c>
      <c r="R11">
        <v>2296752</v>
      </c>
      <c r="S11">
        <v>2350124</v>
      </c>
      <c r="T11">
        <v>2404831</v>
      </c>
      <c r="U11">
        <v>2458526</v>
      </c>
      <c r="V11">
        <v>2513546</v>
      </c>
      <c r="W11">
        <v>2566266</v>
      </c>
      <c r="X11">
        <v>2617832</v>
      </c>
      <c r="Y11">
        <v>2671997</v>
      </c>
      <c r="Z11">
        <v>2726056</v>
      </c>
      <c r="AA11">
        <v>2784278</v>
      </c>
      <c r="AB11">
        <v>2843960</v>
      </c>
      <c r="AC11">
        <v>2904429</v>
      </c>
      <c r="AD11">
        <v>2964762</v>
      </c>
      <c r="AE11">
        <v>3022635</v>
      </c>
      <c r="AF11">
        <v>3083605</v>
      </c>
      <c r="AG11">
        <v>3142336</v>
      </c>
      <c r="AH11">
        <v>3227943</v>
      </c>
      <c r="AI11">
        <v>3286542</v>
      </c>
      <c r="AJ11">
        <v>3266790</v>
      </c>
      <c r="AK11">
        <v>3247039</v>
      </c>
      <c r="AL11">
        <v>3227287</v>
      </c>
      <c r="AM11">
        <v>3207536</v>
      </c>
      <c r="AN11">
        <v>3187784</v>
      </c>
      <c r="AO11">
        <v>3168033</v>
      </c>
      <c r="AP11">
        <v>3148281</v>
      </c>
      <c r="AQ11">
        <v>3128530</v>
      </c>
      <c r="AR11">
        <v>3108778</v>
      </c>
      <c r="AS11">
        <v>3089027</v>
      </c>
      <c r="AT11">
        <v>3060173</v>
      </c>
      <c r="AU11">
        <v>3051010</v>
      </c>
      <c r="AV11">
        <v>3039616</v>
      </c>
      <c r="AW11">
        <v>3026939</v>
      </c>
      <c r="AX11">
        <v>3011487</v>
      </c>
      <c r="AY11">
        <v>2992547</v>
      </c>
      <c r="AZ11">
        <v>2970017</v>
      </c>
      <c r="BA11">
        <v>2947314</v>
      </c>
      <c r="BB11">
        <v>2927519</v>
      </c>
      <c r="BC11">
        <v>2913021</v>
      </c>
      <c r="BD11">
        <v>2905195</v>
      </c>
      <c r="BE11">
        <v>2900401</v>
      </c>
      <c r="BF11">
        <v>2895092</v>
      </c>
      <c r="BG11">
        <v>2889104</v>
      </c>
      <c r="BH11">
        <v>2880703</v>
      </c>
      <c r="BI11">
        <v>2876101</v>
      </c>
      <c r="BJ11">
        <v>2873457</v>
      </c>
      <c r="BK11">
        <v>2866376</v>
      </c>
      <c r="BL11">
        <v>2854191</v>
      </c>
      <c r="BM11">
        <v>2837849</v>
      </c>
      <c r="BN11">
        <v>2811666</v>
      </c>
      <c r="BO11">
        <v>2777689</v>
      </c>
      <c r="BP11">
        <v>2745972</v>
      </c>
    </row>
    <row r="12" spans="1:68" x14ac:dyDescent="0.35">
      <c r="A12" t="s">
        <v>160</v>
      </c>
      <c r="B12" t="s">
        <v>161</v>
      </c>
      <c r="C12" t="s">
        <v>603</v>
      </c>
      <c r="D12" t="s">
        <v>604</v>
      </c>
      <c r="E12">
        <v>9443</v>
      </c>
      <c r="F12">
        <v>10216</v>
      </c>
      <c r="G12">
        <v>11014</v>
      </c>
      <c r="H12">
        <v>11839</v>
      </c>
      <c r="I12">
        <v>12690</v>
      </c>
      <c r="J12">
        <v>13563</v>
      </c>
      <c r="K12">
        <v>14546</v>
      </c>
      <c r="L12">
        <v>15745</v>
      </c>
      <c r="M12">
        <v>17079</v>
      </c>
      <c r="N12">
        <v>18449</v>
      </c>
      <c r="O12">
        <v>19860</v>
      </c>
      <c r="P12">
        <v>21322</v>
      </c>
      <c r="Q12">
        <v>22832</v>
      </c>
      <c r="R12">
        <v>24393</v>
      </c>
      <c r="S12">
        <v>26003</v>
      </c>
      <c r="T12">
        <v>27640</v>
      </c>
      <c r="U12">
        <v>29294</v>
      </c>
      <c r="V12">
        <v>30949</v>
      </c>
      <c r="W12">
        <v>32574</v>
      </c>
      <c r="X12">
        <v>34142</v>
      </c>
      <c r="Y12">
        <v>35611</v>
      </c>
      <c r="Z12">
        <v>36987</v>
      </c>
      <c r="AA12">
        <v>38598</v>
      </c>
      <c r="AB12">
        <v>40432</v>
      </c>
      <c r="AC12">
        <v>42181</v>
      </c>
      <c r="AD12">
        <v>43809</v>
      </c>
      <c r="AE12">
        <v>45605</v>
      </c>
      <c r="AF12">
        <v>47635</v>
      </c>
      <c r="AG12">
        <v>49654</v>
      </c>
      <c r="AH12">
        <v>51639</v>
      </c>
      <c r="AI12">
        <v>53569</v>
      </c>
      <c r="AJ12">
        <v>55434</v>
      </c>
      <c r="AK12">
        <v>57283</v>
      </c>
      <c r="AL12">
        <v>59156</v>
      </c>
      <c r="AM12">
        <v>61037</v>
      </c>
      <c r="AN12">
        <v>62928</v>
      </c>
      <c r="AO12">
        <v>64147</v>
      </c>
      <c r="AP12">
        <v>64682</v>
      </c>
      <c r="AQ12">
        <v>65186</v>
      </c>
      <c r="AR12">
        <v>65655</v>
      </c>
      <c r="AS12">
        <v>66097</v>
      </c>
      <c r="AT12">
        <v>67820</v>
      </c>
      <c r="AU12">
        <v>70849</v>
      </c>
      <c r="AV12">
        <v>73907</v>
      </c>
      <c r="AW12">
        <v>76933</v>
      </c>
      <c r="AX12">
        <v>79826</v>
      </c>
      <c r="AY12">
        <v>80221</v>
      </c>
      <c r="AZ12">
        <v>78168</v>
      </c>
      <c r="BA12">
        <v>76055</v>
      </c>
      <c r="BB12">
        <v>73852</v>
      </c>
      <c r="BC12">
        <v>71519</v>
      </c>
      <c r="BD12">
        <v>70567</v>
      </c>
      <c r="BE12">
        <v>71013</v>
      </c>
      <c r="BF12">
        <v>71367</v>
      </c>
      <c r="BG12">
        <v>71621</v>
      </c>
      <c r="BH12">
        <v>71746</v>
      </c>
      <c r="BI12">
        <v>72540</v>
      </c>
      <c r="BJ12">
        <v>73837</v>
      </c>
      <c r="BK12">
        <v>75013</v>
      </c>
      <c r="BL12">
        <v>76343</v>
      </c>
      <c r="BM12">
        <v>77700</v>
      </c>
      <c r="BN12">
        <v>79034</v>
      </c>
      <c r="BO12">
        <v>79824</v>
      </c>
      <c r="BP12">
        <v>80088</v>
      </c>
    </row>
    <row r="13" spans="1:68" x14ac:dyDescent="0.35">
      <c r="A13" t="s">
        <v>162</v>
      </c>
      <c r="B13" t="s">
        <v>163</v>
      </c>
      <c r="C13" t="s">
        <v>603</v>
      </c>
      <c r="D13" t="s">
        <v>604</v>
      </c>
      <c r="E13">
        <v>93359407</v>
      </c>
      <c r="F13">
        <v>95760348</v>
      </c>
      <c r="G13">
        <v>98268683</v>
      </c>
      <c r="H13">
        <v>100892507</v>
      </c>
      <c r="I13">
        <v>103618568</v>
      </c>
      <c r="J13">
        <v>106444103</v>
      </c>
      <c r="K13">
        <v>109394536</v>
      </c>
      <c r="L13">
        <v>112499764</v>
      </c>
      <c r="M13">
        <v>115729597</v>
      </c>
      <c r="N13">
        <v>119061868</v>
      </c>
      <c r="O13">
        <v>122475578</v>
      </c>
      <c r="P13">
        <v>125979765</v>
      </c>
      <c r="Q13">
        <v>129605560</v>
      </c>
      <c r="R13">
        <v>133384981</v>
      </c>
      <c r="S13">
        <v>137372356</v>
      </c>
      <c r="T13">
        <v>141756318</v>
      </c>
      <c r="U13">
        <v>146815543</v>
      </c>
      <c r="V13">
        <v>151960544</v>
      </c>
      <c r="W13">
        <v>156741680</v>
      </c>
      <c r="X13">
        <v>162014425</v>
      </c>
      <c r="Y13">
        <v>167707208</v>
      </c>
      <c r="Z13">
        <v>173118753</v>
      </c>
      <c r="AA13">
        <v>178587926</v>
      </c>
      <c r="AB13">
        <v>184342569</v>
      </c>
      <c r="AC13">
        <v>190162096</v>
      </c>
      <c r="AD13">
        <v>195956917</v>
      </c>
      <c r="AE13">
        <v>201916517</v>
      </c>
      <c r="AF13">
        <v>207894127</v>
      </c>
      <c r="AG13">
        <v>213455083</v>
      </c>
      <c r="AH13">
        <v>219021375</v>
      </c>
      <c r="AI13">
        <v>225923327</v>
      </c>
      <c r="AJ13">
        <v>230837072</v>
      </c>
      <c r="AK13">
        <v>236598334</v>
      </c>
      <c r="AL13">
        <v>242994250</v>
      </c>
      <c r="AM13">
        <v>249596194</v>
      </c>
      <c r="AN13">
        <v>255803349</v>
      </c>
      <c r="AO13">
        <v>261953764</v>
      </c>
      <c r="AP13">
        <v>268158920</v>
      </c>
      <c r="AQ13">
        <v>274376380</v>
      </c>
      <c r="AR13">
        <v>280650496</v>
      </c>
      <c r="AS13">
        <v>287065982</v>
      </c>
      <c r="AT13">
        <v>293512340</v>
      </c>
      <c r="AU13">
        <v>300018650</v>
      </c>
      <c r="AV13">
        <v>306573087</v>
      </c>
      <c r="AW13">
        <v>313249616</v>
      </c>
      <c r="AX13">
        <v>320558754</v>
      </c>
      <c r="AY13">
        <v>328703057</v>
      </c>
      <c r="AZ13">
        <v>337498222</v>
      </c>
      <c r="BA13">
        <v>346630443</v>
      </c>
      <c r="BB13">
        <v>355754908</v>
      </c>
      <c r="BC13">
        <v>364427661</v>
      </c>
      <c r="BD13">
        <v>372351065</v>
      </c>
      <c r="BE13">
        <v>380383408</v>
      </c>
      <c r="BF13">
        <v>389131555</v>
      </c>
      <c r="BG13">
        <v>397922915</v>
      </c>
      <c r="BH13">
        <v>406501999</v>
      </c>
      <c r="BI13">
        <v>415077960</v>
      </c>
      <c r="BJ13">
        <v>423664839</v>
      </c>
      <c r="BK13">
        <v>432545676</v>
      </c>
      <c r="BL13">
        <v>441467739</v>
      </c>
      <c r="BM13">
        <v>449228296</v>
      </c>
      <c r="BN13">
        <v>456520777</v>
      </c>
      <c r="BO13">
        <v>464684914</v>
      </c>
      <c r="BP13">
        <v>473272080</v>
      </c>
    </row>
    <row r="14" spans="1:68" x14ac:dyDescent="0.35">
      <c r="A14" t="s">
        <v>125</v>
      </c>
      <c r="B14" t="s">
        <v>126</v>
      </c>
      <c r="C14" t="s">
        <v>603</v>
      </c>
      <c r="D14" t="s">
        <v>604</v>
      </c>
      <c r="E14">
        <v>133426</v>
      </c>
      <c r="F14">
        <v>140984</v>
      </c>
      <c r="G14">
        <v>148877</v>
      </c>
      <c r="H14">
        <v>157006</v>
      </c>
      <c r="I14">
        <v>165305</v>
      </c>
      <c r="J14">
        <v>173797</v>
      </c>
      <c r="K14">
        <v>182509</v>
      </c>
      <c r="L14">
        <v>191404</v>
      </c>
      <c r="M14">
        <v>213582</v>
      </c>
      <c r="N14">
        <v>253261</v>
      </c>
      <c r="O14">
        <v>298084</v>
      </c>
      <c r="P14">
        <v>344513</v>
      </c>
      <c r="Q14">
        <v>392368</v>
      </c>
      <c r="R14">
        <v>441546</v>
      </c>
      <c r="S14">
        <v>491955</v>
      </c>
      <c r="T14">
        <v>543394</v>
      </c>
      <c r="U14">
        <v>614177</v>
      </c>
      <c r="V14">
        <v>706861</v>
      </c>
      <c r="W14">
        <v>805231</v>
      </c>
      <c r="X14">
        <v>908452</v>
      </c>
      <c r="Y14">
        <v>1014048</v>
      </c>
      <c r="Z14">
        <v>1100180</v>
      </c>
      <c r="AA14">
        <v>1167856</v>
      </c>
      <c r="AB14">
        <v>1237572</v>
      </c>
      <c r="AC14">
        <v>1308331</v>
      </c>
      <c r="AD14">
        <v>1379536</v>
      </c>
      <c r="AE14">
        <v>1468697</v>
      </c>
      <c r="AF14">
        <v>1575909</v>
      </c>
      <c r="AG14">
        <v>1683681</v>
      </c>
      <c r="AH14">
        <v>1791840</v>
      </c>
      <c r="AI14">
        <v>1900151</v>
      </c>
      <c r="AJ14">
        <v>2008383</v>
      </c>
      <c r="AK14">
        <v>2116231</v>
      </c>
      <c r="AL14">
        <v>2223284</v>
      </c>
      <c r="AM14">
        <v>2329024</v>
      </c>
      <c r="AN14">
        <v>2433988</v>
      </c>
      <c r="AO14">
        <v>2572735</v>
      </c>
      <c r="AP14">
        <v>2746119</v>
      </c>
      <c r="AQ14">
        <v>2921130</v>
      </c>
      <c r="AR14">
        <v>3097563</v>
      </c>
      <c r="AS14">
        <v>3275333</v>
      </c>
      <c r="AT14">
        <v>3454198</v>
      </c>
      <c r="AU14">
        <v>3633655</v>
      </c>
      <c r="AV14">
        <v>3813443</v>
      </c>
      <c r="AW14">
        <v>3993339</v>
      </c>
      <c r="AX14">
        <v>4280993</v>
      </c>
      <c r="AY14">
        <v>4898954</v>
      </c>
      <c r="AZ14">
        <v>5872624</v>
      </c>
      <c r="BA14">
        <v>6988685</v>
      </c>
      <c r="BB14">
        <v>7992644</v>
      </c>
      <c r="BC14">
        <v>8481771</v>
      </c>
      <c r="BD14">
        <v>8575205</v>
      </c>
      <c r="BE14">
        <v>8664969</v>
      </c>
      <c r="BF14">
        <v>8751847</v>
      </c>
      <c r="BG14">
        <v>8835951</v>
      </c>
      <c r="BH14">
        <v>8916899</v>
      </c>
      <c r="BI14">
        <v>8994263</v>
      </c>
      <c r="BJ14">
        <v>9068296</v>
      </c>
      <c r="BK14">
        <v>9140169</v>
      </c>
      <c r="BL14">
        <v>9211657</v>
      </c>
      <c r="BM14">
        <v>9287289</v>
      </c>
      <c r="BN14">
        <v>9365145</v>
      </c>
      <c r="BO14">
        <v>9441129</v>
      </c>
      <c r="BP14">
        <v>9516871</v>
      </c>
    </row>
    <row r="15" spans="1:68" x14ac:dyDescent="0.35">
      <c r="A15" t="s">
        <v>51</v>
      </c>
      <c r="B15" t="s">
        <v>52</v>
      </c>
      <c r="C15" t="s">
        <v>603</v>
      </c>
      <c r="D15" t="s">
        <v>604</v>
      </c>
      <c r="E15">
        <v>20349744</v>
      </c>
      <c r="F15">
        <v>20680653</v>
      </c>
      <c r="G15">
        <v>21020359</v>
      </c>
      <c r="H15">
        <v>21364017</v>
      </c>
      <c r="I15">
        <v>21708487</v>
      </c>
      <c r="J15">
        <v>22053661</v>
      </c>
      <c r="K15">
        <v>22403116</v>
      </c>
      <c r="L15">
        <v>22757014</v>
      </c>
      <c r="M15">
        <v>23112971</v>
      </c>
      <c r="N15">
        <v>23472028</v>
      </c>
      <c r="O15">
        <v>23842803</v>
      </c>
      <c r="P15">
        <v>24223379</v>
      </c>
      <c r="Q15">
        <v>24612794</v>
      </c>
      <c r="R15">
        <v>25020588</v>
      </c>
      <c r="S15">
        <v>25449754</v>
      </c>
      <c r="T15">
        <v>25875558</v>
      </c>
      <c r="U15">
        <v>26290257</v>
      </c>
      <c r="V15">
        <v>26713780</v>
      </c>
      <c r="W15">
        <v>27146121</v>
      </c>
      <c r="X15">
        <v>27584134</v>
      </c>
      <c r="Y15">
        <v>28024803</v>
      </c>
      <c r="Z15">
        <v>28471285</v>
      </c>
      <c r="AA15">
        <v>28922762</v>
      </c>
      <c r="AB15">
        <v>29377137</v>
      </c>
      <c r="AC15">
        <v>29832197</v>
      </c>
      <c r="AD15">
        <v>30287112</v>
      </c>
      <c r="AE15">
        <v>30748326</v>
      </c>
      <c r="AF15">
        <v>31216453</v>
      </c>
      <c r="AG15">
        <v>31690792</v>
      </c>
      <c r="AH15">
        <v>32165766</v>
      </c>
      <c r="AI15">
        <v>32637657</v>
      </c>
      <c r="AJ15">
        <v>33105763</v>
      </c>
      <c r="AK15">
        <v>33568285</v>
      </c>
      <c r="AL15">
        <v>34027240</v>
      </c>
      <c r="AM15">
        <v>34488696</v>
      </c>
      <c r="AN15">
        <v>34946110</v>
      </c>
      <c r="AO15">
        <v>35389362</v>
      </c>
      <c r="AP15">
        <v>35815971</v>
      </c>
      <c r="AQ15">
        <v>36233195</v>
      </c>
      <c r="AR15">
        <v>36653031</v>
      </c>
      <c r="AS15">
        <v>37070774</v>
      </c>
      <c r="AT15">
        <v>37480493</v>
      </c>
      <c r="AU15">
        <v>37885028</v>
      </c>
      <c r="AV15">
        <v>38278164</v>
      </c>
      <c r="AW15">
        <v>38668796</v>
      </c>
      <c r="AX15">
        <v>39070501</v>
      </c>
      <c r="AY15">
        <v>39476851</v>
      </c>
      <c r="AZ15">
        <v>39876111</v>
      </c>
      <c r="BA15">
        <v>40273769</v>
      </c>
      <c r="BB15">
        <v>40684338</v>
      </c>
      <c r="BC15">
        <v>40788453</v>
      </c>
      <c r="BD15">
        <v>41261490</v>
      </c>
      <c r="BE15">
        <v>41733271</v>
      </c>
      <c r="BF15">
        <v>42202935</v>
      </c>
      <c r="BG15">
        <v>42669500</v>
      </c>
      <c r="BH15">
        <v>43131966</v>
      </c>
      <c r="BI15">
        <v>43590368</v>
      </c>
      <c r="BJ15">
        <v>44044811</v>
      </c>
      <c r="BK15">
        <v>44494502</v>
      </c>
      <c r="BL15">
        <v>44938712</v>
      </c>
      <c r="BM15">
        <v>45376763</v>
      </c>
      <c r="BN15">
        <v>45808747</v>
      </c>
      <c r="BO15">
        <v>46234830</v>
      </c>
      <c r="BP15">
        <v>46654581</v>
      </c>
    </row>
    <row r="16" spans="1:68" x14ac:dyDescent="0.35">
      <c r="A16" t="s">
        <v>164</v>
      </c>
      <c r="B16" t="s">
        <v>165</v>
      </c>
      <c r="C16" t="s">
        <v>603</v>
      </c>
      <c r="D16" t="s">
        <v>604</v>
      </c>
      <c r="E16">
        <v>1904148</v>
      </c>
      <c r="F16">
        <v>1971530</v>
      </c>
      <c r="G16">
        <v>2039346</v>
      </c>
      <c r="H16">
        <v>2106142</v>
      </c>
      <c r="I16">
        <v>2171029</v>
      </c>
      <c r="J16">
        <v>2234051</v>
      </c>
      <c r="K16">
        <v>2295496</v>
      </c>
      <c r="L16">
        <v>2355997</v>
      </c>
      <c r="M16">
        <v>2416461</v>
      </c>
      <c r="N16">
        <v>2476359</v>
      </c>
      <c r="O16">
        <v>2534377</v>
      </c>
      <c r="P16">
        <v>2590923</v>
      </c>
      <c r="Q16">
        <v>2648048</v>
      </c>
      <c r="R16">
        <v>2706852</v>
      </c>
      <c r="S16">
        <v>2767646</v>
      </c>
      <c r="T16">
        <v>2830798</v>
      </c>
      <c r="U16">
        <v>2896311</v>
      </c>
      <c r="V16">
        <v>2965523</v>
      </c>
      <c r="W16">
        <v>3038224</v>
      </c>
      <c r="X16">
        <v>3097058</v>
      </c>
      <c r="Y16">
        <v>3135123</v>
      </c>
      <c r="Z16">
        <v>3167876</v>
      </c>
      <c r="AA16">
        <v>3202011</v>
      </c>
      <c r="AB16">
        <v>3238291</v>
      </c>
      <c r="AC16">
        <v>3272102</v>
      </c>
      <c r="AD16">
        <v>3300896</v>
      </c>
      <c r="AE16">
        <v>3327182</v>
      </c>
      <c r="AF16">
        <v>3351364</v>
      </c>
      <c r="AG16">
        <v>3366838</v>
      </c>
      <c r="AH16">
        <v>3448186</v>
      </c>
      <c r="AI16">
        <v>3556539</v>
      </c>
      <c r="AJ16">
        <v>3617631</v>
      </c>
      <c r="AK16">
        <v>3574555</v>
      </c>
      <c r="AL16">
        <v>3457349</v>
      </c>
      <c r="AM16">
        <v>3373713</v>
      </c>
      <c r="AN16">
        <v>3322782</v>
      </c>
      <c r="AO16">
        <v>3298898</v>
      </c>
      <c r="AP16">
        <v>3271418</v>
      </c>
      <c r="AQ16">
        <v>3240550</v>
      </c>
      <c r="AR16">
        <v>3206030</v>
      </c>
      <c r="AS16">
        <v>3168523</v>
      </c>
      <c r="AT16">
        <v>3133133</v>
      </c>
      <c r="AU16">
        <v>3105037</v>
      </c>
      <c r="AV16">
        <v>3084102</v>
      </c>
      <c r="AW16">
        <v>3065745</v>
      </c>
      <c r="AX16">
        <v>3047246</v>
      </c>
      <c r="AY16">
        <v>3026486</v>
      </c>
      <c r="AZ16">
        <v>3004393</v>
      </c>
      <c r="BA16">
        <v>2983421</v>
      </c>
      <c r="BB16">
        <v>2964296</v>
      </c>
      <c r="BC16">
        <v>2946293</v>
      </c>
      <c r="BD16">
        <v>2928976</v>
      </c>
      <c r="BE16">
        <v>2914421</v>
      </c>
      <c r="BF16">
        <v>2901385</v>
      </c>
      <c r="BG16">
        <v>2889930</v>
      </c>
      <c r="BH16">
        <v>2878595</v>
      </c>
      <c r="BI16">
        <v>2865835</v>
      </c>
      <c r="BJ16">
        <v>2851923</v>
      </c>
      <c r="BK16">
        <v>2836557</v>
      </c>
      <c r="BL16">
        <v>2820602</v>
      </c>
      <c r="BM16">
        <v>2805608</v>
      </c>
      <c r="BN16">
        <v>2790974</v>
      </c>
      <c r="BO16">
        <v>2780469</v>
      </c>
      <c r="BP16">
        <v>2777970</v>
      </c>
    </row>
    <row r="17" spans="1:68" x14ac:dyDescent="0.35">
      <c r="A17" t="s">
        <v>166</v>
      </c>
      <c r="B17" t="s">
        <v>167</v>
      </c>
      <c r="C17" t="s">
        <v>603</v>
      </c>
      <c r="D17" t="s">
        <v>604</v>
      </c>
      <c r="E17">
        <v>20085</v>
      </c>
      <c r="F17">
        <v>20626</v>
      </c>
      <c r="G17">
        <v>21272</v>
      </c>
      <c r="H17">
        <v>21949</v>
      </c>
      <c r="I17">
        <v>22656</v>
      </c>
      <c r="J17">
        <v>23391</v>
      </c>
      <c r="K17">
        <v>24122</v>
      </c>
      <c r="L17">
        <v>24848</v>
      </c>
      <c r="M17">
        <v>25608</v>
      </c>
      <c r="N17">
        <v>26396</v>
      </c>
      <c r="O17">
        <v>27075</v>
      </c>
      <c r="P17">
        <v>27593</v>
      </c>
      <c r="Q17">
        <v>28063</v>
      </c>
      <c r="R17">
        <v>28529</v>
      </c>
      <c r="S17">
        <v>29012</v>
      </c>
      <c r="T17">
        <v>29573</v>
      </c>
      <c r="U17">
        <v>30198</v>
      </c>
      <c r="V17">
        <v>30816</v>
      </c>
      <c r="W17">
        <v>31428</v>
      </c>
      <c r="X17">
        <v>32045</v>
      </c>
      <c r="Y17">
        <v>32886</v>
      </c>
      <c r="Z17">
        <v>34059</v>
      </c>
      <c r="AA17">
        <v>35367</v>
      </c>
      <c r="AB17">
        <v>36735</v>
      </c>
      <c r="AC17">
        <v>38168</v>
      </c>
      <c r="AD17">
        <v>39663</v>
      </c>
      <c r="AE17">
        <v>41221</v>
      </c>
      <c r="AF17">
        <v>42842</v>
      </c>
      <c r="AG17">
        <v>44532</v>
      </c>
      <c r="AH17">
        <v>46288</v>
      </c>
      <c r="AI17">
        <v>47818</v>
      </c>
      <c r="AJ17">
        <v>48992</v>
      </c>
      <c r="AK17">
        <v>50078</v>
      </c>
      <c r="AL17">
        <v>51174</v>
      </c>
      <c r="AM17">
        <v>52288</v>
      </c>
      <c r="AN17">
        <v>53401</v>
      </c>
      <c r="AO17">
        <v>54500</v>
      </c>
      <c r="AP17">
        <v>55578</v>
      </c>
      <c r="AQ17">
        <v>56603</v>
      </c>
      <c r="AR17">
        <v>57594</v>
      </c>
      <c r="AS17">
        <v>58230</v>
      </c>
      <c r="AT17">
        <v>58324</v>
      </c>
      <c r="AU17">
        <v>58177</v>
      </c>
      <c r="AV17">
        <v>57941</v>
      </c>
      <c r="AW17">
        <v>57626</v>
      </c>
      <c r="AX17">
        <v>57254</v>
      </c>
      <c r="AY17">
        <v>56837</v>
      </c>
      <c r="AZ17">
        <v>56383</v>
      </c>
      <c r="BA17">
        <v>55891</v>
      </c>
      <c r="BB17">
        <v>55366</v>
      </c>
      <c r="BC17">
        <v>54849</v>
      </c>
      <c r="BD17">
        <v>54310</v>
      </c>
      <c r="BE17">
        <v>53691</v>
      </c>
      <c r="BF17">
        <v>52995</v>
      </c>
      <c r="BG17">
        <v>52217</v>
      </c>
      <c r="BH17">
        <v>51368</v>
      </c>
      <c r="BI17">
        <v>50448</v>
      </c>
      <c r="BJ17">
        <v>49463</v>
      </c>
      <c r="BK17">
        <v>48424</v>
      </c>
      <c r="BL17">
        <v>47321</v>
      </c>
      <c r="BM17">
        <v>46189</v>
      </c>
      <c r="BN17">
        <v>45035</v>
      </c>
      <c r="BO17">
        <v>44273</v>
      </c>
      <c r="BP17">
        <v>43914</v>
      </c>
    </row>
    <row r="18" spans="1:68" x14ac:dyDescent="0.35">
      <c r="A18" t="s">
        <v>168</v>
      </c>
      <c r="B18" t="s">
        <v>169</v>
      </c>
      <c r="C18" t="s">
        <v>603</v>
      </c>
      <c r="D18" t="s">
        <v>604</v>
      </c>
      <c r="E18">
        <v>55342</v>
      </c>
      <c r="F18">
        <v>56245</v>
      </c>
      <c r="G18">
        <v>57008</v>
      </c>
      <c r="H18">
        <v>57778</v>
      </c>
      <c r="I18">
        <v>58664</v>
      </c>
      <c r="J18">
        <v>59644</v>
      </c>
      <c r="K18">
        <v>60615</v>
      </c>
      <c r="L18">
        <v>61617</v>
      </c>
      <c r="M18">
        <v>62658</v>
      </c>
      <c r="N18">
        <v>63742</v>
      </c>
      <c r="O18">
        <v>64517</v>
      </c>
      <c r="P18">
        <v>64769</v>
      </c>
      <c r="Q18">
        <v>64695</v>
      </c>
      <c r="R18">
        <v>64463</v>
      </c>
      <c r="S18">
        <v>64218</v>
      </c>
      <c r="T18">
        <v>64035</v>
      </c>
      <c r="U18">
        <v>63990</v>
      </c>
      <c r="V18">
        <v>64117</v>
      </c>
      <c r="W18">
        <v>64329</v>
      </c>
      <c r="X18">
        <v>64609</v>
      </c>
      <c r="Y18">
        <v>64889</v>
      </c>
      <c r="Z18">
        <v>65076</v>
      </c>
      <c r="AA18">
        <v>65231</v>
      </c>
      <c r="AB18">
        <v>65408</v>
      </c>
      <c r="AC18">
        <v>65362</v>
      </c>
      <c r="AD18">
        <v>65048</v>
      </c>
      <c r="AE18">
        <v>64712</v>
      </c>
      <c r="AF18">
        <v>64353</v>
      </c>
      <c r="AG18">
        <v>63982</v>
      </c>
      <c r="AH18">
        <v>63636</v>
      </c>
      <c r="AI18">
        <v>63328</v>
      </c>
      <c r="AJ18">
        <v>63634</v>
      </c>
      <c r="AK18">
        <v>64659</v>
      </c>
      <c r="AL18">
        <v>65834</v>
      </c>
      <c r="AM18">
        <v>67072</v>
      </c>
      <c r="AN18">
        <v>68398</v>
      </c>
      <c r="AO18">
        <v>69798</v>
      </c>
      <c r="AP18">
        <v>71218</v>
      </c>
      <c r="AQ18">
        <v>72572</v>
      </c>
      <c r="AR18">
        <v>73821</v>
      </c>
      <c r="AS18">
        <v>75055</v>
      </c>
      <c r="AT18">
        <v>76215</v>
      </c>
      <c r="AU18">
        <v>77195</v>
      </c>
      <c r="AV18">
        <v>78075</v>
      </c>
      <c r="AW18">
        <v>78941</v>
      </c>
      <c r="AX18">
        <v>79869</v>
      </c>
      <c r="AY18">
        <v>80895</v>
      </c>
      <c r="AZ18">
        <v>82016</v>
      </c>
      <c r="BA18">
        <v>83251</v>
      </c>
      <c r="BB18">
        <v>84534</v>
      </c>
      <c r="BC18">
        <v>85695</v>
      </c>
      <c r="BD18">
        <v>86729</v>
      </c>
      <c r="BE18">
        <v>87674</v>
      </c>
      <c r="BF18">
        <v>88497</v>
      </c>
      <c r="BG18">
        <v>89236</v>
      </c>
      <c r="BH18">
        <v>89941</v>
      </c>
      <c r="BI18">
        <v>90564</v>
      </c>
      <c r="BJ18">
        <v>91119</v>
      </c>
      <c r="BK18">
        <v>91626</v>
      </c>
      <c r="BL18">
        <v>92117</v>
      </c>
      <c r="BM18">
        <v>92664</v>
      </c>
      <c r="BN18">
        <v>93219</v>
      </c>
      <c r="BO18">
        <v>93763</v>
      </c>
      <c r="BP18">
        <v>94298</v>
      </c>
    </row>
    <row r="19" spans="1:68" x14ac:dyDescent="0.35">
      <c r="A19" t="s">
        <v>53</v>
      </c>
      <c r="B19" t="s">
        <v>54</v>
      </c>
      <c r="C19" t="s">
        <v>603</v>
      </c>
      <c r="D19" t="s">
        <v>604</v>
      </c>
      <c r="E19">
        <v>10276477</v>
      </c>
      <c r="F19">
        <v>10483000</v>
      </c>
      <c r="G19">
        <v>10742000</v>
      </c>
      <c r="H19">
        <v>10950000</v>
      </c>
      <c r="I19">
        <v>11167000</v>
      </c>
      <c r="J19">
        <v>11388000</v>
      </c>
      <c r="K19">
        <v>11651000</v>
      </c>
      <c r="L19">
        <v>11799000</v>
      </c>
      <c r="M19">
        <v>12009000</v>
      </c>
      <c r="N19">
        <v>12263000</v>
      </c>
      <c r="O19">
        <v>12507000</v>
      </c>
      <c r="P19">
        <v>12937000</v>
      </c>
      <c r="Q19">
        <v>13177000</v>
      </c>
      <c r="R19">
        <v>13380000</v>
      </c>
      <c r="S19">
        <v>13723000</v>
      </c>
      <c r="T19">
        <v>13893000</v>
      </c>
      <c r="U19">
        <v>14033000</v>
      </c>
      <c r="V19">
        <v>14192000</v>
      </c>
      <c r="W19">
        <v>14358000</v>
      </c>
      <c r="X19">
        <v>14514000</v>
      </c>
      <c r="Y19">
        <v>14692000</v>
      </c>
      <c r="Z19">
        <v>14923260</v>
      </c>
      <c r="AA19">
        <v>15184247</v>
      </c>
      <c r="AB19">
        <v>15393472</v>
      </c>
      <c r="AC19">
        <v>15579391</v>
      </c>
      <c r="AD19">
        <v>15788312</v>
      </c>
      <c r="AE19">
        <v>16018350</v>
      </c>
      <c r="AF19">
        <v>16263874</v>
      </c>
      <c r="AG19">
        <v>16532164</v>
      </c>
      <c r="AH19">
        <v>16814416</v>
      </c>
      <c r="AI19">
        <v>17065128</v>
      </c>
      <c r="AJ19">
        <v>17284036</v>
      </c>
      <c r="AK19">
        <v>17478635</v>
      </c>
      <c r="AL19">
        <v>17634808</v>
      </c>
      <c r="AM19">
        <v>17805468</v>
      </c>
      <c r="AN19">
        <v>18004882</v>
      </c>
      <c r="AO19">
        <v>18224767</v>
      </c>
      <c r="AP19">
        <v>18423037</v>
      </c>
      <c r="AQ19">
        <v>18607584</v>
      </c>
      <c r="AR19">
        <v>18812264</v>
      </c>
      <c r="AS19">
        <v>19028802</v>
      </c>
      <c r="AT19">
        <v>19274701</v>
      </c>
      <c r="AU19">
        <v>19495210</v>
      </c>
      <c r="AV19">
        <v>19720737</v>
      </c>
      <c r="AW19">
        <v>19932722</v>
      </c>
      <c r="AX19">
        <v>20176844</v>
      </c>
      <c r="AY19">
        <v>20450966</v>
      </c>
      <c r="AZ19">
        <v>20827622</v>
      </c>
      <c r="BA19">
        <v>21249199</v>
      </c>
      <c r="BB19">
        <v>21691653</v>
      </c>
      <c r="BC19">
        <v>22031750</v>
      </c>
      <c r="BD19">
        <v>22340024</v>
      </c>
      <c r="BE19">
        <v>22733465</v>
      </c>
      <c r="BF19">
        <v>23128129</v>
      </c>
      <c r="BG19">
        <v>23475686</v>
      </c>
      <c r="BH19">
        <v>23815995</v>
      </c>
      <c r="BI19">
        <v>24190907</v>
      </c>
      <c r="BJ19">
        <v>24592588</v>
      </c>
      <c r="BK19">
        <v>24963258</v>
      </c>
      <c r="BL19">
        <v>25334826</v>
      </c>
      <c r="BM19">
        <v>25649248</v>
      </c>
      <c r="BN19">
        <v>25685412</v>
      </c>
      <c r="BO19">
        <v>26014399</v>
      </c>
      <c r="BP19">
        <v>26638544</v>
      </c>
    </row>
    <row r="20" spans="1:68" x14ac:dyDescent="0.35">
      <c r="A20" t="s">
        <v>55</v>
      </c>
      <c r="B20" t="s">
        <v>56</v>
      </c>
      <c r="C20" t="s">
        <v>603</v>
      </c>
      <c r="D20" t="s">
        <v>604</v>
      </c>
      <c r="E20">
        <v>7047539</v>
      </c>
      <c r="F20">
        <v>7086299</v>
      </c>
      <c r="G20">
        <v>7129864</v>
      </c>
      <c r="H20">
        <v>7175811</v>
      </c>
      <c r="I20">
        <v>7223801</v>
      </c>
      <c r="J20">
        <v>7270889</v>
      </c>
      <c r="K20">
        <v>7322066</v>
      </c>
      <c r="L20">
        <v>7376998</v>
      </c>
      <c r="M20">
        <v>7415403</v>
      </c>
      <c r="N20">
        <v>7441055</v>
      </c>
      <c r="O20">
        <v>7467086</v>
      </c>
      <c r="P20">
        <v>7500482</v>
      </c>
      <c r="Q20">
        <v>7544201</v>
      </c>
      <c r="R20">
        <v>7586115</v>
      </c>
      <c r="S20">
        <v>7599038</v>
      </c>
      <c r="T20">
        <v>7578903</v>
      </c>
      <c r="U20">
        <v>7565525</v>
      </c>
      <c r="V20">
        <v>7568430</v>
      </c>
      <c r="W20">
        <v>7562305</v>
      </c>
      <c r="X20">
        <v>7549425</v>
      </c>
      <c r="Y20">
        <v>7549433</v>
      </c>
      <c r="Z20">
        <v>7568710</v>
      </c>
      <c r="AA20">
        <v>7574140</v>
      </c>
      <c r="AB20">
        <v>7561910</v>
      </c>
      <c r="AC20">
        <v>7561434</v>
      </c>
      <c r="AD20">
        <v>7564985</v>
      </c>
      <c r="AE20">
        <v>7569794</v>
      </c>
      <c r="AF20">
        <v>7574586</v>
      </c>
      <c r="AG20">
        <v>7585317</v>
      </c>
      <c r="AH20">
        <v>7619567</v>
      </c>
      <c r="AI20">
        <v>7677850</v>
      </c>
      <c r="AJ20">
        <v>7754891</v>
      </c>
      <c r="AK20">
        <v>7840709</v>
      </c>
      <c r="AL20">
        <v>7905633</v>
      </c>
      <c r="AM20">
        <v>7936118</v>
      </c>
      <c r="AN20">
        <v>7948278</v>
      </c>
      <c r="AO20">
        <v>7959017</v>
      </c>
      <c r="AP20">
        <v>7968041</v>
      </c>
      <c r="AQ20">
        <v>7976789</v>
      </c>
      <c r="AR20">
        <v>7992324</v>
      </c>
      <c r="AS20">
        <v>8011566</v>
      </c>
      <c r="AT20">
        <v>8042293</v>
      </c>
      <c r="AU20">
        <v>8081957</v>
      </c>
      <c r="AV20">
        <v>8121423</v>
      </c>
      <c r="AW20">
        <v>8171966</v>
      </c>
      <c r="AX20">
        <v>8227829</v>
      </c>
      <c r="AY20">
        <v>8268641</v>
      </c>
      <c r="AZ20">
        <v>8295487</v>
      </c>
      <c r="BA20">
        <v>8321496</v>
      </c>
      <c r="BB20">
        <v>8343323</v>
      </c>
      <c r="BC20">
        <v>8363404</v>
      </c>
      <c r="BD20">
        <v>8391643</v>
      </c>
      <c r="BE20">
        <v>8429991</v>
      </c>
      <c r="BF20">
        <v>8479823</v>
      </c>
      <c r="BG20">
        <v>8546356</v>
      </c>
      <c r="BH20">
        <v>8642699</v>
      </c>
      <c r="BI20">
        <v>8736668</v>
      </c>
      <c r="BJ20">
        <v>8797566</v>
      </c>
      <c r="BK20">
        <v>8840521</v>
      </c>
      <c r="BL20">
        <v>8879920</v>
      </c>
      <c r="BM20">
        <v>8916864</v>
      </c>
      <c r="BN20">
        <v>8955797</v>
      </c>
      <c r="BO20">
        <v>9041851</v>
      </c>
      <c r="BP20">
        <v>9132383</v>
      </c>
    </row>
    <row r="21" spans="1:68" x14ac:dyDescent="0.35">
      <c r="A21" t="s">
        <v>170</v>
      </c>
      <c r="B21" t="s">
        <v>171</v>
      </c>
      <c r="C21" t="s">
        <v>603</v>
      </c>
      <c r="D21" t="s">
        <v>604</v>
      </c>
      <c r="E21">
        <v>3894500</v>
      </c>
      <c r="F21">
        <v>4045750</v>
      </c>
      <c r="G21">
        <v>4168150</v>
      </c>
      <c r="H21">
        <v>4293550</v>
      </c>
      <c r="I21">
        <v>4439250</v>
      </c>
      <c r="J21">
        <v>4574650</v>
      </c>
      <c r="K21">
        <v>4708150</v>
      </c>
      <c r="L21">
        <v>4832000</v>
      </c>
      <c r="M21">
        <v>4948500</v>
      </c>
      <c r="N21">
        <v>5063300</v>
      </c>
      <c r="O21">
        <v>5172050</v>
      </c>
      <c r="P21">
        <v>5282950</v>
      </c>
      <c r="Q21">
        <v>5391450</v>
      </c>
      <c r="R21">
        <v>5493900</v>
      </c>
      <c r="S21">
        <v>5594100</v>
      </c>
      <c r="T21">
        <v>5689050</v>
      </c>
      <c r="U21">
        <v>5781000</v>
      </c>
      <c r="V21">
        <v>5876150</v>
      </c>
      <c r="W21">
        <v>5976150</v>
      </c>
      <c r="X21">
        <v>6071300</v>
      </c>
      <c r="Y21">
        <v>6160500</v>
      </c>
      <c r="Z21">
        <v>6257750</v>
      </c>
      <c r="AA21">
        <v>6357550</v>
      </c>
      <c r="AB21">
        <v>6459800</v>
      </c>
      <c r="AC21">
        <v>6567850</v>
      </c>
      <c r="AD21">
        <v>6670150</v>
      </c>
      <c r="AE21">
        <v>6770300</v>
      </c>
      <c r="AF21">
        <v>6875350</v>
      </c>
      <c r="AG21">
        <v>6974600</v>
      </c>
      <c r="AH21">
        <v>7076550</v>
      </c>
      <c r="AI21">
        <v>7175200</v>
      </c>
      <c r="AJ21">
        <v>7271300</v>
      </c>
      <c r="AK21">
        <v>7382050</v>
      </c>
      <c r="AL21">
        <v>7494800</v>
      </c>
      <c r="AM21">
        <v>7596550</v>
      </c>
      <c r="AN21">
        <v>7684850</v>
      </c>
      <c r="AO21">
        <v>7763000</v>
      </c>
      <c r="AP21">
        <v>7838250</v>
      </c>
      <c r="AQ21">
        <v>7913000</v>
      </c>
      <c r="AR21">
        <v>7982750</v>
      </c>
      <c r="AS21">
        <v>8048600</v>
      </c>
      <c r="AT21">
        <v>8111200</v>
      </c>
      <c r="AU21">
        <v>8171950</v>
      </c>
      <c r="AV21">
        <v>8234100</v>
      </c>
      <c r="AW21">
        <v>8306500</v>
      </c>
      <c r="AX21">
        <v>8391850</v>
      </c>
      <c r="AY21">
        <v>8484550</v>
      </c>
      <c r="AZ21">
        <v>8581300</v>
      </c>
      <c r="BA21">
        <v>8763400</v>
      </c>
      <c r="BB21">
        <v>8947243</v>
      </c>
      <c r="BC21">
        <v>9054332</v>
      </c>
      <c r="BD21">
        <v>9173082</v>
      </c>
      <c r="BE21">
        <v>9295784</v>
      </c>
      <c r="BF21">
        <v>9416801</v>
      </c>
      <c r="BG21">
        <v>9535079</v>
      </c>
      <c r="BH21">
        <v>9649341</v>
      </c>
      <c r="BI21">
        <v>9757812</v>
      </c>
      <c r="BJ21">
        <v>9854033</v>
      </c>
      <c r="BK21">
        <v>9939771</v>
      </c>
      <c r="BL21">
        <v>10024283</v>
      </c>
      <c r="BM21">
        <v>10093121</v>
      </c>
      <c r="BN21">
        <v>10137750</v>
      </c>
      <c r="BO21">
        <v>10141756</v>
      </c>
      <c r="BP21">
        <v>10112555</v>
      </c>
    </row>
    <row r="22" spans="1:68" x14ac:dyDescent="0.35">
      <c r="A22" t="s">
        <v>172</v>
      </c>
      <c r="B22" t="s">
        <v>173</v>
      </c>
      <c r="C22" t="s">
        <v>603</v>
      </c>
      <c r="D22" t="s">
        <v>604</v>
      </c>
      <c r="E22">
        <v>2746628</v>
      </c>
      <c r="F22">
        <v>2815972</v>
      </c>
      <c r="G22">
        <v>2887398</v>
      </c>
      <c r="H22">
        <v>2948133</v>
      </c>
      <c r="I22">
        <v>3033221</v>
      </c>
      <c r="J22">
        <v>3118134</v>
      </c>
      <c r="K22">
        <v>3193378</v>
      </c>
      <c r="L22">
        <v>3274493</v>
      </c>
      <c r="M22">
        <v>3352397</v>
      </c>
      <c r="N22">
        <v>3424429</v>
      </c>
      <c r="O22">
        <v>3497834</v>
      </c>
      <c r="P22">
        <v>3582070</v>
      </c>
      <c r="Q22">
        <v>3579195</v>
      </c>
      <c r="R22">
        <v>3571450</v>
      </c>
      <c r="S22">
        <v>3660032</v>
      </c>
      <c r="T22">
        <v>3749232</v>
      </c>
      <c r="U22">
        <v>3830889</v>
      </c>
      <c r="V22">
        <v>3927428</v>
      </c>
      <c r="W22">
        <v>4039410</v>
      </c>
      <c r="X22">
        <v>4137437</v>
      </c>
      <c r="Y22">
        <v>4312834</v>
      </c>
      <c r="Z22">
        <v>4490743</v>
      </c>
      <c r="AA22">
        <v>4602271</v>
      </c>
      <c r="AB22">
        <v>4726506</v>
      </c>
      <c r="AC22">
        <v>4842268</v>
      </c>
      <c r="AD22">
        <v>4948024</v>
      </c>
      <c r="AE22">
        <v>5041706</v>
      </c>
      <c r="AF22">
        <v>5157769</v>
      </c>
      <c r="AG22">
        <v>5271840</v>
      </c>
      <c r="AH22">
        <v>5373697</v>
      </c>
      <c r="AI22">
        <v>5483793</v>
      </c>
      <c r="AJ22">
        <v>5594828</v>
      </c>
      <c r="AK22">
        <v>5743085</v>
      </c>
      <c r="AL22">
        <v>5555220</v>
      </c>
      <c r="AM22">
        <v>5586408</v>
      </c>
      <c r="AN22">
        <v>5932783</v>
      </c>
      <c r="AO22">
        <v>5930507</v>
      </c>
      <c r="AP22">
        <v>5923862</v>
      </c>
      <c r="AQ22">
        <v>6035340</v>
      </c>
      <c r="AR22">
        <v>6180180</v>
      </c>
      <c r="AS22">
        <v>6307659</v>
      </c>
      <c r="AT22">
        <v>6465729</v>
      </c>
      <c r="AU22">
        <v>6648938</v>
      </c>
      <c r="AV22">
        <v>6860846</v>
      </c>
      <c r="AW22">
        <v>7120496</v>
      </c>
      <c r="AX22">
        <v>7388874</v>
      </c>
      <c r="AY22">
        <v>7658190</v>
      </c>
      <c r="AZ22">
        <v>7944609</v>
      </c>
      <c r="BA22">
        <v>8278109</v>
      </c>
      <c r="BB22">
        <v>8709366</v>
      </c>
      <c r="BC22">
        <v>9126605</v>
      </c>
      <c r="BD22">
        <v>9455733</v>
      </c>
      <c r="BE22">
        <v>9795479</v>
      </c>
      <c r="BF22">
        <v>10149577</v>
      </c>
      <c r="BG22">
        <v>10494913</v>
      </c>
      <c r="BH22">
        <v>10727148</v>
      </c>
      <c r="BI22">
        <v>10903327</v>
      </c>
      <c r="BJ22">
        <v>11155593</v>
      </c>
      <c r="BK22">
        <v>11493472</v>
      </c>
      <c r="BL22">
        <v>11874838</v>
      </c>
      <c r="BM22">
        <v>12220227</v>
      </c>
      <c r="BN22">
        <v>12551213</v>
      </c>
      <c r="BO22">
        <v>12889576</v>
      </c>
      <c r="BP22">
        <v>13238559</v>
      </c>
    </row>
    <row r="23" spans="1:68" x14ac:dyDescent="0.35">
      <c r="A23" t="s">
        <v>57</v>
      </c>
      <c r="B23" t="s">
        <v>58</v>
      </c>
      <c r="C23" t="s">
        <v>603</v>
      </c>
      <c r="D23" t="s">
        <v>604</v>
      </c>
      <c r="E23">
        <v>9153489</v>
      </c>
      <c r="F23">
        <v>9183948</v>
      </c>
      <c r="G23">
        <v>9220578</v>
      </c>
      <c r="H23">
        <v>9289770</v>
      </c>
      <c r="I23">
        <v>9378113</v>
      </c>
      <c r="J23">
        <v>9463667</v>
      </c>
      <c r="K23">
        <v>9527807</v>
      </c>
      <c r="L23">
        <v>9580991</v>
      </c>
      <c r="M23">
        <v>9618756</v>
      </c>
      <c r="N23">
        <v>9646032</v>
      </c>
      <c r="O23">
        <v>9655549</v>
      </c>
      <c r="P23">
        <v>9673162</v>
      </c>
      <c r="Q23">
        <v>9711115</v>
      </c>
      <c r="R23">
        <v>9741720</v>
      </c>
      <c r="S23">
        <v>9772419</v>
      </c>
      <c r="T23">
        <v>9800700</v>
      </c>
      <c r="U23">
        <v>9818227</v>
      </c>
      <c r="V23">
        <v>9830358</v>
      </c>
      <c r="W23">
        <v>9839534</v>
      </c>
      <c r="X23">
        <v>9848382</v>
      </c>
      <c r="Y23">
        <v>9859242</v>
      </c>
      <c r="Z23">
        <v>9858982</v>
      </c>
      <c r="AA23">
        <v>9856303</v>
      </c>
      <c r="AB23">
        <v>9855520</v>
      </c>
      <c r="AC23">
        <v>9855372</v>
      </c>
      <c r="AD23">
        <v>9858308</v>
      </c>
      <c r="AE23">
        <v>9861823</v>
      </c>
      <c r="AF23">
        <v>9870234</v>
      </c>
      <c r="AG23">
        <v>9901664</v>
      </c>
      <c r="AH23">
        <v>9937697</v>
      </c>
      <c r="AI23">
        <v>9967379</v>
      </c>
      <c r="AJ23">
        <v>10004486</v>
      </c>
      <c r="AK23">
        <v>10045158</v>
      </c>
      <c r="AL23">
        <v>10084475</v>
      </c>
      <c r="AM23">
        <v>10115603</v>
      </c>
      <c r="AN23">
        <v>10136811</v>
      </c>
      <c r="AO23">
        <v>10156637</v>
      </c>
      <c r="AP23">
        <v>10181245</v>
      </c>
      <c r="AQ23">
        <v>10203008</v>
      </c>
      <c r="AR23">
        <v>10226419</v>
      </c>
      <c r="AS23">
        <v>10251250</v>
      </c>
      <c r="AT23">
        <v>10286570</v>
      </c>
      <c r="AU23">
        <v>10332785</v>
      </c>
      <c r="AV23">
        <v>10376133</v>
      </c>
      <c r="AW23">
        <v>10421137</v>
      </c>
      <c r="AX23">
        <v>10478617</v>
      </c>
      <c r="AY23">
        <v>10547958</v>
      </c>
      <c r="AZ23">
        <v>10625700</v>
      </c>
      <c r="BA23">
        <v>10709973</v>
      </c>
      <c r="BB23">
        <v>10796493</v>
      </c>
      <c r="BC23">
        <v>10895586</v>
      </c>
      <c r="BD23">
        <v>11038264</v>
      </c>
      <c r="BE23">
        <v>11106932</v>
      </c>
      <c r="BF23">
        <v>11159407</v>
      </c>
      <c r="BG23">
        <v>11209057</v>
      </c>
      <c r="BH23">
        <v>11274196</v>
      </c>
      <c r="BI23">
        <v>11331422</v>
      </c>
      <c r="BJ23">
        <v>11375158</v>
      </c>
      <c r="BK23">
        <v>11427054</v>
      </c>
      <c r="BL23">
        <v>11488980</v>
      </c>
      <c r="BM23">
        <v>11538604</v>
      </c>
      <c r="BN23">
        <v>11586195</v>
      </c>
      <c r="BO23">
        <v>11685814</v>
      </c>
      <c r="BP23">
        <v>11822592</v>
      </c>
    </row>
    <row r="24" spans="1:68" x14ac:dyDescent="0.35">
      <c r="A24" t="s">
        <v>174</v>
      </c>
      <c r="B24" t="s">
        <v>175</v>
      </c>
      <c r="C24" t="s">
        <v>603</v>
      </c>
      <c r="D24" t="s">
        <v>604</v>
      </c>
      <c r="E24">
        <v>2512284</v>
      </c>
      <c r="F24">
        <v>2551216</v>
      </c>
      <c r="G24">
        <v>2593302</v>
      </c>
      <c r="H24">
        <v>2638082</v>
      </c>
      <c r="I24">
        <v>2685619</v>
      </c>
      <c r="J24">
        <v>2735843</v>
      </c>
      <c r="K24">
        <v>2788642</v>
      </c>
      <c r="L24">
        <v>2843739</v>
      </c>
      <c r="M24">
        <v>2901218</v>
      </c>
      <c r="N24">
        <v>2961166</v>
      </c>
      <c r="O24">
        <v>3023443</v>
      </c>
      <c r="P24">
        <v>3088381</v>
      </c>
      <c r="Q24">
        <v>3156408</v>
      </c>
      <c r="R24">
        <v>3227380</v>
      </c>
      <c r="S24">
        <v>3301276</v>
      </c>
      <c r="T24">
        <v>3378703</v>
      </c>
      <c r="U24">
        <v>3460329</v>
      </c>
      <c r="V24">
        <v>3546454</v>
      </c>
      <c r="W24">
        <v>3636927</v>
      </c>
      <c r="X24">
        <v>3732394</v>
      </c>
      <c r="Y24">
        <v>3833939</v>
      </c>
      <c r="Z24">
        <v>3941569</v>
      </c>
      <c r="AA24">
        <v>4054385</v>
      </c>
      <c r="AB24">
        <v>4171526</v>
      </c>
      <c r="AC24">
        <v>4293070</v>
      </c>
      <c r="AD24">
        <v>4419552</v>
      </c>
      <c r="AE24">
        <v>4551382</v>
      </c>
      <c r="AF24">
        <v>4688787</v>
      </c>
      <c r="AG24">
        <v>4831624</v>
      </c>
      <c r="AH24">
        <v>4979680</v>
      </c>
      <c r="AI24">
        <v>5133419</v>
      </c>
      <c r="AJ24">
        <v>5293046</v>
      </c>
      <c r="AK24">
        <v>5457778</v>
      </c>
      <c r="AL24">
        <v>5706181</v>
      </c>
      <c r="AM24">
        <v>5923394</v>
      </c>
      <c r="AN24">
        <v>6046511</v>
      </c>
      <c r="AO24">
        <v>6203860</v>
      </c>
      <c r="AP24">
        <v>6387026</v>
      </c>
      <c r="AQ24">
        <v>6584183</v>
      </c>
      <c r="AR24">
        <v>6788589</v>
      </c>
      <c r="AS24">
        <v>6998023</v>
      </c>
      <c r="AT24">
        <v>7212041</v>
      </c>
      <c r="AU24">
        <v>7431783</v>
      </c>
      <c r="AV24">
        <v>7659208</v>
      </c>
      <c r="AW24">
        <v>7894554</v>
      </c>
      <c r="AX24">
        <v>8149419</v>
      </c>
      <c r="AY24">
        <v>8402631</v>
      </c>
      <c r="AZ24">
        <v>8647761</v>
      </c>
      <c r="BA24">
        <v>8906469</v>
      </c>
      <c r="BB24">
        <v>9172514</v>
      </c>
      <c r="BC24">
        <v>9445710</v>
      </c>
      <c r="BD24">
        <v>9726380</v>
      </c>
      <c r="BE24">
        <v>10014078</v>
      </c>
      <c r="BF24">
        <v>10308730</v>
      </c>
      <c r="BG24">
        <v>10614844</v>
      </c>
      <c r="BH24">
        <v>10932783</v>
      </c>
      <c r="BI24">
        <v>11260085</v>
      </c>
      <c r="BJ24">
        <v>11596779</v>
      </c>
      <c r="BK24">
        <v>11940683</v>
      </c>
      <c r="BL24">
        <v>12290444</v>
      </c>
      <c r="BM24">
        <v>12643123</v>
      </c>
      <c r="BN24">
        <v>12996895</v>
      </c>
      <c r="BO24">
        <v>13352864</v>
      </c>
      <c r="BP24">
        <v>13712828</v>
      </c>
    </row>
    <row r="25" spans="1:68" x14ac:dyDescent="0.35">
      <c r="A25" t="s">
        <v>176</v>
      </c>
      <c r="B25" t="s">
        <v>177</v>
      </c>
      <c r="C25" t="s">
        <v>603</v>
      </c>
      <c r="D25" t="s">
        <v>604</v>
      </c>
      <c r="E25">
        <v>4783259</v>
      </c>
      <c r="F25">
        <v>4852833</v>
      </c>
      <c r="G25">
        <v>4924497</v>
      </c>
      <c r="H25">
        <v>4998671</v>
      </c>
      <c r="I25">
        <v>5076111</v>
      </c>
      <c r="J25">
        <v>5157929</v>
      </c>
      <c r="K25">
        <v>5242797</v>
      </c>
      <c r="L25">
        <v>5330613</v>
      </c>
      <c r="M25">
        <v>5422119</v>
      </c>
      <c r="N25">
        <v>5515747</v>
      </c>
      <c r="O25">
        <v>5611666</v>
      </c>
      <c r="P25">
        <v>5707793</v>
      </c>
      <c r="Q25">
        <v>5805283</v>
      </c>
      <c r="R25">
        <v>5907742</v>
      </c>
      <c r="S25">
        <v>6018141</v>
      </c>
      <c r="T25">
        <v>6138444</v>
      </c>
      <c r="U25">
        <v>6269765</v>
      </c>
      <c r="V25">
        <v>6416569</v>
      </c>
      <c r="W25">
        <v>6577779</v>
      </c>
      <c r="X25">
        <v>6749939</v>
      </c>
      <c r="Y25">
        <v>6932967</v>
      </c>
      <c r="Z25">
        <v>7123730</v>
      </c>
      <c r="AA25">
        <v>7321817</v>
      </c>
      <c r="AB25">
        <v>7531184</v>
      </c>
      <c r="AC25">
        <v>7751476</v>
      </c>
      <c r="AD25">
        <v>7979185</v>
      </c>
      <c r="AE25">
        <v>8207827</v>
      </c>
      <c r="AF25">
        <v>8434996</v>
      </c>
      <c r="AG25">
        <v>8663720</v>
      </c>
      <c r="AH25">
        <v>8895234</v>
      </c>
      <c r="AI25">
        <v>9131361</v>
      </c>
      <c r="AJ25">
        <v>9365064</v>
      </c>
      <c r="AK25">
        <v>9598555</v>
      </c>
      <c r="AL25">
        <v>9840075</v>
      </c>
      <c r="AM25">
        <v>10091256</v>
      </c>
      <c r="AN25">
        <v>10353263</v>
      </c>
      <c r="AO25">
        <v>10621210</v>
      </c>
      <c r="AP25">
        <v>10897353</v>
      </c>
      <c r="AQ25">
        <v>11201063</v>
      </c>
      <c r="AR25">
        <v>11533554</v>
      </c>
      <c r="AS25">
        <v>11882888</v>
      </c>
      <c r="AT25">
        <v>12249764</v>
      </c>
      <c r="AU25">
        <v>12632269</v>
      </c>
      <c r="AV25">
        <v>13030591</v>
      </c>
      <c r="AW25">
        <v>13445977</v>
      </c>
      <c r="AX25">
        <v>13876127</v>
      </c>
      <c r="AY25">
        <v>14316242</v>
      </c>
      <c r="AZ25">
        <v>14757074</v>
      </c>
      <c r="BA25">
        <v>15197915</v>
      </c>
      <c r="BB25">
        <v>15650022</v>
      </c>
      <c r="BC25">
        <v>16116845</v>
      </c>
      <c r="BD25">
        <v>16602651</v>
      </c>
      <c r="BE25">
        <v>17113732</v>
      </c>
      <c r="BF25">
        <v>17636408</v>
      </c>
      <c r="BG25">
        <v>18169842</v>
      </c>
      <c r="BH25">
        <v>18718019</v>
      </c>
      <c r="BI25">
        <v>19275498</v>
      </c>
      <c r="BJ25">
        <v>19835858</v>
      </c>
      <c r="BK25">
        <v>20392723</v>
      </c>
      <c r="BL25">
        <v>20951639</v>
      </c>
      <c r="BM25">
        <v>21522626</v>
      </c>
      <c r="BN25">
        <v>22100683</v>
      </c>
      <c r="BO25">
        <v>22673762</v>
      </c>
      <c r="BP25">
        <v>23251485</v>
      </c>
    </row>
    <row r="26" spans="1:68" x14ac:dyDescent="0.35">
      <c r="A26" t="s">
        <v>178</v>
      </c>
      <c r="B26" t="s">
        <v>179</v>
      </c>
      <c r="C26" t="s">
        <v>603</v>
      </c>
      <c r="D26" t="s">
        <v>604</v>
      </c>
      <c r="E26">
        <v>50396429</v>
      </c>
      <c r="F26">
        <v>51882769</v>
      </c>
      <c r="G26">
        <v>53461661</v>
      </c>
      <c r="H26">
        <v>55094115</v>
      </c>
      <c r="I26">
        <v>56774465</v>
      </c>
      <c r="J26">
        <v>58500159</v>
      </c>
      <c r="K26">
        <v>60265259</v>
      </c>
      <c r="L26">
        <v>62104488</v>
      </c>
      <c r="M26">
        <v>63995652</v>
      </c>
      <c r="N26">
        <v>65866908</v>
      </c>
      <c r="O26">
        <v>67541860</v>
      </c>
      <c r="P26">
        <v>68376204</v>
      </c>
      <c r="Q26">
        <v>69346705</v>
      </c>
      <c r="R26">
        <v>71144818</v>
      </c>
      <c r="S26">
        <v>72947807</v>
      </c>
      <c r="T26">
        <v>74700345</v>
      </c>
      <c r="U26">
        <v>76380080</v>
      </c>
      <c r="V26">
        <v>78137788</v>
      </c>
      <c r="W26">
        <v>80007550</v>
      </c>
      <c r="X26">
        <v>81908151</v>
      </c>
      <c r="Y26">
        <v>83929765</v>
      </c>
      <c r="Z26">
        <v>86154836</v>
      </c>
      <c r="AA26">
        <v>88555336</v>
      </c>
      <c r="AB26">
        <v>91045478</v>
      </c>
      <c r="AC26">
        <v>93534239</v>
      </c>
      <c r="AD26">
        <v>95959099</v>
      </c>
      <c r="AE26">
        <v>98271746</v>
      </c>
      <c r="AF26">
        <v>100490256</v>
      </c>
      <c r="AG26">
        <v>102688833</v>
      </c>
      <c r="AH26">
        <v>104893674</v>
      </c>
      <c r="AI26">
        <v>107147651</v>
      </c>
      <c r="AJ26">
        <v>109242834</v>
      </c>
      <c r="AK26">
        <v>111272102</v>
      </c>
      <c r="AL26">
        <v>113418757</v>
      </c>
      <c r="AM26">
        <v>115614891</v>
      </c>
      <c r="AN26">
        <v>117793338</v>
      </c>
      <c r="AO26">
        <v>119876868</v>
      </c>
      <c r="AP26">
        <v>122039226</v>
      </c>
      <c r="AQ26">
        <v>124350471</v>
      </c>
      <c r="AR26">
        <v>126754824</v>
      </c>
      <c r="AS26">
        <v>129193327</v>
      </c>
      <c r="AT26">
        <v>131670484</v>
      </c>
      <c r="AU26">
        <v>134139826</v>
      </c>
      <c r="AV26">
        <v>136503206</v>
      </c>
      <c r="AW26">
        <v>138789725</v>
      </c>
      <c r="AX26">
        <v>140912590</v>
      </c>
      <c r="AY26">
        <v>142628831</v>
      </c>
      <c r="AZ26">
        <v>144135934</v>
      </c>
      <c r="BA26">
        <v>145421318</v>
      </c>
      <c r="BB26">
        <v>146706810</v>
      </c>
      <c r="BC26">
        <v>148391139</v>
      </c>
      <c r="BD26">
        <v>150211005</v>
      </c>
      <c r="BE26">
        <v>152090649</v>
      </c>
      <c r="BF26">
        <v>154030139</v>
      </c>
      <c r="BG26">
        <v>155961299</v>
      </c>
      <c r="BH26">
        <v>157830000</v>
      </c>
      <c r="BI26">
        <v>159784568</v>
      </c>
      <c r="BJ26">
        <v>161793964</v>
      </c>
      <c r="BK26">
        <v>163683958</v>
      </c>
      <c r="BL26">
        <v>165516222</v>
      </c>
      <c r="BM26">
        <v>167420951</v>
      </c>
      <c r="BN26">
        <v>169356251</v>
      </c>
      <c r="BO26">
        <v>171186372</v>
      </c>
      <c r="BP26">
        <v>172954319</v>
      </c>
    </row>
    <row r="27" spans="1:68" x14ac:dyDescent="0.35">
      <c r="A27" t="s">
        <v>180</v>
      </c>
      <c r="B27" t="s">
        <v>181</v>
      </c>
      <c r="C27" t="s">
        <v>603</v>
      </c>
      <c r="D27" t="s">
        <v>604</v>
      </c>
      <c r="E27">
        <v>7867374</v>
      </c>
      <c r="F27">
        <v>7943118</v>
      </c>
      <c r="G27">
        <v>8012946</v>
      </c>
      <c r="H27">
        <v>8078145</v>
      </c>
      <c r="I27">
        <v>8144340</v>
      </c>
      <c r="J27">
        <v>8204168</v>
      </c>
      <c r="K27">
        <v>8258057</v>
      </c>
      <c r="L27">
        <v>8310226</v>
      </c>
      <c r="M27">
        <v>8369603</v>
      </c>
      <c r="N27">
        <v>8434172</v>
      </c>
      <c r="O27">
        <v>8489574</v>
      </c>
      <c r="P27">
        <v>8536395</v>
      </c>
      <c r="Q27">
        <v>8576200</v>
      </c>
      <c r="R27">
        <v>8620967</v>
      </c>
      <c r="S27">
        <v>8678745</v>
      </c>
      <c r="T27">
        <v>8720742</v>
      </c>
      <c r="U27">
        <v>8758599</v>
      </c>
      <c r="V27">
        <v>8804183</v>
      </c>
      <c r="W27">
        <v>8814032</v>
      </c>
      <c r="X27">
        <v>8825940</v>
      </c>
      <c r="Y27">
        <v>8861535</v>
      </c>
      <c r="Z27">
        <v>8891117</v>
      </c>
      <c r="AA27">
        <v>8917457</v>
      </c>
      <c r="AB27">
        <v>8939738</v>
      </c>
      <c r="AC27">
        <v>8960679</v>
      </c>
      <c r="AD27">
        <v>8960547</v>
      </c>
      <c r="AE27">
        <v>8958171</v>
      </c>
      <c r="AF27">
        <v>8971359</v>
      </c>
      <c r="AG27">
        <v>8981446</v>
      </c>
      <c r="AH27">
        <v>8876972</v>
      </c>
      <c r="AI27">
        <v>8718289</v>
      </c>
      <c r="AJ27">
        <v>8632367</v>
      </c>
      <c r="AK27">
        <v>8540164</v>
      </c>
      <c r="AL27">
        <v>8472313</v>
      </c>
      <c r="AM27">
        <v>8443591</v>
      </c>
      <c r="AN27">
        <v>8406067</v>
      </c>
      <c r="AO27">
        <v>8362826</v>
      </c>
      <c r="AP27">
        <v>8312068</v>
      </c>
      <c r="AQ27">
        <v>8256786</v>
      </c>
      <c r="AR27">
        <v>8210624</v>
      </c>
      <c r="AS27">
        <v>8170172</v>
      </c>
      <c r="AT27">
        <v>8009142</v>
      </c>
      <c r="AU27">
        <v>7837161</v>
      </c>
      <c r="AV27">
        <v>7775327</v>
      </c>
      <c r="AW27">
        <v>7716860</v>
      </c>
      <c r="AX27">
        <v>7658972</v>
      </c>
      <c r="AY27">
        <v>7601022</v>
      </c>
      <c r="AZ27">
        <v>7545338</v>
      </c>
      <c r="BA27">
        <v>7492561</v>
      </c>
      <c r="BB27">
        <v>7444443</v>
      </c>
      <c r="BC27">
        <v>7395599</v>
      </c>
      <c r="BD27">
        <v>7348328</v>
      </c>
      <c r="BE27">
        <v>7305888</v>
      </c>
      <c r="BF27">
        <v>7265115</v>
      </c>
      <c r="BG27">
        <v>7223938</v>
      </c>
      <c r="BH27">
        <v>7177991</v>
      </c>
      <c r="BI27">
        <v>7127822</v>
      </c>
      <c r="BJ27">
        <v>7075947</v>
      </c>
      <c r="BK27">
        <v>7025037</v>
      </c>
      <c r="BL27">
        <v>6975761</v>
      </c>
      <c r="BM27">
        <v>6934015</v>
      </c>
      <c r="BN27">
        <v>6877743</v>
      </c>
      <c r="BO27">
        <v>6465097</v>
      </c>
      <c r="BP27">
        <v>6430370</v>
      </c>
    </row>
    <row r="28" spans="1:68" x14ac:dyDescent="0.35">
      <c r="A28" t="s">
        <v>182</v>
      </c>
      <c r="B28" t="s">
        <v>183</v>
      </c>
      <c r="C28" t="s">
        <v>603</v>
      </c>
      <c r="D28" t="s">
        <v>604</v>
      </c>
      <c r="E28">
        <v>160691</v>
      </c>
      <c r="F28">
        <v>166970</v>
      </c>
      <c r="G28">
        <v>173359</v>
      </c>
      <c r="H28">
        <v>179891</v>
      </c>
      <c r="I28">
        <v>186587</v>
      </c>
      <c r="J28">
        <v>193012</v>
      </c>
      <c r="K28">
        <v>199019</v>
      </c>
      <c r="L28">
        <v>204916</v>
      </c>
      <c r="M28">
        <v>210801</v>
      </c>
      <c r="N28">
        <v>216696</v>
      </c>
      <c r="O28">
        <v>222555</v>
      </c>
      <c r="P28">
        <v>230992</v>
      </c>
      <c r="Q28">
        <v>243143</v>
      </c>
      <c r="R28">
        <v>256632</v>
      </c>
      <c r="S28">
        <v>270627</v>
      </c>
      <c r="T28">
        <v>285116</v>
      </c>
      <c r="U28">
        <v>300044</v>
      </c>
      <c r="V28">
        <v>315337</v>
      </c>
      <c r="W28">
        <v>330912</v>
      </c>
      <c r="X28">
        <v>346697</v>
      </c>
      <c r="Y28">
        <v>362595</v>
      </c>
      <c r="Z28">
        <v>377430</v>
      </c>
      <c r="AA28">
        <v>391017</v>
      </c>
      <c r="AB28">
        <v>404772</v>
      </c>
      <c r="AC28">
        <v>419217</v>
      </c>
      <c r="AD28">
        <v>434375</v>
      </c>
      <c r="AE28">
        <v>450196</v>
      </c>
      <c r="AF28">
        <v>466565</v>
      </c>
      <c r="AG28">
        <v>483337</v>
      </c>
      <c r="AH28">
        <v>500349</v>
      </c>
      <c r="AI28">
        <v>517418</v>
      </c>
      <c r="AJ28">
        <v>535415</v>
      </c>
      <c r="AK28">
        <v>554470</v>
      </c>
      <c r="AL28">
        <v>573755</v>
      </c>
      <c r="AM28">
        <v>593254</v>
      </c>
      <c r="AN28">
        <v>612934</v>
      </c>
      <c r="AO28">
        <v>632756</v>
      </c>
      <c r="AP28">
        <v>652643</v>
      </c>
      <c r="AQ28">
        <v>672484</v>
      </c>
      <c r="AR28">
        <v>692133</v>
      </c>
      <c r="AS28">
        <v>711442</v>
      </c>
      <c r="AT28">
        <v>730257</v>
      </c>
      <c r="AU28">
        <v>748324</v>
      </c>
      <c r="AV28">
        <v>778256</v>
      </c>
      <c r="AW28">
        <v>833451</v>
      </c>
      <c r="AX28">
        <v>901921</v>
      </c>
      <c r="AY28">
        <v>970981</v>
      </c>
      <c r="AZ28">
        <v>1040532</v>
      </c>
      <c r="BA28">
        <v>1110343</v>
      </c>
      <c r="BB28">
        <v>1179453</v>
      </c>
      <c r="BC28">
        <v>1213645</v>
      </c>
      <c r="BD28">
        <v>1212077</v>
      </c>
      <c r="BE28">
        <v>1224939</v>
      </c>
      <c r="BF28">
        <v>1261673</v>
      </c>
      <c r="BG28">
        <v>1311134</v>
      </c>
      <c r="BH28">
        <v>1362142</v>
      </c>
      <c r="BI28">
        <v>1409661</v>
      </c>
      <c r="BJ28">
        <v>1456834</v>
      </c>
      <c r="BK28">
        <v>1487340</v>
      </c>
      <c r="BL28">
        <v>1494188</v>
      </c>
      <c r="BM28">
        <v>1477469</v>
      </c>
      <c r="BN28">
        <v>1463265</v>
      </c>
      <c r="BO28">
        <v>1472233</v>
      </c>
      <c r="BP28">
        <v>1485509</v>
      </c>
    </row>
    <row r="29" spans="1:68" x14ac:dyDescent="0.35">
      <c r="A29" t="s">
        <v>184</v>
      </c>
      <c r="B29" t="s">
        <v>185</v>
      </c>
      <c r="C29" t="s">
        <v>603</v>
      </c>
      <c r="D29" t="s">
        <v>604</v>
      </c>
      <c r="E29">
        <v>114500</v>
      </c>
      <c r="F29">
        <v>120216</v>
      </c>
      <c r="G29">
        <v>126305</v>
      </c>
      <c r="H29">
        <v>132639</v>
      </c>
      <c r="I29">
        <v>138785</v>
      </c>
      <c r="J29">
        <v>144849</v>
      </c>
      <c r="K29">
        <v>151323</v>
      </c>
      <c r="L29">
        <v>158197</v>
      </c>
      <c r="M29">
        <v>165456</v>
      </c>
      <c r="N29">
        <v>172745</v>
      </c>
      <c r="O29">
        <v>179129</v>
      </c>
      <c r="P29">
        <v>184435</v>
      </c>
      <c r="Q29">
        <v>189181</v>
      </c>
      <c r="R29">
        <v>193563</v>
      </c>
      <c r="S29">
        <v>197767</v>
      </c>
      <c r="T29">
        <v>201881</v>
      </c>
      <c r="U29">
        <v>206096</v>
      </c>
      <c r="V29">
        <v>210534</v>
      </c>
      <c r="W29">
        <v>215016</v>
      </c>
      <c r="X29">
        <v>219426</v>
      </c>
      <c r="Y29">
        <v>223752</v>
      </c>
      <c r="Z29">
        <v>227956</v>
      </c>
      <c r="AA29">
        <v>232177</v>
      </c>
      <c r="AB29">
        <v>236586</v>
      </c>
      <c r="AC29">
        <v>241166</v>
      </c>
      <c r="AD29">
        <v>245935</v>
      </c>
      <c r="AE29">
        <v>250804</v>
      </c>
      <c r="AF29">
        <v>255618</v>
      </c>
      <c r="AG29">
        <v>260452</v>
      </c>
      <c r="AH29">
        <v>265493</v>
      </c>
      <c r="AI29">
        <v>270679</v>
      </c>
      <c r="AJ29">
        <v>276058</v>
      </c>
      <c r="AK29">
        <v>281973</v>
      </c>
      <c r="AL29">
        <v>288164</v>
      </c>
      <c r="AM29">
        <v>293997</v>
      </c>
      <c r="AN29">
        <v>299554</v>
      </c>
      <c r="AO29">
        <v>304933</v>
      </c>
      <c r="AP29">
        <v>310171</v>
      </c>
      <c r="AQ29">
        <v>315398</v>
      </c>
      <c r="AR29">
        <v>320272</v>
      </c>
      <c r="AS29">
        <v>325014</v>
      </c>
      <c r="AT29">
        <v>329626</v>
      </c>
      <c r="AU29">
        <v>334002</v>
      </c>
      <c r="AV29">
        <v>338490</v>
      </c>
      <c r="AW29">
        <v>343089</v>
      </c>
      <c r="AX29">
        <v>347804</v>
      </c>
      <c r="AY29">
        <v>352664</v>
      </c>
      <c r="AZ29">
        <v>357666</v>
      </c>
      <c r="BA29">
        <v>362795</v>
      </c>
      <c r="BB29">
        <v>368057</v>
      </c>
      <c r="BC29">
        <v>373272</v>
      </c>
      <c r="BD29">
        <v>377950</v>
      </c>
      <c r="BE29">
        <v>382061</v>
      </c>
      <c r="BF29">
        <v>385650</v>
      </c>
      <c r="BG29">
        <v>389131</v>
      </c>
      <c r="BH29">
        <v>392697</v>
      </c>
      <c r="BI29">
        <v>395976</v>
      </c>
      <c r="BJ29">
        <v>399020</v>
      </c>
      <c r="BK29">
        <v>401906</v>
      </c>
      <c r="BL29">
        <v>404557</v>
      </c>
      <c r="BM29">
        <v>406471</v>
      </c>
      <c r="BN29">
        <v>407906</v>
      </c>
      <c r="BO29">
        <v>409984</v>
      </c>
      <c r="BP29">
        <v>412623</v>
      </c>
    </row>
    <row r="30" spans="1:68" x14ac:dyDescent="0.35">
      <c r="A30" t="s">
        <v>186</v>
      </c>
      <c r="B30" t="s">
        <v>187</v>
      </c>
      <c r="C30" t="s">
        <v>603</v>
      </c>
      <c r="D30" t="s">
        <v>604</v>
      </c>
      <c r="E30">
        <v>3262539</v>
      </c>
      <c r="F30">
        <v>3325333</v>
      </c>
      <c r="G30">
        <v>3387512</v>
      </c>
      <c r="H30">
        <v>3448532</v>
      </c>
      <c r="I30">
        <v>3507959</v>
      </c>
      <c r="J30">
        <v>3565517</v>
      </c>
      <c r="K30">
        <v>3620849</v>
      </c>
      <c r="L30">
        <v>3673367</v>
      </c>
      <c r="M30">
        <v>3723067</v>
      </c>
      <c r="N30">
        <v>3770376</v>
      </c>
      <c r="O30">
        <v>3815561</v>
      </c>
      <c r="P30">
        <v>3859242</v>
      </c>
      <c r="Q30">
        <v>3901895</v>
      </c>
      <c r="R30">
        <v>3943152</v>
      </c>
      <c r="S30">
        <v>3983063</v>
      </c>
      <c r="T30">
        <v>4022090</v>
      </c>
      <c r="U30">
        <v>4060039</v>
      </c>
      <c r="V30">
        <v>4096516</v>
      </c>
      <c r="W30">
        <v>4131521</v>
      </c>
      <c r="X30">
        <v>4165511</v>
      </c>
      <c r="Y30">
        <v>4199820</v>
      </c>
      <c r="Z30">
        <v>4235970</v>
      </c>
      <c r="AA30">
        <v>4274013</v>
      </c>
      <c r="AB30">
        <v>4312521</v>
      </c>
      <c r="AC30">
        <v>4349597</v>
      </c>
      <c r="AD30">
        <v>4383306</v>
      </c>
      <c r="AE30">
        <v>4413374</v>
      </c>
      <c r="AF30">
        <v>4440300</v>
      </c>
      <c r="AG30">
        <v>4463320</v>
      </c>
      <c r="AH30">
        <v>4481230</v>
      </c>
      <c r="AI30">
        <v>4494310</v>
      </c>
      <c r="AJ30">
        <v>4502386</v>
      </c>
      <c r="AK30">
        <v>4275730</v>
      </c>
      <c r="AL30">
        <v>3942981</v>
      </c>
      <c r="AM30">
        <v>3762330</v>
      </c>
      <c r="AN30">
        <v>3750527</v>
      </c>
      <c r="AO30">
        <v>3907751</v>
      </c>
      <c r="AP30">
        <v>4047748</v>
      </c>
      <c r="AQ30">
        <v>4115059</v>
      </c>
      <c r="AR30">
        <v>4153014</v>
      </c>
      <c r="AS30">
        <v>4179350</v>
      </c>
      <c r="AT30">
        <v>4194932</v>
      </c>
      <c r="AU30">
        <v>4198410</v>
      </c>
      <c r="AV30">
        <v>4183757</v>
      </c>
      <c r="AW30">
        <v>4142860</v>
      </c>
      <c r="AX30">
        <v>4094297</v>
      </c>
      <c r="AY30">
        <v>4058086</v>
      </c>
      <c r="AZ30">
        <v>4007876</v>
      </c>
      <c r="BA30">
        <v>3943392</v>
      </c>
      <c r="BB30">
        <v>3877750</v>
      </c>
      <c r="BC30">
        <v>3811088</v>
      </c>
      <c r="BD30">
        <v>3743142</v>
      </c>
      <c r="BE30">
        <v>3674374</v>
      </c>
      <c r="BF30">
        <v>3617559</v>
      </c>
      <c r="BG30">
        <v>3571068</v>
      </c>
      <c r="BH30">
        <v>3524324</v>
      </c>
      <c r="BI30">
        <v>3480986</v>
      </c>
      <c r="BJ30">
        <v>3440027</v>
      </c>
      <c r="BK30">
        <v>3400129</v>
      </c>
      <c r="BL30">
        <v>3360711</v>
      </c>
      <c r="BM30">
        <v>3318407</v>
      </c>
      <c r="BN30">
        <v>3270943</v>
      </c>
      <c r="BO30">
        <v>3233526</v>
      </c>
      <c r="BP30">
        <v>3210847</v>
      </c>
    </row>
    <row r="31" spans="1:68" x14ac:dyDescent="0.35">
      <c r="A31" t="s">
        <v>188</v>
      </c>
      <c r="B31" t="s">
        <v>189</v>
      </c>
      <c r="C31" t="s">
        <v>603</v>
      </c>
      <c r="D31" t="s">
        <v>604</v>
      </c>
      <c r="E31">
        <v>8198000</v>
      </c>
      <c r="F31">
        <v>8271216</v>
      </c>
      <c r="G31">
        <v>8351928</v>
      </c>
      <c r="H31">
        <v>8437232</v>
      </c>
      <c r="I31">
        <v>8524224</v>
      </c>
      <c r="J31">
        <v>8610000</v>
      </c>
      <c r="K31">
        <v>8696496</v>
      </c>
      <c r="L31">
        <v>8785648</v>
      </c>
      <c r="M31">
        <v>8874552</v>
      </c>
      <c r="N31">
        <v>8960304</v>
      </c>
      <c r="O31">
        <v>9040000</v>
      </c>
      <c r="P31">
        <v>9115576</v>
      </c>
      <c r="Q31">
        <v>9188968</v>
      </c>
      <c r="R31">
        <v>9257272</v>
      </c>
      <c r="S31">
        <v>9317584</v>
      </c>
      <c r="T31">
        <v>9367000</v>
      </c>
      <c r="U31">
        <v>9411000</v>
      </c>
      <c r="V31">
        <v>9463000</v>
      </c>
      <c r="W31">
        <v>9525000</v>
      </c>
      <c r="X31">
        <v>9584000</v>
      </c>
      <c r="Y31">
        <v>9643000</v>
      </c>
      <c r="Z31">
        <v>9710000</v>
      </c>
      <c r="AA31">
        <v>9776000</v>
      </c>
      <c r="AB31">
        <v>9843000</v>
      </c>
      <c r="AC31">
        <v>9910000</v>
      </c>
      <c r="AD31">
        <v>9975000</v>
      </c>
      <c r="AE31">
        <v>10043000</v>
      </c>
      <c r="AF31">
        <v>10111000</v>
      </c>
      <c r="AG31">
        <v>10140000</v>
      </c>
      <c r="AH31">
        <v>10170000</v>
      </c>
      <c r="AI31">
        <v>10189348</v>
      </c>
      <c r="AJ31">
        <v>10194050</v>
      </c>
      <c r="AK31">
        <v>10216470</v>
      </c>
      <c r="AL31">
        <v>10239050</v>
      </c>
      <c r="AM31">
        <v>10226955</v>
      </c>
      <c r="AN31">
        <v>10193831</v>
      </c>
      <c r="AO31">
        <v>10159569</v>
      </c>
      <c r="AP31">
        <v>10117433</v>
      </c>
      <c r="AQ31">
        <v>10071963</v>
      </c>
      <c r="AR31">
        <v>10026738</v>
      </c>
      <c r="AS31">
        <v>9979610</v>
      </c>
      <c r="AT31">
        <v>9928549</v>
      </c>
      <c r="AU31">
        <v>9865548</v>
      </c>
      <c r="AV31">
        <v>9796749</v>
      </c>
      <c r="AW31">
        <v>9730146</v>
      </c>
      <c r="AX31">
        <v>9663915</v>
      </c>
      <c r="AY31">
        <v>9604924</v>
      </c>
      <c r="AZ31">
        <v>9560953</v>
      </c>
      <c r="BA31">
        <v>9527985</v>
      </c>
      <c r="BB31">
        <v>9504583</v>
      </c>
      <c r="BC31">
        <v>9483836</v>
      </c>
      <c r="BD31">
        <v>9461643</v>
      </c>
      <c r="BE31">
        <v>9446836</v>
      </c>
      <c r="BF31">
        <v>9443211</v>
      </c>
      <c r="BG31">
        <v>9448515</v>
      </c>
      <c r="BH31">
        <v>9461076</v>
      </c>
      <c r="BI31">
        <v>9469379</v>
      </c>
      <c r="BJ31">
        <v>9458989</v>
      </c>
      <c r="BK31">
        <v>9438785</v>
      </c>
      <c r="BL31">
        <v>9419758</v>
      </c>
      <c r="BM31">
        <v>9379952</v>
      </c>
      <c r="BN31">
        <v>9302585</v>
      </c>
      <c r="BO31">
        <v>9228071</v>
      </c>
      <c r="BP31">
        <v>9178298</v>
      </c>
    </row>
    <row r="32" spans="1:68" x14ac:dyDescent="0.35">
      <c r="A32" t="s">
        <v>190</v>
      </c>
      <c r="B32" t="s">
        <v>191</v>
      </c>
      <c r="C32" t="s">
        <v>603</v>
      </c>
      <c r="D32" t="s">
        <v>604</v>
      </c>
      <c r="E32">
        <v>91403</v>
      </c>
      <c r="F32">
        <v>93757</v>
      </c>
      <c r="G32">
        <v>96188</v>
      </c>
      <c r="H32">
        <v>98862</v>
      </c>
      <c r="I32">
        <v>101772</v>
      </c>
      <c r="J32">
        <v>104838</v>
      </c>
      <c r="K32">
        <v>108062</v>
      </c>
      <c r="L32">
        <v>111411</v>
      </c>
      <c r="M32">
        <v>114825</v>
      </c>
      <c r="N32">
        <v>118145</v>
      </c>
      <c r="O32">
        <v>120905</v>
      </c>
      <c r="P32">
        <v>123091</v>
      </c>
      <c r="Q32">
        <v>125054</v>
      </c>
      <c r="R32">
        <v>126875</v>
      </c>
      <c r="S32">
        <v>128620</v>
      </c>
      <c r="T32">
        <v>130801</v>
      </c>
      <c r="U32">
        <v>133471</v>
      </c>
      <c r="V32">
        <v>136183</v>
      </c>
      <c r="W32">
        <v>138933</v>
      </c>
      <c r="X32">
        <v>141823</v>
      </c>
      <c r="Y32">
        <v>145133</v>
      </c>
      <c r="Z32">
        <v>148764</v>
      </c>
      <c r="AA32">
        <v>152409</v>
      </c>
      <c r="AB32">
        <v>156053</v>
      </c>
      <c r="AC32">
        <v>159721</v>
      </c>
      <c r="AD32">
        <v>163436</v>
      </c>
      <c r="AE32">
        <v>167191</v>
      </c>
      <c r="AF32">
        <v>170980</v>
      </c>
      <c r="AG32">
        <v>174817</v>
      </c>
      <c r="AH32">
        <v>178695</v>
      </c>
      <c r="AI32">
        <v>182589</v>
      </c>
      <c r="AJ32">
        <v>186462</v>
      </c>
      <c r="AK32">
        <v>190299</v>
      </c>
      <c r="AL32">
        <v>194177</v>
      </c>
      <c r="AM32">
        <v>198416</v>
      </c>
      <c r="AN32">
        <v>203556</v>
      </c>
      <c r="AO32">
        <v>209840</v>
      </c>
      <c r="AP32">
        <v>217117</v>
      </c>
      <c r="AQ32">
        <v>224907</v>
      </c>
      <c r="AR32">
        <v>232733</v>
      </c>
      <c r="AS32">
        <v>240406</v>
      </c>
      <c r="AT32">
        <v>248100</v>
      </c>
      <c r="AU32">
        <v>255987</v>
      </c>
      <c r="AV32">
        <v>263998</v>
      </c>
      <c r="AW32">
        <v>272128</v>
      </c>
      <c r="AX32">
        <v>280375</v>
      </c>
      <c r="AY32">
        <v>288729</v>
      </c>
      <c r="AZ32">
        <v>297173</v>
      </c>
      <c r="BA32">
        <v>305671</v>
      </c>
      <c r="BB32">
        <v>314171</v>
      </c>
      <c r="BC32">
        <v>322106</v>
      </c>
      <c r="BD32">
        <v>329538</v>
      </c>
      <c r="BE32">
        <v>337059</v>
      </c>
      <c r="BF32">
        <v>344688</v>
      </c>
      <c r="BG32">
        <v>352335</v>
      </c>
      <c r="BH32">
        <v>359871</v>
      </c>
      <c r="BI32">
        <v>367313</v>
      </c>
      <c r="BJ32">
        <v>374693</v>
      </c>
      <c r="BK32">
        <v>382066</v>
      </c>
      <c r="BL32">
        <v>389095</v>
      </c>
      <c r="BM32">
        <v>394921</v>
      </c>
      <c r="BN32">
        <v>400031</v>
      </c>
      <c r="BO32">
        <v>405272</v>
      </c>
      <c r="BP32">
        <v>410825</v>
      </c>
    </row>
    <row r="33" spans="1:68" x14ac:dyDescent="0.35">
      <c r="A33" t="s">
        <v>192</v>
      </c>
      <c r="B33" t="s">
        <v>193</v>
      </c>
      <c r="C33" t="s">
        <v>603</v>
      </c>
      <c r="D33" t="s">
        <v>604</v>
      </c>
      <c r="E33">
        <v>44400</v>
      </c>
      <c r="F33">
        <v>45500</v>
      </c>
      <c r="G33">
        <v>46600</v>
      </c>
      <c r="H33">
        <v>47700</v>
      </c>
      <c r="I33">
        <v>48900</v>
      </c>
      <c r="J33">
        <v>50100</v>
      </c>
      <c r="K33">
        <v>51000</v>
      </c>
      <c r="L33">
        <v>52000</v>
      </c>
      <c r="M33">
        <v>53000</v>
      </c>
      <c r="N33">
        <v>54000</v>
      </c>
      <c r="O33">
        <v>55000</v>
      </c>
      <c r="P33">
        <v>54600</v>
      </c>
      <c r="Q33">
        <v>54200</v>
      </c>
      <c r="R33">
        <v>53800</v>
      </c>
      <c r="S33">
        <v>53400</v>
      </c>
      <c r="T33">
        <v>53000</v>
      </c>
      <c r="U33">
        <v>53200</v>
      </c>
      <c r="V33">
        <v>53400</v>
      </c>
      <c r="W33">
        <v>53600</v>
      </c>
      <c r="X33">
        <v>53800</v>
      </c>
      <c r="Y33">
        <v>54670</v>
      </c>
      <c r="Z33">
        <v>55050</v>
      </c>
      <c r="AA33">
        <v>55449</v>
      </c>
      <c r="AB33">
        <v>55930</v>
      </c>
      <c r="AC33">
        <v>56423</v>
      </c>
      <c r="AD33">
        <v>56898</v>
      </c>
      <c r="AE33">
        <v>57382</v>
      </c>
      <c r="AF33">
        <v>57849</v>
      </c>
      <c r="AG33">
        <v>58347</v>
      </c>
      <c r="AH33">
        <v>58841</v>
      </c>
      <c r="AI33">
        <v>59326</v>
      </c>
      <c r="AJ33">
        <v>59021</v>
      </c>
      <c r="AK33">
        <v>58595</v>
      </c>
      <c r="AL33">
        <v>58910</v>
      </c>
      <c r="AM33">
        <v>59320</v>
      </c>
      <c r="AN33">
        <v>59746</v>
      </c>
      <c r="AO33">
        <v>60129</v>
      </c>
      <c r="AP33">
        <v>60497</v>
      </c>
      <c r="AQ33">
        <v>60943</v>
      </c>
      <c r="AR33">
        <v>61285</v>
      </c>
      <c r="AS33">
        <v>61833</v>
      </c>
      <c r="AT33">
        <v>62504</v>
      </c>
      <c r="AU33">
        <v>62912</v>
      </c>
      <c r="AV33">
        <v>63325</v>
      </c>
      <c r="AW33">
        <v>63740</v>
      </c>
      <c r="AX33">
        <v>64154</v>
      </c>
      <c r="AY33">
        <v>64523</v>
      </c>
      <c r="AZ33">
        <v>64888</v>
      </c>
      <c r="BA33">
        <v>65273</v>
      </c>
      <c r="BB33">
        <v>65636</v>
      </c>
      <c r="BC33">
        <v>65124</v>
      </c>
      <c r="BD33">
        <v>64564</v>
      </c>
      <c r="BE33">
        <v>64798</v>
      </c>
      <c r="BF33">
        <v>65001</v>
      </c>
      <c r="BG33">
        <v>65138</v>
      </c>
      <c r="BH33">
        <v>65237</v>
      </c>
      <c r="BI33">
        <v>64554</v>
      </c>
      <c r="BJ33">
        <v>63873</v>
      </c>
      <c r="BK33">
        <v>63918</v>
      </c>
      <c r="BL33">
        <v>63911</v>
      </c>
      <c r="BM33">
        <v>63893</v>
      </c>
      <c r="BN33">
        <v>63764</v>
      </c>
      <c r="BO33">
        <v>63595</v>
      </c>
      <c r="BP33">
        <v>63489</v>
      </c>
    </row>
    <row r="34" spans="1:68" x14ac:dyDescent="0.35">
      <c r="A34" t="s">
        <v>194</v>
      </c>
      <c r="B34" t="s">
        <v>195</v>
      </c>
      <c r="C34" t="s">
        <v>603</v>
      </c>
      <c r="D34" t="s">
        <v>604</v>
      </c>
      <c r="E34">
        <v>3707515</v>
      </c>
      <c r="F34">
        <v>3784744</v>
      </c>
      <c r="G34">
        <v>3864140</v>
      </c>
      <c r="H34">
        <v>3945729</v>
      </c>
      <c r="I34">
        <v>4029472</v>
      </c>
      <c r="J34">
        <v>4115511</v>
      </c>
      <c r="K34">
        <v>4204065</v>
      </c>
      <c r="L34">
        <v>4295269</v>
      </c>
      <c r="M34">
        <v>4389249</v>
      </c>
      <c r="N34">
        <v>4486098</v>
      </c>
      <c r="O34">
        <v>4585693</v>
      </c>
      <c r="P34">
        <v>4688267</v>
      </c>
      <c r="Q34">
        <v>4793804</v>
      </c>
      <c r="R34">
        <v>4902248</v>
      </c>
      <c r="S34">
        <v>5013765</v>
      </c>
      <c r="T34">
        <v>5127776</v>
      </c>
      <c r="U34">
        <v>5244355</v>
      </c>
      <c r="V34">
        <v>5363917</v>
      </c>
      <c r="W34">
        <v>5486132</v>
      </c>
      <c r="X34">
        <v>5610380</v>
      </c>
      <c r="Y34">
        <v>5736088</v>
      </c>
      <c r="Z34">
        <v>5862990</v>
      </c>
      <c r="AA34">
        <v>5991118</v>
      </c>
      <c r="AB34">
        <v>6120620</v>
      </c>
      <c r="AC34">
        <v>6251926</v>
      </c>
      <c r="AD34">
        <v>6385630</v>
      </c>
      <c r="AE34">
        <v>6521983</v>
      </c>
      <c r="AF34">
        <v>6661434</v>
      </c>
      <c r="AG34">
        <v>6804072</v>
      </c>
      <c r="AH34">
        <v>6949139</v>
      </c>
      <c r="AI34">
        <v>7096194</v>
      </c>
      <c r="AJ34">
        <v>7244891</v>
      </c>
      <c r="AK34">
        <v>7394419</v>
      </c>
      <c r="AL34">
        <v>7544489</v>
      </c>
      <c r="AM34">
        <v>7693722</v>
      </c>
      <c r="AN34">
        <v>7841471</v>
      </c>
      <c r="AO34">
        <v>7989367</v>
      </c>
      <c r="AP34">
        <v>8137619</v>
      </c>
      <c r="AQ34">
        <v>8286928</v>
      </c>
      <c r="AR34">
        <v>8439052</v>
      </c>
      <c r="AS34">
        <v>8592656</v>
      </c>
      <c r="AT34">
        <v>8746084</v>
      </c>
      <c r="AU34">
        <v>8900583</v>
      </c>
      <c r="AV34">
        <v>9057378</v>
      </c>
      <c r="AW34">
        <v>9216279</v>
      </c>
      <c r="AX34">
        <v>9377388</v>
      </c>
      <c r="AY34">
        <v>9542663</v>
      </c>
      <c r="AZ34">
        <v>9711152</v>
      </c>
      <c r="BA34">
        <v>9880593</v>
      </c>
      <c r="BB34">
        <v>10051317</v>
      </c>
      <c r="BC34">
        <v>10223270</v>
      </c>
      <c r="BD34">
        <v>10396246</v>
      </c>
      <c r="BE34">
        <v>10569697</v>
      </c>
      <c r="BF34">
        <v>10743349</v>
      </c>
      <c r="BG34">
        <v>10916987</v>
      </c>
      <c r="BH34">
        <v>11090085</v>
      </c>
      <c r="BI34">
        <v>11263015</v>
      </c>
      <c r="BJ34">
        <v>11435533</v>
      </c>
      <c r="BK34">
        <v>11606905</v>
      </c>
      <c r="BL34">
        <v>11777315</v>
      </c>
      <c r="BM34">
        <v>11936162</v>
      </c>
      <c r="BN34">
        <v>12079472</v>
      </c>
      <c r="BO34">
        <v>12224110</v>
      </c>
      <c r="BP34">
        <v>12388571</v>
      </c>
    </row>
    <row r="35" spans="1:68" x14ac:dyDescent="0.35">
      <c r="A35" t="s">
        <v>59</v>
      </c>
      <c r="B35" t="s">
        <v>60</v>
      </c>
      <c r="C35" t="s">
        <v>603</v>
      </c>
      <c r="D35" t="s">
        <v>604</v>
      </c>
      <c r="E35">
        <v>73092515</v>
      </c>
      <c r="F35">
        <v>75330008</v>
      </c>
      <c r="G35">
        <v>77599218</v>
      </c>
      <c r="H35">
        <v>79915555</v>
      </c>
      <c r="I35">
        <v>82262794</v>
      </c>
      <c r="J35">
        <v>84623747</v>
      </c>
      <c r="K35">
        <v>86979283</v>
      </c>
      <c r="L35">
        <v>89323288</v>
      </c>
      <c r="M35">
        <v>91659246</v>
      </c>
      <c r="N35">
        <v>94000381</v>
      </c>
      <c r="O35">
        <v>96369875</v>
      </c>
      <c r="P35">
        <v>98766288</v>
      </c>
      <c r="Q35">
        <v>101194394</v>
      </c>
      <c r="R35">
        <v>103666904</v>
      </c>
      <c r="S35">
        <v>106167372</v>
      </c>
      <c r="T35">
        <v>108700515</v>
      </c>
      <c r="U35">
        <v>111286504</v>
      </c>
      <c r="V35">
        <v>113939886</v>
      </c>
      <c r="W35">
        <v>116664382</v>
      </c>
      <c r="X35">
        <v>119447303</v>
      </c>
      <c r="Y35">
        <v>122288383</v>
      </c>
      <c r="Z35">
        <v>125168060</v>
      </c>
      <c r="AA35">
        <v>128065095</v>
      </c>
      <c r="AB35">
        <v>130977370</v>
      </c>
      <c r="AC35">
        <v>133888775</v>
      </c>
      <c r="AD35">
        <v>136783180</v>
      </c>
      <c r="AE35">
        <v>139643355</v>
      </c>
      <c r="AF35">
        <v>142466264</v>
      </c>
      <c r="AG35">
        <v>145253973</v>
      </c>
      <c r="AH35">
        <v>148003411</v>
      </c>
      <c r="AI35">
        <v>150706446</v>
      </c>
      <c r="AJ35">
        <v>153336445</v>
      </c>
      <c r="AK35">
        <v>155900790</v>
      </c>
      <c r="AL35">
        <v>158440875</v>
      </c>
      <c r="AM35">
        <v>160980472</v>
      </c>
      <c r="AN35">
        <v>163515328</v>
      </c>
      <c r="AO35">
        <v>166037122</v>
      </c>
      <c r="AP35">
        <v>168546707</v>
      </c>
      <c r="AQ35">
        <v>171039804</v>
      </c>
      <c r="AR35">
        <v>173486281</v>
      </c>
      <c r="AS35">
        <v>175873720</v>
      </c>
      <c r="AT35">
        <v>178211881</v>
      </c>
      <c r="AU35">
        <v>180476685</v>
      </c>
      <c r="AV35">
        <v>182629278</v>
      </c>
      <c r="AW35">
        <v>184722043</v>
      </c>
      <c r="AX35">
        <v>186797334</v>
      </c>
      <c r="AY35">
        <v>188820682</v>
      </c>
      <c r="AZ35">
        <v>190779453</v>
      </c>
      <c r="BA35">
        <v>192672317</v>
      </c>
      <c r="BB35">
        <v>194517549</v>
      </c>
      <c r="BC35">
        <v>196353492</v>
      </c>
      <c r="BD35">
        <v>198185302</v>
      </c>
      <c r="BE35">
        <v>199977707</v>
      </c>
      <c r="BF35">
        <v>201721767</v>
      </c>
      <c r="BG35">
        <v>203459650</v>
      </c>
      <c r="BH35">
        <v>205188205</v>
      </c>
      <c r="BI35">
        <v>206859578</v>
      </c>
      <c r="BJ35">
        <v>208504960</v>
      </c>
      <c r="BK35">
        <v>210166592</v>
      </c>
      <c r="BL35">
        <v>211782878</v>
      </c>
      <c r="BM35">
        <v>213196304</v>
      </c>
      <c r="BN35">
        <v>214326223</v>
      </c>
      <c r="BO35">
        <v>215313498</v>
      </c>
      <c r="BP35">
        <v>216422446</v>
      </c>
    </row>
    <row r="36" spans="1:68" x14ac:dyDescent="0.35">
      <c r="A36" t="s">
        <v>196</v>
      </c>
      <c r="B36" t="s">
        <v>197</v>
      </c>
      <c r="C36" t="s">
        <v>603</v>
      </c>
      <c r="D36" t="s">
        <v>604</v>
      </c>
      <c r="E36">
        <v>232550</v>
      </c>
      <c r="F36">
        <v>233698</v>
      </c>
      <c r="G36">
        <v>234829</v>
      </c>
      <c r="H36">
        <v>235875</v>
      </c>
      <c r="I36">
        <v>236834</v>
      </c>
      <c r="J36">
        <v>237694</v>
      </c>
      <c r="K36">
        <v>238494</v>
      </c>
      <c r="L36">
        <v>239238</v>
      </c>
      <c r="M36">
        <v>239905</v>
      </c>
      <c r="N36">
        <v>240594</v>
      </c>
      <c r="O36">
        <v>241397</v>
      </c>
      <c r="P36">
        <v>242350</v>
      </c>
      <c r="Q36">
        <v>243458</v>
      </c>
      <c r="R36">
        <v>244643</v>
      </c>
      <c r="S36">
        <v>245851</v>
      </c>
      <c r="T36">
        <v>247090</v>
      </c>
      <c r="U36">
        <v>248359</v>
      </c>
      <c r="V36">
        <v>249663</v>
      </c>
      <c r="W36">
        <v>251009</v>
      </c>
      <c r="X36">
        <v>252334</v>
      </c>
      <c r="Y36">
        <v>253575</v>
      </c>
      <c r="Z36">
        <v>254684</v>
      </c>
      <c r="AA36">
        <v>255642</v>
      </c>
      <c r="AB36">
        <v>256505</v>
      </c>
      <c r="AC36">
        <v>257279</v>
      </c>
      <c r="AD36">
        <v>257911</v>
      </c>
      <c r="AE36">
        <v>258370</v>
      </c>
      <c r="AF36">
        <v>258654</v>
      </c>
      <c r="AG36">
        <v>258762</v>
      </c>
      <c r="AH36">
        <v>258759</v>
      </c>
      <c r="AI36">
        <v>258868</v>
      </c>
      <c r="AJ36">
        <v>259402</v>
      </c>
      <c r="AK36">
        <v>260212</v>
      </c>
      <c r="AL36">
        <v>260995</v>
      </c>
      <c r="AM36">
        <v>261712</v>
      </c>
      <c r="AN36">
        <v>262303</v>
      </c>
      <c r="AO36">
        <v>262793</v>
      </c>
      <c r="AP36">
        <v>263224</v>
      </c>
      <c r="AQ36">
        <v>263642</v>
      </c>
      <c r="AR36">
        <v>264170</v>
      </c>
      <c r="AS36">
        <v>264657</v>
      </c>
      <c r="AT36">
        <v>265377</v>
      </c>
      <c r="AU36">
        <v>266455</v>
      </c>
      <c r="AV36">
        <v>267499</v>
      </c>
      <c r="AW36">
        <v>268505</v>
      </c>
      <c r="AX36">
        <v>269477</v>
      </c>
      <c r="AY36">
        <v>270425</v>
      </c>
      <c r="AZ36">
        <v>271444</v>
      </c>
      <c r="BA36">
        <v>272635</v>
      </c>
      <c r="BB36">
        <v>273791</v>
      </c>
      <c r="BC36">
        <v>274711</v>
      </c>
      <c r="BD36">
        <v>275486</v>
      </c>
      <c r="BE36">
        <v>276197</v>
      </c>
      <c r="BF36">
        <v>276865</v>
      </c>
      <c r="BG36">
        <v>277493</v>
      </c>
      <c r="BH36">
        <v>278083</v>
      </c>
      <c r="BI36">
        <v>278649</v>
      </c>
      <c r="BJ36">
        <v>279187</v>
      </c>
      <c r="BK36">
        <v>279688</v>
      </c>
      <c r="BL36">
        <v>280180</v>
      </c>
      <c r="BM36">
        <v>280693</v>
      </c>
      <c r="BN36">
        <v>281200</v>
      </c>
      <c r="BO36">
        <v>281635</v>
      </c>
      <c r="BP36">
        <v>281995</v>
      </c>
    </row>
    <row r="37" spans="1:68" x14ac:dyDescent="0.35">
      <c r="A37" t="s">
        <v>198</v>
      </c>
      <c r="B37" t="s">
        <v>199</v>
      </c>
      <c r="C37" t="s">
        <v>603</v>
      </c>
      <c r="D37" t="s">
        <v>604</v>
      </c>
      <c r="E37">
        <v>85346</v>
      </c>
      <c r="F37">
        <v>89561</v>
      </c>
      <c r="G37">
        <v>93837</v>
      </c>
      <c r="H37">
        <v>98277</v>
      </c>
      <c r="I37">
        <v>102904</v>
      </c>
      <c r="J37">
        <v>107686</v>
      </c>
      <c r="K37">
        <v>112597</v>
      </c>
      <c r="L37">
        <v>117628</v>
      </c>
      <c r="M37">
        <v>122764</v>
      </c>
      <c r="N37">
        <v>128012</v>
      </c>
      <c r="O37">
        <v>133343</v>
      </c>
      <c r="P37">
        <v>138666</v>
      </c>
      <c r="Q37">
        <v>143886</v>
      </c>
      <c r="R37">
        <v>149065</v>
      </c>
      <c r="S37">
        <v>154314</v>
      </c>
      <c r="T37">
        <v>159653</v>
      </c>
      <c r="U37">
        <v>165064</v>
      </c>
      <c r="V37">
        <v>170560</v>
      </c>
      <c r="W37">
        <v>176176</v>
      </c>
      <c r="X37">
        <v>181951</v>
      </c>
      <c r="Y37">
        <v>187921</v>
      </c>
      <c r="Z37">
        <v>194099</v>
      </c>
      <c r="AA37">
        <v>200630</v>
      </c>
      <c r="AB37">
        <v>207523</v>
      </c>
      <c r="AC37">
        <v>214682</v>
      </c>
      <c r="AD37">
        <v>222119</v>
      </c>
      <c r="AE37">
        <v>229815</v>
      </c>
      <c r="AF37">
        <v>237712</v>
      </c>
      <c r="AG37">
        <v>245729</v>
      </c>
      <c r="AH37">
        <v>253821</v>
      </c>
      <c r="AI37">
        <v>261928</v>
      </c>
      <c r="AJ37">
        <v>269860</v>
      </c>
      <c r="AK37">
        <v>277416</v>
      </c>
      <c r="AL37">
        <v>284713</v>
      </c>
      <c r="AM37">
        <v>291935</v>
      </c>
      <c r="AN37">
        <v>299097</v>
      </c>
      <c r="AO37">
        <v>306196</v>
      </c>
      <c r="AP37">
        <v>313215</v>
      </c>
      <c r="AQ37">
        <v>320152</v>
      </c>
      <c r="AR37">
        <v>327045</v>
      </c>
      <c r="AS37">
        <v>333926</v>
      </c>
      <c r="AT37">
        <v>340748</v>
      </c>
      <c r="AU37">
        <v>347463</v>
      </c>
      <c r="AV37">
        <v>354045</v>
      </c>
      <c r="AW37">
        <v>360461</v>
      </c>
      <c r="AX37">
        <v>366717</v>
      </c>
      <c r="AY37">
        <v>372808</v>
      </c>
      <c r="AZ37">
        <v>378748</v>
      </c>
      <c r="BA37">
        <v>384568</v>
      </c>
      <c r="BB37">
        <v>390311</v>
      </c>
      <c r="BC37">
        <v>396053</v>
      </c>
      <c r="BD37">
        <v>401506</v>
      </c>
      <c r="BE37">
        <v>406634</v>
      </c>
      <c r="BF37">
        <v>411702</v>
      </c>
      <c r="BG37">
        <v>416656</v>
      </c>
      <c r="BH37">
        <v>421437</v>
      </c>
      <c r="BI37">
        <v>425994</v>
      </c>
      <c r="BJ37">
        <v>430276</v>
      </c>
      <c r="BK37">
        <v>434274</v>
      </c>
      <c r="BL37">
        <v>438048</v>
      </c>
      <c r="BM37">
        <v>441725</v>
      </c>
      <c r="BN37">
        <v>445373</v>
      </c>
      <c r="BO37">
        <v>449002</v>
      </c>
      <c r="BP37">
        <v>452524</v>
      </c>
    </row>
    <row r="38" spans="1:68" x14ac:dyDescent="0.35">
      <c r="A38" t="s">
        <v>200</v>
      </c>
      <c r="B38" t="s">
        <v>201</v>
      </c>
      <c r="C38" t="s">
        <v>603</v>
      </c>
      <c r="D38" t="s">
        <v>604</v>
      </c>
      <c r="E38">
        <v>221266</v>
      </c>
      <c r="F38">
        <v>227071</v>
      </c>
      <c r="G38">
        <v>233417</v>
      </c>
      <c r="H38">
        <v>240268</v>
      </c>
      <c r="I38">
        <v>247444</v>
      </c>
      <c r="J38">
        <v>255010</v>
      </c>
      <c r="K38">
        <v>262976</v>
      </c>
      <c r="L38">
        <v>271339</v>
      </c>
      <c r="M38">
        <v>280102</v>
      </c>
      <c r="N38">
        <v>289296</v>
      </c>
      <c r="O38">
        <v>298894</v>
      </c>
      <c r="P38">
        <v>308837</v>
      </c>
      <c r="Q38">
        <v>319128</v>
      </c>
      <c r="R38">
        <v>329800</v>
      </c>
      <c r="S38">
        <v>340842</v>
      </c>
      <c r="T38">
        <v>352269</v>
      </c>
      <c r="U38">
        <v>364119</v>
      </c>
      <c r="V38">
        <v>376387</v>
      </c>
      <c r="W38">
        <v>389072</v>
      </c>
      <c r="X38">
        <v>402063</v>
      </c>
      <c r="Y38">
        <v>415257</v>
      </c>
      <c r="Z38">
        <v>428641</v>
      </c>
      <c r="AA38">
        <v>442201</v>
      </c>
      <c r="AB38">
        <v>456033</v>
      </c>
      <c r="AC38">
        <v>470165</v>
      </c>
      <c r="AD38">
        <v>484528</v>
      </c>
      <c r="AE38">
        <v>499151</v>
      </c>
      <c r="AF38">
        <v>514026</v>
      </c>
      <c r="AG38">
        <v>529051</v>
      </c>
      <c r="AH38">
        <v>544209</v>
      </c>
      <c r="AI38">
        <v>558442</v>
      </c>
      <c r="AJ38">
        <v>567710</v>
      </c>
      <c r="AK38">
        <v>545944</v>
      </c>
      <c r="AL38">
        <v>520838</v>
      </c>
      <c r="AM38">
        <v>521260</v>
      </c>
      <c r="AN38">
        <v>527536</v>
      </c>
      <c r="AO38">
        <v>537494</v>
      </c>
      <c r="AP38">
        <v>546865</v>
      </c>
      <c r="AQ38">
        <v>557143</v>
      </c>
      <c r="AR38">
        <v>570990</v>
      </c>
      <c r="AS38">
        <v>587207</v>
      </c>
      <c r="AT38">
        <v>603234</v>
      </c>
      <c r="AU38">
        <v>619048</v>
      </c>
      <c r="AV38">
        <v>634627</v>
      </c>
      <c r="AW38">
        <v>649991</v>
      </c>
      <c r="AX38">
        <v>663323</v>
      </c>
      <c r="AY38">
        <v>673260</v>
      </c>
      <c r="AZ38">
        <v>681614</v>
      </c>
      <c r="BA38">
        <v>689737</v>
      </c>
      <c r="BB38">
        <v>697678</v>
      </c>
      <c r="BC38">
        <v>705516</v>
      </c>
      <c r="BD38">
        <v>713331</v>
      </c>
      <c r="BE38">
        <v>721145</v>
      </c>
      <c r="BF38">
        <v>728889</v>
      </c>
      <c r="BG38">
        <v>736357</v>
      </c>
      <c r="BH38">
        <v>743274</v>
      </c>
      <c r="BI38">
        <v>749761</v>
      </c>
      <c r="BJ38">
        <v>756121</v>
      </c>
      <c r="BK38">
        <v>762096</v>
      </c>
      <c r="BL38">
        <v>767459</v>
      </c>
      <c r="BM38">
        <v>772506</v>
      </c>
      <c r="BN38">
        <v>777486</v>
      </c>
      <c r="BO38">
        <v>782455</v>
      </c>
      <c r="BP38">
        <v>787424</v>
      </c>
    </row>
    <row r="39" spans="1:68" x14ac:dyDescent="0.35">
      <c r="A39" t="s">
        <v>202</v>
      </c>
      <c r="B39" t="s">
        <v>203</v>
      </c>
      <c r="C39" t="s">
        <v>603</v>
      </c>
      <c r="D39" t="s">
        <v>604</v>
      </c>
      <c r="E39">
        <v>512865</v>
      </c>
      <c r="F39">
        <v>524403</v>
      </c>
      <c r="G39">
        <v>536428</v>
      </c>
      <c r="H39">
        <v>549041</v>
      </c>
      <c r="I39">
        <v>562274</v>
      </c>
      <c r="J39">
        <v>570975</v>
      </c>
      <c r="K39">
        <v>574855</v>
      </c>
      <c r="L39">
        <v>578723</v>
      </c>
      <c r="M39">
        <v>582655</v>
      </c>
      <c r="N39">
        <v>586737</v>
      </c>
      <c r="O39">
        <v>592244</v>
      </c>
      <c r="P39">
        <v>604139</v>
      </c>
      <c r="Q39">
        <v>626601</v>
      </c>
      <c r="R39">
        <v>657246</v>
      </c>
      <c r="S39">
        <v>691569</v>
      </c>
      <c r="T39">
        <v>727930</v>
      </c>
      <c r="U39">
        <v>766424</v>
      </c>
      <c r="V39">
        <v>806968</v>
      </c>
      <c r="W39">
        <v>849394</v>
      </c>
      <c r="X39">
        <v>893500</v>
      </c>
      <c r="Y39">
        <v>938578</v>
      </c>
      <c r="Z39">
        <v>982747</v>
      </c>
      <c r="AA39">
        <v>1023009</v>
      </c>
      <c r="AB39">
        <v>1060717</v>
      </c>
      <c r="AC39">
        <v>1099170</v>
      </c>
      <c r="AD39">
        <v>1138704</v>
      </c>
      <c r="AE39">
        <v>1179263</v>
      </c>
      <c r="AF39">
        <v>1220361</v>
      </c>
      <c r="AG39">
        <v>1261272</v>
      </c>
      <c r="AH39">
        <v>1301671</v>
      </c>
      <c r="AI39">
        <v>1341474</v>
      </c>
      <c r="AJ39">
        <v>1380584</v>
      </c>
      <c r="AK39">
        <v>1420695</v>
      </c>
      <c r="AL39">
        <v>1462262</v>
      </c>
      <c r="AM39">
        <v>1503544</v>
      </c>
      <c r="AN39">
        <v>1543634</v>
      </c>
      <c r="AO39">
        <v>1582169</v>
      </c>
      <c r="AP39">
        <v>1619354</v>
      </c>
      <c r="AQ39">
        <v>1655699</v>
      </c>
      <c r="AR39">
        <v>1691558</v>
      </c>
      <c r="AS39">
        <v>1726985</v>
      </c>
      <c r="AT39">
        <v>1761930</v>
      </c>
      <c r="AU39">
        <v>1795130</v>
      </c>
      <c r="AV39">
        <v>1826863</v>
      </c>
      <c r="AW39">
        <v>1859085</v>
      </c>
      <c r="AX39">
        <v>1892807</v>
      </c>
      <c r="AY39">
        <v>1928704</v>
      </c>
      <c r="AZ39">
        <v>1966977</v>
      </c>
      <c r="BA39">
        <v>2007320</v>
      </c>
      <c r="BB39">
        <v>2048997</v>
      </c>
      <c r="BC39">
        <v>2091664</v>
      </c>
      <c r="BD39">
        <v>2134037</v>
      </c>
      <c r="BE39">
        <v>2175425</v>
      </c>
      <c r="BF39">
        <v>2217278</v>
      </c>
      <c r="BG39">
        <v>2260376</v>
      </c>
      <c r="BH39">
        <v>2305171</v>
      </c>
      <c r="BI39">
        <v>2352416</v>
      </c>
      <c r="BJ39">
        <v>2401840</v>
      </c>
      <c r="BK39">
        <v>2451409</v>
      </c>
      <c r="BL39">
        <v>2499702</v>
      </c>
      <c r="BM39">
        <v>2546402</v>
      </c>
      <c r="BN39">
        <v>2588423</v>
      </c>
      <c r="BO39">
        <v>2630296</v>
      </c>
      <c r="BP39">
        <v>2675352</v>
      </c>
    </row>
    <row r="40" spans="1:68" x14ac:dyDescent="0.35">
      <c r="A40" t="s">
        <v>204</v>
      </c>
      <c r="B40" t="s">
        <v>205</v>
      </c>
      <c r="C40" t="s">
        <v>603</v>
      </c>
      <c r="D40" t="s">
        <v>604</v>
      </c>
      <c r="E40">
        <v>1679728</v>
      </c>
      <c r="F40">
        <v>1710364</v>
      </c>
      <c r="G40">
        <v>1742502</v>
      </c>
      <c r="H40">
        <v>1776214</v>
      </c>
      <c r="I40">
        <v>1811694</v>
      </c>
      <c r="J40">
        <v>1849171</v>
      </c>
      <c r="K40">
        <v>1888853</v>
      </c>
      <c r="L40">
        <v>1930861</v>
      </c>
      <c r="M40">
        <v>1975257</v>
      </c>
      <c r="N40">
        <v>2021519</v>
      </c>
      <c r="O40">
        <v>2067356</v>
      </c>
      <c r="P40">
        <v>2111224</v>
      </c>
      <c r="Q40">
        <v>2153613</v>
      </c>
      <c r="R40">
        <v>2195905</v>
      </c>
      <c r="S40">
        <v>2239305</v>
      </c>
      <c r="T40">
        <v>2283927</v>
      </c>
      <c r="U40">
        <v>2318349</v>
      </c>
      <c r="V40">
        <v>2342048</v>
      </c>
      <c r="W40">
        <v>2365957</v>
      </c>
      <c r="X40">
        <v>2390329</v>
      </c>
      <c r="Y40">
        <v>2415276</v>
      </c>
      <c r="Z40">
        <v>2441010</v>
      </c>
      <c r="AA40">
        <v>2467635</v>
      </c>
      <c r="AB40">
        <v>2495097</v>
      </c>
      <c r="AC40">
        <v>2523538</v>
      </c>
      <c r="AD40">
        <v>2553075</v>
      </c>
      <c r="AE40">
        <v>2583631</v>
      </c>
      <c r="AF40">
        <v>2615594</v>
      </c>
      <c r="AG40">
        <v>2657235</v>
      </c>
      <c r="AH40">
        <v>2724109</v>
      </c>
      <c r="AI40">
        <v>2809221</v>
      </c>
      <c r="AJ40">
        <v>2898052</v>
      </c>
      <c r="AK40">
        <v>2991727</v>
      </c>
      <c r="AL40">
        <v>3089146</v>
      </c>
      <c r="AM40">
        <v>3187844</v>
      </c>
      <c r="AN40">
        <v>3276706</v>
      </c>
      <c r="AO40">
        <v>3363570</v>
      </c>
      <c r="AP40">
        <v>3458472</v>
      </c>
      <c r="AQ40">
        <v>3555064</v>
      </c>
      <c r="AR40">
        <v>3655360</v>
      </c>
      <c r="AS40">
        <v>3759170</v>
      </c>
      <c r="AT40">
        <v>3844773</v>
      </c>
      <c r="AU40">
        <v>3930648</v>
      </c>
      <c r="AV40">
        <v>4026841</v>
      </c>
      <c r="AW40">
        <v>4115138</v>
      </c>
      <c r="AX40">
        <v>4208834</v>
      </c>
      <c r="AY40">
        <v>4294352</v>
      </c>
      <c r="AZ40">
        <v>4375569</v>
      </c>
      <c r="BA40">
        <v>4467233</v>
      </c>
      <c r="BB40">
        <v>4564540</v>
      </c>
      <c r="BC40">
        <v>4660067</v>
      </c>
      <c r="BD40">
        <v>4732022</v>
      </c>
      <c r="BE40">
        <v>4773306</v>
      </c>
      <c r="BF40">
        <v>4802428</v>
      </c>
      <c r="BG40">
        <v>4798734</v>
      </c>
      <c r="BH40">
        <v>4819333</v>
      </c>
      <c r="BI40">
        <v>4904177</v>
      </c>
      <c r="BJ40">
        <v>4996741</v>
      </c>
      <c r="BK40">
        <v>5094780</v>
      </c>
      <c r="BL40">
        <v>5209324</v>
      </c>
      <c r="BM40">
        <v>5343020</v>
      </c>
      <c r="BN40">
        <v>5457154</v>
      </c>
      <c r="BO40">
        <v>5579144</v>
      </c>
      <c r="BP40">
        <v>5742315</v>
      </c>
    </row>
    <row r="41" spans="1:68" x14ac:dyDescent="0.35">
      <c r="A41" t="s">
        <v>61</v>
      </c>
      <c r="B41" t="s">
        <v>62</v>
      </c>
      <c r="C41" t="s">
        <v>603</v>
      </c>
      <c r="D41" t="s">
        <v>604</v>
      </c>
      <c r="E41">
        <v>17909356</v>
      </c>
      <c r="F41">
        <v>18271000</v>
      </c>
      <c r="G41">
        <v>18614000</v>
      </c>
      <c r="H41">
        <v>18964000</v>
      </c>
      <c r="I41">
        <v>19325000</v>
      </c>
      <c r="J41">
        <v>19678000</v>
      </c>
      <c r="K41">
        <v>20048000</v>
      </c>
      <c r="L41">
        <v>20412000</v>
      </c>
      <c r="M41">
        <v>20744000</v>
      </c>
      <c r="N41">
        <v>21028000</v>
      </c>
      <c r="O41">
        <v>21324000</v>
      </c>
      <c r="P41">
        <v>21962032</v>
      </c>
      <c r="Q41">
        <v>22218463</v>
      </c>
      <c r="R41">
        <v>22491777</v>
      </c>
      <c r="S41">
        <v>22807969</v>
      </c>
      <c r="T41">
        <v>23143275</v>
      </c>
      <c r="U41">
        <v>23449808</v>
      </c>
      <c r="V41">
        <v>23725843</v>
      </c>
      <c r="W41">
        <v>23963203</v>
      </c>
      <c r="X41">
        <v>24201544</v>
      </c>
      <c r="Y41">
        <v>24515667</v>
      </c>
      <c r="Z41">
        <v>24819915</v>
      </c>
      <c r="AA41">
        <v>25116942</v>
      </c>
      <c r="AB41">
        <v>25366451</v>
      </c>
      <c r="AC41">
        <v>25607053</v>
      </c>
      <c r="AD41">
        <v>25842116</v>
      </c>
      <c r="AE41">
        <v>26100278</v>
      </c>
      <c r="AF41">
        <v>26446601</v>
      </c>
      <c r="AG41">
        <v>26791747</v>
      </c>
      <c r="AH41">
        <v>27276781</v>
      </c>
      <c r="AI41">
        <v>27691138</v>
      </c>
      <c r="AJ41">
        <v>28037420</v>
      </c>
      <c r="AK41">
        <v>28371264</v>
      </c>
      <c r="AL41">
        <v>28684764</v>
      </c>
      <c r="AM41">
        <v>29000663</v>
      </c>
      <c r="AN41">
        <v>29302311</v>
      </c>
      <c r="AO41">
        <v>29610218</v>
      </c>
      <c r="AP41">
        <v>29905948</v>
      </c>
      <c r="AQ41">
        <v>30155173</v>
      </c>
      <c r="AR41">
        <v>30401286</v>
      </c>
      <c r="AS41">
        <v>30685730</v>
      </c>
      <c r="AT41">
        <v>31020855</v>
      </c>
      <c r="AU41">
        <v>31359199</v>
      </c>
      <c r="AV41">
        <v>31642461</v>
      </c>
      <c r="AW41">
        <v>31938807</v>
      </c>
      <c r="AX41">
        <v>32242732</v>
      </c>
      <c r="AY41">
        <v>32571193</v>
      </c>
      <c r="AZ41">
        <v>32888886</v>
      </c>
      <c r="BA41">
        <v>33247298</v>
      </c>
      <c r="BB41">
        <v>33630069</v>
      </c>
      <c r="BC41">
        <v>34005902</v>
      </c>
      <c r="BD41">
        <v>34339221</v>
      </c>
      <c r="BE41">
        <v>34713395</v>
      </c>
      <c r="BF41">
        <v>35080992</v>
      </c>
      <c r="BG41">
        <v>35434066</v>
      </c>
      <c r="BH41">
        <v>35704498</v>
      </c>
      <c r="BI41">
        <v>36110803</v>
      </c>
      <c r="BJ41">
        <v>36545075</v>
      </c>
      <c r="BK41">
        <v>37072620</v>
      </c>
      <c r="BL41">
        <v>37618495</v>
      </c>
      <c r="BM41">
        <v>38028638</v>
      </c>
      <c r="BN41">
        <v>38239864</v>
      </c>
      <c r="BO41">
        <v>38939056</v>
      </c>
      <c r="BP41">
        <v>40097761</v>
      </c>
    </row>
    <row r="42" spans="1:68" x14ac:dyDescent="0.35">
      <c r="A42" t="s">
        <v>206</v>
      </c>
      <c r="B42" t="s">
        <v>207</v>
      </c>
      <c r="C42" t="s">
        <v>603</v>
      </c>
      <c r="D42" t="s">
        <v>604</v>
      </c>
      <c r="E42">
        <v>91401764</v>
      </c>
      <c r="F42">
        <v>92232738</v>
      </c>
      <c r="G42">
        <v>93009498</v>
      </c>
      <c r="H42">
        <v>93840016</v>
      </c>
      <c r="I42">
        <v>94715795</v>
      </c>
      <c r="J42">
        <v>95440988</v>
      </c>
      <c r="K42">
        <v>96146336</v>
      </c>
      <c r="L42">
        <v>97043270</v>
      </c>
      <c r="M42">
        <v>97884022</v>
      </c>
      <c r="N42">
        <v>98606630</v>
      </c>
      <c r="O42">
        <v>99134548</v>
      </c>
      <c r="P42">
        <v>99635258</v>
      </c>
      <c r="Q42">
        <v>100357161</v>
      </c>
      <c r="R42">
        <v>101112680</v>
      </c>
      <c r="S42">
        <v>101939916</v>
      </c>
      <c r="T42">
        <v>102860571</v>
      </c>
      <c r="U42">
        <v>103776068</v>
      </c>
      <c r="V42">
        <v>104616884</v>
      </c>
      <c r="W42">
        <v>105329397</v>
      </c>
      <c r="X42">
        <v>105948616</v>
      </c>
      <c r="Y42">
        <v>106541316</v>
      </c>
      <c r="Z42">
        <v>107129392</v>
      </c>
      <c r="AA42">
        <v>107730380</v>
      </c>
      <c r="AB42">
        <v>108297837</v>
      </c>
      <c r="AC42">
        <v>108838073</v>
      </c>
      <c r="AD42">
        <v>109338285</v>
      </c>
      <c r="AE42">
        <v>109824166</v>
      </c>
      <c r="AF42">
        <v>110296425</v>
      </c>
      <c r="AG42">
        <v>110686740</v>
      </c>
      <c r="AH42">
        <v>110801640</v>
      </c>
      <c r="AI42">
        <v>110743128</v>
      </c>
      <c r="AJ42">
        <v>110469467</v>
      </c>
      <c r="AK42">
        <v>110111454</v>
      </c>
      <c r="AL42">
        <v>110041924</v>
      </c>
      <c r="AM42">
        <v>110021594</v>
      </c>
      <c r="AN42">
        <v>109864246</v>
      </c>
      <c r="AO42">
        <v>109626194</v>
      </c>
      <c r="AP42">
        <v>109422013</v>
      </c>
      <c r="AQ42">
        <v>109238340</v>
      </c>
      <c r="AR42">
        <v>109060951</v>
      </c>
      <c r="AS42">
        <v>108447824</v>
      </c>
      <c r="AT42">
        <v>107660041</v>
      </c>
      <c r="AU42">
        <v>106959751</v>
      </c>
      <c r="AV42">
        <v>106624167</v>
      </c>
      <c r="AW42">
        <v>106331716</v>
      </c>
      <c r="AX42">
        <v>106041911</v>
      </c>
      <c r="AY42">
        <v>105772481</v>
      </c>
      <c r="AZ42">
        <v>105378748</v>
      </c>
      <c r="BA42">
        <v>105001883</v>
      </c>
      <c r="BB42">
        <v>104800475</v>
      </c>
      <c r="BC42">
        <v>104421447</v>
      </c>
      <c r="BD42">
        <v>104174038</v>
      </c>
      <c r="BE42">
        <v>103935318</v>
      </c>
      <c r="BF42">
        <v>103713726</v>
      </c>
      <c r="BG42">
        <v>103496179</v>
      </c>
      <c r="BH42">
        <v>103257886</v>
      </c>
      <c r="BI42">
        <v>102994278</v>
      </c>
      <c r="BJ42">
        <v>102740078</v>
      </c>
      <c r="BK42">
        <v>102538451</v>
      </c>
      <c r="BL42">
        <v>102398537</v>
      </c>
      <c r="BM42">
        <v>102180124</v>
      </c>
      <c r="BN42">
        <v>101413157</v>
      </c>
      <c r="BO42">
        <v>100108262</v>
      </c>
      <c r="BP42">
        <v>100156608</v>
      </c>
    </row>
    <row r="43" spans="1:68" x14ac:dyDescent="0.35">
      <c r="A43" t="s">
        <v>121</v>
      </c>
      <c r="B43" t="s">
        <v>122</v>
      </c>
      <c r="C43" t="s">
        <v>603</v>
      </c>
      <c r="D43" t="s">
        <v>604</v>
      </c>
      <c r="E43">
        <v>5327827</v>
      </c>
      <c r="F43">
        <v>5434294</v>
      </c>
      <c r="G43">
        <v>5573815</v>
      </c>
      <c r="H43">
        <v>5694247</v>
      </c>
      <c r="I43">
        <v>5789228</v>
      </c>
      <c r="J43">
        <v>5856472</v>
      </c>
      <c r="K43">
        <v>5918002</v>
      </c>
      <c r="L43">
        <v>5991785</v>
      </c>
      <c r="M43">
        <v>6067714</v>
      </c>
      <c r="N43">
        <v>6136387</v>
      </c>
      <c r="O43">
        <v>6180877</v>
      </c>
      <c r="P43">
        <v>6213399</v>
      </c>
      <c r="Q43">
        <v>6260956</v>
      </c>
      <c r="R43">
        <v>6307347</v>
      </c>
      <c r="S43">
        <v>6341405</v>
      </c>
      <c r="T43">
        <v>6338632</v>
      </c>
      <c r="U43">
        <v>6302504</v>
      </c>
      <c r="V43">
        <v>6281174</v>
      </c>
      <c r="W43">
        <v>6281738</v>
      </c>
      <c r="X43">
        <v>6294365</v>
      </c>
      <c r="Y43">
        <v>6319408</v>
      </c>
      <c r="Z43">
        <v>6354074</v>
      </c>
      <c r="AA43">
        <v>6391309</v>
      </c>
      <c r="AB43">
        <v>6418773</v>
      </c>
      <c r="AC43">
        <v>6441865</v>
      </c>
      <c r="AD43">
        <v>6470365</v>
      </c>
      <c r="AE43">
        <v>6504124</v>
      </c>
      <c r="AF43">
        <v>6545106</v>
      </c>
      <c r="AG43">
        <v>6593386</v>
      </c>
      <c r="AH43">
        <v>6646912</v>
      </c>
      <c r="AI43">
        <v>6715519</v>
      </c>
      <c r="AJ43">
        <v>6799978</v>
      </c>
      <c r="AK43">
        <v>6875364</v>
      </c>
      <c r="AL43">
        <v>6938265</v>
      </c>
      <c r="AM43">
        <v>6993795</v>
      </c>
      <c r="AN43">
        <v>7040687</v>
      </c>
      <c r="AO43">
        <v>7071850</v>
      </c>
      <c r="AP43">
        <v>7088906</v>
      </c>
      <c r="AQ43">
        <v>7110001</v>
      </c>
      <c r="AR43">
        <v>7143991</v>
      </c>
      <c r="AS43">
        <v>7184250</v>
      </c>
      <c r="AT43">
        <v>7229854</v>
      </c>
      <c r="AU43">
        <v>7284753</v>
      </c>
      <c r="AV43">
        <v>7339001</v>
      </c>
      <c r="AW43">
        <v>7389625</v>
      </c>
      <c r="AX43">
        <v>7437115</v>
      </c>
      <c r="AY43">
        <v>7483934</v>
      </c>
      <c r="AZ43">
        <v>7551117</v>
      </c>
      <c r="BA43">
        <v>7647675</v>
      </c>
      <c r="BB43">
        <v>7743831</v>
      </c>
      <c r="BC43">
        <v>7824909</v>
      </c>
      <c r="BD43">
        <v>7912398</v>
      </c>
      <c r="BE43">
        <v>7996861</v>
      </c>
      <c r="BF43">
        <v>8089346</v>
      </c>
      <c r="BG43">
        <v>8188649</v>
      </c>
      <c r="BH43">
        <v>8282396</v>
      </c>
      <c r="BI43">
        <v>8373338</v>
      </c>
      <c r="BJ43">
        <v>8451840</v>
      </c>
      <c r="BK43">
        <v>8514329</v>
      </c>
      <c r="BL43">
        <v>8575280</v>
      </c>
      <c r="BM43">
        <v>8638167</v>
      </c>
      <c r="BN43">
        <v>8704546</v>
      </c>
      <c r="BO43">
        <v>8775760</v>
      </c>
      <c r="BP43">
        <v>8849852</v>
      </c>
    </row>
    <row r="44" spans="1:68" x14ac:dyDescent="0.35">
      <c r="A44" t="s">
        <v>208</v>
      </c>
      <c r="B44" t="s">
        <v>209</v>
      </c>
      <c r="C44" t="s">
        <v>603</v>
      </c>
      <c r="D44" t="s">
        <v>604</v>
      </c>
      <c r="E44">
        <v>109186</v>
      </c>
      <c r="F44">
        <v>110225</v>
      </c>
      <c r="G44">
        <v>111281</v>
      </c>
      <c r="H44">
        <v>112410</v>
      </c>
      <c r="I44">
        <v>113596</v>
      </c>
      <c r="J44">
        <v>114832</v>
      </c>
      <c r="K44">
        <v>116116</v>
      </c>
      <c r="L44">
        <v>117430</v>
      </c>
      <c r="M44">
        <v>118707</v>
      </c>
      <c r="N44">
        <v>119884</v>
      </c>
      <c r="O44">
        <v>121003</v>
      </c>
      <c r="P44">
        <v>122162</v>
      </c>
      <c r="Q44">
        <v>123348</v>
      </c>
      <c r="R44">
        <v>124465</v>
      </c>
      <c r="S44">
        <v>125486</v>
      </c>
      <c r="T44">
        <v>126393</v>
      </c>
      <c r="U44">
        <v>127052</v>
      </c>
      <c r="V44">
        <v>127425</v>
      </c>
      <c r="W44">
        <v>127667</v>
      </c>
      <c r="X44">
        <v>127850</v>
      </c>
      <c r="Y44">
        <v>127984</v>
      </c>
      <c r="Z44">
        <v>128510</v>
      </c>
      <c r="AA44">
        <v>129614</v>
      </c>
      <c r="AB44">
        <v>130881</v>
      </c>
      <c r="AC44">
        <v>132154</v>
      </c>
      <c r="AD44">
        <v>133450</v>
      </c>
      <c r="AE44">
        <v>134808</v>
      </c>
      <c r="AF44">
        <v>136264</v>
      </c>
      <c r="AG44">
        <v>137765</v>
      </c>
      <c r="AH44">
        <v>139228</v>
      </c>
      <c r="AI44">
        <v>140601</v>
      </c>
      <c r="AJ44">
        <v>141557</v>
      </c>
      <c r="AK44">
        <v>142011</v>
      </c>
      <c r="AL44">
        <v>142291</v>
      </c>
      <c r="AM44">
        <v>142466</v>
      </c>
      <c r="AN44">
        <v>142559</v>
      </c>
      <c r="AO44">
        <v>142898</v>
      </c>
      <c r="AP44">
        <v>143549</v>
      </c>
      <c r="AQ44">
        <v>144211</v>
      </c>
      <c r="AR44">
        <v>144811</v>
      </c>
      <c r="AS44">
        <v>145306</v>
      </c>
      <c r="AT44">
        <v>146044</v>
      </c>
      <c r="AU44">
        <v>147167</v>
      </c>
      <c r="AV44">
        <v>148341</v>
      </c>
      <c r="AW44">
        <v>149538</v>
      </c>
      <c r="AX44">
        <v>150763</v>
      </c>
      <c r="AY44">
        <v>151985</v>
      </c>
      <c r="AZ44">
        <v>153225</v>
      </c>
      <c r="BA44">
        <v>154475</v>
      </c>
      <c r="BB44">
        <v>155721</v>
      </c>
      <c r="BC44">
        <v>156933</v>
      </c>
      <c r="BD44">
        <v>157819</v>
      </c>
      <c r="BE44">
        <v>158621</v>
      </c>
      <c r="BF44">
        <v>159794</v>
      </c>
      <c r="BG44">
        <v>160912</v>
      </c>
      <c r="BH44">
        <v>162190</v>
      </c>
      <c r="BI44">
        <v>163721</v>
      </c>
      <c r="BJ44">
        <v>165215</v>
      </c>
      <c r="BK44">
        <v>167259</v>
      </c>
      <c r="BL44">
        <v>169410</v>
      </c>
      <c r="BM44">
        <v>171113</v>
      </c>
      <c r="BN44">
        <v>172683</v>
      </c>
      <c r="BO44">
        <v>174079</v>
      </c>
      <c r="BP44">
        <v>175346</v>
      </c>
    </row>
    <row r="45" spans="1:68" x14ac:dyDescent="0.35">
      <c r="A45" t="s">
        <v>63</v>
      </c>
      <c r="B45" t="s">
        <v>64</v>
      </c>
      <c r="C45" t="s">
        <v>603</v>
      </c>
      <c r="D45" t="s">
        <v>604</v>
      </c>
      <c r="E45">
        <v>8141820</v>
      </c>
      <c r="F45">
        <v>8313535</v>
      </c>
      <c r="G45">
        <v>8486120</v>
      </c>
      <c r="H45">
        <v>8656006</v>
      </c>
      <c r="I45">
        <v>8825046</v>
      </c>
      <c r="J45">
        <v>8994936</v>
      </c>
      <c r="K45">
        <v>9161649</v>
      </c>
      <c r="L45">
        <v>9326268</v>
      </c>
      <c r="M45">
        <v>9491502</v>
      </c>
      <c r="N45">
        <v>9656299</v>
      </c>
      <c r="O45">
        <v>9820481</v>
      </c>
      <c r="P45">
        <v>9984378</v>
      </c>
      <c r="Q45">
        <v>10145765</v>
      </c>
      <c r="R45">
        <v>10307842</v>
      </c>
      <c r="S45">
        <v>10472743</v>
      </c>
      <c r="T45">
        <v>10639531</v>
      </c>
      <c r="U45">
        <v>10804869</v>
      </c>
      <c r="V45">
        <v>10969861</v>
      </c>
      <c r="W45">
        <v>11137748</v>
      </c>
      <c r="X45">
        <v>11304331</v>
      </c>
      <c r="Y45">
        <v>11469828</v>
      </c>
      <c r="Z45">
        <v>11637613</v>
      </c>
      <c r="AA45">
        <v>11807408</v>
      </c>
      <c r="AB45">
        <v>11976513</v>
      </c>
      <c r="AC45">
        <v>12147758</v>
      </c>
      <c r="AD45">
        <v>12326396</v>
      </c>
      <c r="AE45">
        <v>12514502</v>
      </c>
      <c r="AF45">
        <v>12712784</v>
      </c>
      <c r="AG45">
        <v>12918389</v>
      </c>
      <c r="AH45">
        <v>13128619</v>
      </c>
      <c r="AI45">
        <v>13342868</v>
      </c>
      <c r="AJ45">
        <v>13561945</v>
      </c>
      <c r="AK45">
        <v>13782297</v>
      </c>
      <c r="AL45">
        <v>13998386</v>
      </c>
      <c r="AM45">
        <v>14210674</v>
      </c>
      <c r="AN45">
        <v>14416796</v>
      </c>
      <c r="AO45">
        <v>14615483</v>
      </c>
      <c r="AP45">
        <v>14809289</v>
      </c>
      <c r="AQ45">
        <v>14996742</v>
      </c>
      <c r="AR45">
        <v>15176410</v>
      </c>
      <c r="AS45">
        <v>15351799</v>
      </c>
      <c r="AT45">
        <v>15523978</v>
      </c>
      <c r="AU45">
        <v>15693790</v>
      </c>
      <c r="AV45">
        <v>15859112</v>
      </c>
      <c r="AW45">
        <v>16017966</v>
      </c>
      <c r="AX45">
        <v>16175311</v>
      </c>
      <c r="AY45">
        <v>16334575</v>
      </c>
      <c r="AZ45">
        <v>16495538</v>
      </c>
      <c r="BA45">
        <v>16661462</v>
      </c>
      <c r="BB45">
        <v>16833447</v>
      </c>
      <c r="BC45">
        <v>17004162</v>
      </c>
      <c r="BD45">
        <v>17173573</v>
      </c>
      <c r="BE45">
        <v>17341771</v>
      </c>
      <c r="BF45">
        <v>17509925</v>
      </c>
      <c r="BG45">
        <v>17687108</v>
      </c>
      <c r="BH45">
        <v>17870124</v>
      </c>
      <c r="BI45">
        <v>18083879</v>
      </c>
      <c r="BJ45">
        <v>18368577</v>
      </c>
      <c r="BK45">
        <v>18701450</v>
      </c>
      <c r="BL45">
        <v>19039485</v>
      </c>
      <c r="BM45">
        <v>19300315</v>
      </c>
      <c r="BN45">
        <v>19493184</v>
      </c>
      <c r="BO45">
        <v>19603733</v>
      </c>
      <c r="BP45">
        <v>19629590</v>
      </c>
    </row>
    <row r="46" spans="1:68" x14ac:dyDescent="0.35">
      <c r="A46" t="s">
        <v>65</v>
      </c>
      <c r="B46" t="s">
        <v>66</v>
      </c>
      <c r="C46" t="s">
        <v>603</v>
      </c>
      <c r="D46" t="s">
        <v>604</v>
      </c>
      <c r="E46">
        <v>667070000</v>
      </c>
      <c r="F46">
        <v>660330000</v>
      </c>
      <c r="G46">
        <v>665770000</v>
      </c>
      <c r="H46">
        <v>682335000</v>
      </c>
      <c r="I46">
        <v>698355000</v>
      </c>
      <c r="J46">
        <v>715185000</v>
      </c>
      <c r="K46">
        <v>735400000</v>
      </c>
      <c r="L46">
        <v>754550000</v>
      </c>
      <c r="M46">
        <v>774510000</v>
      </c>
      <c r="N46">
        <v>796025000</v>
      </c>
      <c r="O46">
        <v>818315000</v>
      </c>
      <c r="P46">
        <v>841105000</v>
      </c>
      <c r="Q46">
        <v>862030000</v>
      </c>
      <c r="R46">
        <v>881940000</v>
      </c>
      <c r="S46">
        <v>900350000</v>
      </c>
      <c r="T46">
        <v>916395000</v>
      </c>
      <c r="U46">
        <v>930685000</v>
      </c>
      <c r="V46">
        <v>943455000</v>
      </c>
      <c r="W46">
        <v>956165000</v>
      </c>
      <c r="X46">
        <v>969005000</v>
      </c>
      <c r="Y46">
        <v>981235000</v>
      </c>
      <c r="Z46">
        <v>993885000</v>
      </c>
      <c r="AA46">
        <v>1008630000</v>
      </c>
      <c r="AB46">
        <v>1023310000</v>
      </c>
      <c r="AC46">
        <v>1036825000</v>
      </c>
      <c r="AD46">
        <v>1051040000</v>
      </c>
      <c r="AE46">
        <v>1066790000</v>
      </c>
      <c r="AF46">
        <v>1084035000</v>
      </c>
      <c r="AG46">
        <v>1101630000</v>
      </c>
      <c r="AH46">
        <v>1118650000</v>
      </c>
      <c r="AI46">
        <v>1135185000</v>
      </c>
      <c r="AJ46">
        <v>1150780000</v>
      </c>
      <c r="AK46">
        <v>1164970000</v>
      </c>
      <c r="AL46">
        <v>1178440000</v>
      </c>
      <c r="AM46">
        <v>1191835000</v>
      </c>
      <c r="AN46">
        <v>1204855000</v>
      </c>
      <c r="AO46">
        <v>1217550000</v>
      </c>
      <c r="AP46">
        <v>1230075000</v>
      </c>
      <c r="AQ46">
        <v>1241935000</v>
      </c>
      <c r="AR46">
        <v>1252735000</v>
      </c>
      <c r="AS46">
        <v>1262645000</v>
      </c>
      <c r="AT46">
        <v>1271850000</v>
      </c>
      <c r="AU46">
        <v>1280400000</v>
      </c>
      <c r="AV46">
        <v>1288400000</v>
      </c>
      <c r="AW46">
        <v>1296075000</v>
      </c>
      <c r="AX46">
        <v>1303720000</v>
      </c>
      <c r="AY46">
        <v>1311020000</v>
      </c>
      <c r="AZ46">
        <v>1317885000</v>
      </c>
      <c r="BA46">
        <v>1324655000</v>
      </c>
      <c r="BB46">
        <v>1331260000</v>
      </c>
      <c r="BC46">
        <v>1337705000</v>
      </c>
      <c r="BD46">
        <v>1345035000</v>
      </c>
      <c r="BE46">
        <v>1354190000</v>
      </c>
      <c r="BF46">
        <v>1363240000</v>
      </c>
      <c r="BG46">
        <v>1371860000</v>
      </c>
      <c r="BH46">
        <v>1379860000</v>
      </c>
      <c r="BI46">
        <v>1387790000</v>
      </c>
      <c r="BJ46">
        <v>1396215000</v>
      </c>
      <c r="BK46">
        <v>1402760000</v>
      </c>
      <c r="BL46">
        <v>1407745000</v>
      </c>
      <c r="BM46">
        <v>1411100000</v>
      </c>
      <c r="BN46">
        <v>1412360000</v>
      </c>
      <c r="BO46">
        <v>1412175000</v>
      </c>
      <c r="BP46">
        <v>1410710000</v>
      </c>
    </row>
    <row r="47" spans="1:68" x14ac:dyDescent="0.35">
      <c r="A47" t="s">
        <v>210</v>
      </c>
      <c r="B47" t="s">
        <v>211</v>
      </c>
      <c r="C47" t="s">
        <v>603</v>
      </c>
      <c r="D47" t="s">
        <v>604</v>
      </c>
      <c r="E47">
        <v>3708661</v>
      </c>
      <c r="F47">
        <v>3848336</v>
      </c>
      <c r="G47">
        <v>3998287</v>
      </c>
      <c r="H47">
        <v>4156453</v>
      </c>
      <c r="I47">
        <v>4321368</v>
      </c>
      <c r="J47">
        <v>4492890</v>
      </c>
      <c r="K47">
        <v>4671196</v>
      </c>
      <c r="L47">
        <v>4856689</v>
      </c>
      <c r="M47">
        <v>5050106</v>
      </c>
      <c r="N47">
        <v>5255149</v>
      </c>
      <c r="O47">
        <v>5477086</v>
      </c>
      <c r="P47">
        <v>5718867</v>
      </c>
      <c r="Q47">
        <v>5979984</v>
      </c>
      <c r="R47">
        <v>6257373</v>
      </c>
      <c r="S47">
        <v>6548923</v>
      </c>
      <c r="T47">
        <v>6853981</v>
      </c>
      <c r="U47">
        <v>7142690</v>
      </c>
      <c r="V47">
        <v>7415900</v>
      </c>
      <c r="W47">
        <v>7700816</v>
      </c>
      <c r="X47">
        <v>7996368</v>
      </c>
      <c r="Y47">
        <v>8303810</v>
      </c>
      <c r="Z47">
        <v>8621621</v>
      </c>
      <c r="AA47">
        <v>8948119</v>
      </c>
      <c r="AB47">
        <v>9282050</v>
      </c>
      <c r="AC47">
        <v>9621405</v>
      </c>
      <c r="AD47">
        <v>9964075</v>
      </c>
      <c r="AE47">
        <v>10309440</v>
      </c>
      <c r="AF47">
        <v>10663498</v>
      </c>
      <c r="AG47">
        <v>11043193</v>
      </c>
      <c r="AH47">
        <v>11462943</v>
      </c>
      <c r="AI47">
        <v>11910540</v>
      </c>
      <c r="AJ47">
        <v>12369269</v>
      </c>
      <c r="AK47">
        <v>12838314</v>
      </c>
      <c r="AL47">
        <v>13316448</v>
      </c>
      <c r="AM47">
        <v>13802285</v>
      </c>
      <c r="AN47">
        <v>14299727</v>
      </c>
      <c r="AO47">
        <v>14810946</v>
      </c>
      <c r="AP47">
        <v>15335453</v>
      </c>
      <c r="AQ47">
        <v>15858990</v>
      </c>
      <c r="AR47">
        <v>16345894</v>
      </c>
      <c r="AS47">
        <v>16799670</v>
      </c>
      <c r="AT47">
        <v>17245468</v>
      </c>
      <c r="AU47">
        <v>17683897</v>
      </c>
      <c r="AV47">
        <v>18116451</v>
      </c>
      <c r="AW47">
        <v>18544903</v>
      </c>
      <c r="AX47">
        <v>18970215</v>
      </c>
      <c r="AY47">
        <v>19394057</v>
      </c>
      <c r="AZ47">
        <v>19817700</v>
      </c>
      <c r="BA47">
        <v>20244449</v>
      </c>
      <c r="BB47">
        <v>20677762</v>
      </c>
      <c r="BC47">
        <v>21120042</v>
      </c>
      <c r="BD47">
        <v>21562914</v>
      </c>
      <c r="BE47">
        <v>22010712</v>
      </c>
      <c r="BF47">
        <v>22469268</v>
      </c>
      <c r="BG47">
        <v>22995555</v>
      </c>
      <c r="BH47">
        <v>23596741</v>
      </c>
      <c r="BI47">
        <v>24213622</v>
      </c>
      <c r="BJ47">
        <v>24848016</v>
      </c>
      <c r="BK47">
        <v>25493988</v>
      </c>
      <c r="BL47">
        <v>26147551</v>
      </c>
      <c r="BM47">
        <v>26811790</v>
      </c>
      <c r="BN47">
        <v>27478249</v>
      </c>
      <c r="BO47">
        <v>28160542</v>
      </c>
      <c r="BP47">
        <v>28873034</v>
      </c>
    </row>
    <row r="48" spans="1:68" x14ac:dyDescent="0.35">
      <c r="A48" t="s">
        <v>212</v>
      </c>
      <c r="B48" t="s">
        <v>213</v>
      </c>
      <c r="C48" t="s">
        <v>603</v>
      </c>
      <c r="D48" t="s">
        <v>604</v>
      </c>
      <c r="E48">
        <v>5117608</v>
      </c>
      <c r="F48">
        <v>5200355</v>
      </c>
      <c r="G48">
        <v>5303841</v>
      </c>
      <c r="H48">
        <v>5427511</v>
      </c>
      <c r="I48">
        <v>5556209</v>
      </c>
      <c r="J48">
        <v>5690086</v>
      </c>
      <c r="K48">
        <v>5829580</v>
      </c>
      <c r="L48">
        <v>5975087</v>
      </c>
      <c r="M48">
        <v>6127193</v>
      </c>
      <c r="N48">
        <v>6286232</v>
      </c>
      <c r="O48">
        <v>6452787</v>
      </c>
      <c r="P48">
        <v>6627350</v>
      </c>
      <c r="Q48">
        <v>6809468</v>
      </c>
      <c r="R48">
        <v>6998688</v>
      </c>
      <c r="S48">
        <v>7194697</v>
      </c>
      <c r="T48">
        <v>7397417</v>
      </c>
      <c r="U48">
        <v>7598028</v>
      </c>
      <c r="V48">
        <v>7796825</v>
      </c>
      <c r="W48">
        <v>8013279</v>
      </c>
      <c r="X48">
        <v>8243377</v>
      </c>
      <c r="Y48">
        <v>8519891</v>
      </c>
      <c r="Z48">
        <v>8829048</v>
      </c>
      <c r="AA48">
        <v>9046986</v>
      </c>
      <c r="AB48">
        <v>9240672</v>
      </c>
      <c r="AC48">
        <v>9508570</v>
      </c>
      <c r="AD48">
        <v>9804254</v>
      </c>
      <c r="AE48">
        <v>10112712</v>
      </c>
      <c r="AF48">
        <v>10433905</v>
      </c>
      <c r="AG48">
        <v>10759573</v>
      </c>
      <c r="AH48">
        <v>11089222</v>
      </c>
      <c r="AI48">
        <v>11430520</v>
      </c>
      <c r="AJ48">
        <v>11777719</v>
      </c>
      <c r="AK48">
        <v>12128604</v>
      </c>
      <c r="AL48">
        <v>12486773</v>
      </c>
      <c r="AM48">
        <v>12848862</v>
      </c>
      <c r="AN48">
        <v>13211647</v>
      </c>
      <c r="AO48">
        <v>13575324</v>
      </c>
      <c r="AP48">
        <v>13941181</v>
      </c>
      <c r="AQ48">
        <v>14314599</v>
      </c>
      <c r="AR48">
        <v>14698973</v>
      </c>
      <c r="AS48">
        <v>15091594</v>
      </c>
      <c r="AT48">
        <v>15493253</v>
      </c>
      <c r="AU48">
        <v>15914033</v>
      </c>
      <c r="AV48">
        <v>16354326</v>
      </c>
      <c r="AW48">
        <v>16809407</v>
      </c>
      <c r="AX48">
        <v>17275171</v>
      </c>
      <c r="AY48">
        <v>17751333</v>
      </c>
      <c r="AZ48">
        <v>18251866</v>
      </c>
      <c r="BA48">
        <v>18777081</v>
      </c>
      <c r="BB48">
        <v>19319274</v>
      </c>
      <c r="BC48">
        <v>19878036</v>
      </c>
      <c r="BD48">
        <v>20448873</v>
      </c>
      <c r="BE48">
        <v>21032684</v>
      </c>
      <c r="BF48">
        <v>21632850</v>
      </c>
      <c r="BG48">
        <v>22299585</v>
      </c>
      <c r="BH48">
        <v>23012646</v>
      </c>
      <c r="BI48">
        <v>23711630</v>
      </c>
      <c r="BJ48">
        <v>24393181</v>
      </c>
      <c r="BK48">
        <v>25076747</v>
      </c>
      <c r="BL48">
        <v>25782341</v>
      </c>
      <c r="BM48">
        <v>26491087</v>
      </c>
      <c r="BN48">
        <v>27198628</v>
      </c>
      <c r="BO48">
        <v>27914536</v>
      </c>
      <c r="BP48">
        <v>28647293</v>
      </c>
    </row>
    <row r="49" spans="1:68" x14ac:dyDescent="0.35">
      <c r="A49" t="s">
        <v>214</v>
      </c>
      <c r="B49" t="s">
        <v>215</v>
      </c>
      <c r="C49" t="s">
        <v>603</v>
      </c>
      <c r="D49" t="s">
        <v>604</v>
      </c>
      <c r="E49">
        <v>15276558</v>
      </c>
      <c r="F49">
        <v>15673284</v>
      </c>
      <c r="G49">
        <v>16086084</v>
      </c>
      <c r="H49">
        <v>16517995</v>
      </c>
      <c r="I49">
        <v>16965855</v>
      </c>
      <c r="J49">
        <v>17438254</v>
      </c>
      <c r="K49">
        <v>17941738</v>
      </c>
      <c r="L49">
        <v>18472105</v>
      </c>
      <c r="M49">
        <v>19022799</v>
      </c>
      <c r="N49">
        <v>19583123</v>
      </c>
      <c r="O49">
        <v>20151733</v>
      </c>
      <c r="P49">
        <v>20712952</v>
      </c>
      <c r="Q49">
        <v>21273409</v>
      </c>
      <c r="R49">
        <v>21853906</v>
      </c>
      <c r="S49">
        <v>22448415</v>
      </c>
      <c r="T49">
        <v>23052715</v>
      </c>
      <c r="U49">
        <v>23655016</v>
      </c>
      <c r="V49">
        <v>24256464</v>
      </c>
      <c r="W49">
        <v>25015244</v>
      </c>
      <c r="X49">
        <v>25902760</v>
      </c>
      <c r="Y49">
        <v>26708686</v>
      </c>
      <c r="Z49">
        <v>27457783</v>
      </c>
      <c r="AA49">
        <v>28219219</v>
      </c>
      <c r="AB49">
        <v>29005175</v>
      </c>
      <c r="AC49">
        <v>29879852</v>
      </c>
      <c r="AD49">
        <v>30800051</v>
      </c>
      <c r="AE49">
        <v>31725132</v>
      </c>
      <c r="AF49">
        <v>32712574</v>
      </c>
      <c r="AG49">
        <v>33750052</v>
      </c>
      <c r="AH49">
        <v>34825891</v>
      </c>
      <c r="AI49">
        <v>35987541</v>
      </c>
      <c r="AJ49">
        <v>37194812</v>
      </c>
      <c r="AK49">
        <v>38332302</v>
      </c>
      <c r="AL49">
        <v>39580844</v>
      </c>
      <c r="AM49">
        <v>41511985</v>
      </c>
      <c r="AN49">
        <v>43285791</v>
      </c>
      <c r="AO49">
        <v>44118709</v>
      </c>
      <c r="AP49">
        <v>44822198</v>
      </c>
      <c r="AQ49">
        <v>45895524</v>
      </c>
      <c r="AR49">
        <v>47227238</v>
      </c>
      <c r="AS49">
        <v>48616317</v>
      </c>
      <c r="AT49">
        <v>50106657</v>
      </c>
      <c r="AU49">
        <v>51662071</v>
      </c>
      <c r="AV49">
        <v>53205639</v>
      </c>
      <c r="AW49">
        <v>54815607</v>
      </c>
      <c r="AX49">
        <v>56550247</v>
      </c>
      <c r="AY49">
        <v>58381630</v>
      </c>
      <c r="AZ49">
        <v>60289422</v>
      </c>
      <c r="BA49">
        <v>62249724</v>
      </c>
      <c r="BB49">
        <v>64270232</v>
      </c>
      <c r="BC49">
        <v>66391257</v>
      </c>
      <c r="BD49">
        <v>68654269</v>
      </c>
      <c r="BE49">
        <v>70997870</v>
      </c>
      <c r="BF49">
        <v>73460021</v>
      </c>
      <c r="BG49">
        <v>76035588</v>
      </c>
      <c r="BH49">
        <v>78656904</v>
      </c>
      <c r="BI49">
        <v>81430977</v>
      </c>
      <c r="BJ49">
        <v>84283273</v>
      </c>
      <c r="BK49">
        <v>87087355</v>
      </c>
      <c r="BL49">
        <v>89906890</v>
      </c>
      <c r="BM49">
        <v>92853164</v>
      </c>
      <c r="BN49">
        <v>95894118</v>
      </c>
      <c r="BO49">
        <v>99010212</v>
      </c>
      <c r="BP49">
        <v>102262808</v>
      </c>
    </row>
    <row r="50" spans="1:68" x14ac:dyDescent="0.35">
      <c r="A50" t="s">
        <v>216</v>
      </c>
      <c r="B50" t="s">
        <v>217</v>
      </c>
      <c r="C50" t="s">
        <v>603</v>
      </c>
      <c r="D50" t="s">
        <v>604</v>
      </c>
      <c r="E50">
        <v>1055693</v>
      </c>
      <c r="F50">
        <v>1083431</v>
      </c>
      <c r="G50">
        <v>1112348</v>
      </c>
      <c r="H50">
        <v>1142600</v>
      </c>
      <c r="I50">
        <v>1174269</v>
      </c>
      <c r="J50">
        <v>1207412</v>
      </c>
      <c r="K50">
        <v>1242116</v>
      </c>
      <c r="L50">
        <v>1278312</v>
      </c>
      <c r="M50">
        <v>1316130</v>
      </c>
      <c r="N50">
        <v>1355699</v>
      </c>
      <c r="O50">
        <v>1396989</v>
      </c>
      <c r="P50">
        <v>1440159</v>
      </c>
      <c r="Q50">
        <v>1485274</v>
      </c>
      <c r="R50">
        <v>1532069</v>
      </c>
      <c r="S50">
        <v>1580280</v>
      </c>
      <c r="T50">
        <v>1624935</v>
      </c>
      <c r="U50">
        <v>1665418</v>
      </c>
      <c r="V50">
        <v>1706181</v>
      </c>
      <c r="W50">
        <v>1747207</v>
      </c>
      <c r="X50">
        <v>1788218</v>
      </c>
      <c r="Y50">
        <v>1829256</v>
      </c>
      <c r="Z50">
        <v>1870540</v>
      </c>
      <c r="AA50">
        <v>1911634</v>
      </c>
      <c r="AB50">
        <v>1951851</v>
      </c>
      <c r="AC50">
        <v>2001739</v>
      </c>
      <c r="AD50">
        <v>2062555</v>
      </c>
      <c r="AE50">
        <v>2124863</v>
      </c>
      <c r="AF50">
        <v>2188654</v>
      </c>
      <c r="AG50">
        <v>2253336</v>
      </c>
      <c r="AH50">
        <v>2319177</v>
      </c>
      <c r="AI50">
        <v>2385435</v>
      </c>
      <c r="AJ50">
        <v>2452675</v>
      </c>
      <c r="AK50">
        <v>2520958</v>
      </c>
      <c r="AL50">
        <v>2594168</v>
      </c>
      <c r="AM50">
        <v>2669220</v>
      </c>
      <c r="AN50">
        <v>2742309</v>
      </c>
      <c r="AO50">
        <v>2816595</v>
      </c>
      <c r="AP50">
        <v>2875037</v>
      </c>
      <c r="AQ50">
        <v>2937166</v>
      </c>
      <c r="AR50">
        <v>3016659</v>
      </c>
      <c r="AS50">
        <v>3134030</v>
      </c>
      <c r="AT50">
        <v>3254101</v>
      </c>
      <c r="AU50">
        <v>3331158</v>
      </c>
      <c r="AV50">
        <v>3424653</v>
      </c>
      <c r="AW50">
        <v>3543012</v>
      </c>
      <c r="AX50">
        <v>3672839</v>
      </c>
      <c r="AY50">
        <v>3813323</v>
      </c>
      <c r="AZ50">
        <v>3956329</v>
      </c>
      <c r="BA50">
        <v>4089602</v>
      </c>
      <c r="BB50">
        <v>4257230</v>
      </c>
      <c r="BC50">
        <v>4437884</v>
      </c>
      <c r="BD50">
        <v>4584216</v>
      </c>
      <c r="BE50">
        <v>4713257</v>
      </c>
      <c r="BF50">
        <v>4828066</v>
      </c>
      <c r="BG50">
        <v>4944861</v>
      </c>
      <c r="BH50">
        <v>5064386</v>
      </c>
      <c r="BI50">
        <v>5186824</v>
      </c>
      <c r="BJ50">
        <v>5312340</v>
      </c>
      <c r="BK50">
        <v>5441062</v>
      </c>
      <c r="BL50">
        <v>5570733</v>
      </c>
      <c r="BM50">
        <v>5702174</v>
      </c>
      <c r="BN50">
        <v>5835806</v>
      </c>
      <c r="BO50">
        <v>5970424</v>
      </c>
      <c r="BP50">
        <v>6106869</v>
      </c>
    </row>
    <row r="51" spans="1:68" x14ac:dyDescent="0.35">
      <c r="A51" t="s">
        <v>218</v>
      </c>
      <c r="B51" t="s">
        <v>219</v>
      </c>
      <c r="C51" t="s">
        <v>603</v>
      </c>
      <c r="D51" t="s">
        <v>604</v>
      </c>
      <c r="E51">
        <v>15687688</v>
      </c>
      <c r="F51">
        <v>16182414</v>
      </c>
      <c r="G51">
        <v>16691282</v>
      </c>
      <c r="H51">
        <v>17210956</v>
      </c>
      <c r="I51">
        <v>17739754</v>
      </c>
      <c r="J51">
        <v>18275814</v>
      </c>
      <c r="K51">
        <v>18811407</v>
      </c>
      <c r="L51">
        <v>19343961</v>
      </c>
      <c r="M51">
        <v>19872503</v>
      </c>
      <c r="N51">
        <v>20392264</v>
      </c>
      <c r="O51">
        <v>20905254</v>
      </c>
      <c r="P51">
        <v>21405413</v>
      </c>
      <c r="Q51">
        <v>21898055</v>
      </c>
      <c r="R51">
        <v>22396318</v>
      </c>
      <c r="S51">
        <v>22897871</v>
      </c>
      <c r="T51">
        <v>23403731</v>
      </c>
      <c r="U51">
        <v>23913002</v>
      </c>
      <c r="V51">
        <v>24443926</v>
      </c>
      <c r="W51">
        <v>25003608</v>
      </c>
      <c r="X51">
        <v>25579323</v>
      </c>
      <c r="Y51">
        <v>26176195</v>
      </c>
      <c r="Z51">
        <v>26785982</v>
      </c>
      <c r="AA51">
        <v>27405194</v>
      </c>
      <c r="AB51">
        <v>28042329</v>
      </c>
      <c r="AC51">
        <v>28689032</v>
      </c>
      <c r="AD51">
        <v>29326260</v>
      </c>
      <c r="AE51">
        <v>29960101</v>
      </c>
      <c r="AF51">
        <v>30603048</v>
      </c>
      <c r="AG51">
        <v>31256727</v>
      </c>
      <c r="AH51">
        <v>31923117</v>
      </c>
      <c r="AI51">
        <v>32601393</v>
      </c>
      <c r="AJ51">
        <v>33272628</v>
      </c>
      <c r="AK51">
        <v>33939039</v>
      </c>
      <c r="AL51">
        <v>34614735</v>
      </c>
      <c r="AM51">
        <v>35295461</v>
      </c>
      <c r="AN51">
        <v>35970101</v>
      </c>
      <c r="AO51">
        <v>36632573</v>
      </c>
      <c r="AP51">
        <v>37291946</v>
      </c>
      <c r="AQ51">
        <v>37944414</v>
      </c>
      <c r="AR51">
        <v>38585033</v>
      </c>
      <c r="AS51">
        <v>39215135</v>
      </c>
      <c r="AT51">
        <v>39837875</v>
      </c>
      <c r="AU51">
        <v>40454050</v>
      </c>
      <c r="AV51">
        <v>41057687</v>
      </c>
      <c r="AW51">
        <v>41648268</v>
      </c>
      <c r="AX51">
        <v>42220940</v>
      </c>
      <c r="AY51">
        <v>42772910</v>
      </c>
      <c r="AZ51">
        <v>43306582</v>
      </c>
      <c r="BA51">
        <v>43815313</v>
      </c>
      <c r="BB51">
        <v>44313917</v>
      </c>
      <c r="BC51">
        <v>44816108</v>
      </c>
      <c r="BD51">
        <v>45308899</v>
      </c>
      <c r="BE51">
        <v>45782417</v>
      </c>
      <c r="BF51">
        <v>46237930</v>
      </c>
      <c r="BG51">
        <v>46677947</v>
      </c>
      <c r="BH51">
        <v>47119728</v>
      </c>
      <c r="BI51">
        <v>47625955</v>
      </c>
      <c r="BJ51">
        <v>48351671</v>
      </c>
      <c r="BK51">
        <v>49276961</v>
      </c>
      <c r="BL51">
        <v>50187406</v>
      </c>
      <c r="BM51">
        <v>50930662</v>
      </c>
      <c r="BN51">
        <v>51516562</v>
      </c>
      <c r="BO51">
        <v>51874024</v>
      </c>
      <c r="BP51">
        <v>52085168</v>
      </c>
    </row>
    <row r="52" spans="1:68" x14ac:dyDescent="0.35">
      <c r="A52" t="s">
        <v>220</v>
      </c>
      <c r="B52" t="s">
        <v>221</v>
      </c>
      <c r="C52" t="s">
        <v>603</v>
      </c>
      <c r="D52" t="s">
        <v>604</v>
      </c>
      <c r="E52">
        <v>194852</v>
      </c>
      <c r="F52">
        <v>198617</v>
      </c>
      <c r="G52">
        <v>202527</v>
      </c>
      <c r="H52">
        <v>206546</v>
      </c>
      <c r="I52">
        <v>210665</v>
      </c>
      <c r="J52">
        <v>214939</v>
      </c>
      <c r="K52">
        <v>219369</v>
      </c>
      <c r="L52">
        <v>224321</v>
      </c>
      <c r="M52">
        <v>229971</v>
      </c>
      <c r="N52">
        <v>236002</v>
      </c>
      <c r="O52">
        <v>242351</v>
      </c>
      <c r="P52">
        <v>249066</v>
      </c>
      <c r="Q52">
        <v>256187</v>
      </c>
      <c r="R52">
        <v>263728</v>
      </c>
      <c r="S52">
        <v>271719</v>
      </c>
      <c r="T52">
        <v>280036</v>
      </c>
      <c r="U52">
        <v>288810</v>
      </c>
      <c r="V52">
        <v>298152</v>
      </c>
      <c r="W52">
        <v>307938</v>
      </c>
      <c r="X52">
        <v>318123</v>
      </c>
      <c r="Y52">
        <v>328328</v>
      </c>
      <c r="Z52">
        <v>337986</v>
      </c>
      <c r="AA52">
        <v>347053</v>
      </c>
      <c r="AB52">
        <v>356137</v>
      </c>
      <c r="AC52">
        <v>365664</v>
      </c>
      <c r="AD52">
        <v>375650</v>
      </c>
      <c r="AE52">
        <v>386068</v>
      </c>
      <c r="AF52">
        <v>396887</v>
      </c>
      <c r="AG52">
        <v>408070</v>
      </c>
      <c r="AH52">
        <v>419584</v>
      </c>
      <c r="AI52">
        <v>431119</v>
      </c>
      <c r="AJ52">
        <v>442277</v>
      </c>
      <c r="AK52">
        <v>452990</v>
      </c>
      <c r="AL52">
        <v>463318</v>
      </c>
      <c r="AM52">
        <v>473478</v>
      </c>
      <c r="AN52">
        <v>483760</v>
      </c>
      <c r="AO52">
        <v>494288</v>
      </c>
      <c r="AP52">
        <v>505033</v>
      </c>
      <c r="AQ52">
        <v>515959</v>
      </c>
      <c r="AR52">
        <v>526443</v>
      </c>
      <c r="AS52">
        <v>536758</v>
      </c>
      <c r="AT52">
        <v>547741</v>
      </c>
      <c r="AU52">
        <v>559047</v>
      </c>
      <c r="AV52">
        <v>570130</v>
      </c>
      <c r="AW52">
        <v>581154</v>
      </c>
      <c r="AX52">
        <v>592683</v>
      </c>
      <c r="AY52">
        <v>604658</v>
      </c>
      <c r="AZ52">
        <v>616899</v>
      </c>
      <c r="BA52">
        <v>629470</v>
      </c>
      <c r="BB52">
        <v>642493</v>
      </c>
      <c r="BC52">
        <v>656024</v>
      </c>
      <c r="BD52">
        <v>670071</v>
      </c>
      <c r="BE52">
        <v>684553</v>
      </c>
      <c r="BF52">
        <v>699393</v>
      </c>
      <c r="BG52">
        <v>714612</v>
      </c>
      <c r="BH52">
        <v>730216</v>
      </c>
      <c r="BI52">
        <v>746232</v>
      </c>
      <c r="BJ52">
        <v>761664</v>
      </c>
      <c r="BK52">
        <v>776313</v>
      </c>
      <c r="BL52">
        <v>790986</v>
      </c>
      <c r="BM52">
        <v>806166</v>
      </c>
      <c r="BN52">
        <v>821625</v>
      </c>
      <c r="BO52">
        <v>836774</v>
      </c>
      <c r="BP52">
        <v>852075</v>
      </c>
    </row>
    <row r="53" spans="1:68" x14ac:dyDescent="0.35">
      <c r="A53" t="s">
        <v>222</v>
      </c>
      <c r="B53" t="s">
        <v>223</v>
      </c>
      <c r="C53" t="s">
        <v>603</v>
      </c>
      <c r="D53" t="s">
        <v>604</v>
      </c>
      <c r="E53">
        <v>209849</v>
      </c>
      <c r="F53">
        <v>214788</v>
      </c>
      <c r="G53">
        <v>221484</v>
      </c>
      <c r="H53">
        <v>228814</v>
      </c>
      <c r="I53">
        <v>236362</v>
      </c>
      <c r="J53">
        <v>244156</v>
      </c>
      <c r="K53">
        <v>252238</v>
      </c>
      <c r="L53">
        <v>260648</v>
      </c>
      <c r="M53">
        <v>269408</v>
      </c>
      <c r="N53">
        <v>278524</v>
      </c>
      <c r="O53">
        <v>287262</v>
      </c>
      <c r="P53">
        <v>293505</v>
      </c>
      <c r="Q53">
        <v>296818</v>
      </c>
      <c r="R53">
        <v>299191</v>
      </c>
      <c r="S53">
        <v>301682</v>
      </c>
      <c r="T53">
        <v>304375</v>
      </c>
      <c r="U53">
        <v>307015</v>
      </c>
      <c r="V53">
        <v>309389</v>
      </c>
      <c r="W53">
        <v>311685</v>
      </c>
      <c r="X53">
        <v>313995</v>
      </c>
      <c r="Y53">
        <v>317234</v>
      </c>
      <c r="Z53">
        <v>321634</v>
      </c>
      <c r="AA53">
        <v>326319</v>
      </c>
      <c r="AB53">
        <v>330971</v>
      </c>
      <c r="AC53">
        <v>335473</v>
      </c>
      <c r="AD53">
        <v>339874</v>
      </c>
      <c r="AE53">
        <v>344271</v>
      </c>
      <c r="AF53">
        <v>348718</v>
      </c>
      <c r="AG53">
        <v>353233</v>
      </c>
      <c r="AH53">
        <v>358150</v>
      </c>
      <c r="AI53">
        <v>364563</v>
      </c>
      <c r="AJ53">
        <v>372721</v>
      </c>
      <c r="AK53">
        <v>381947</v>
      </c>
      <c r="AL53">
        <v>391749</v>
      </c>
      <c r="AM53">
        <v>401655</v>
      </c>
      <c r="AN53">
        <v>411382</v>
      </c>
      <c r="AO53">
        <v>421007</v>
      </c>
      <c r="AP53">
        <v>430654</v>
      </c>
      <c r="AQ53">
        <v>440214</v>
      </c>
      <c r="AR53">
        <v>449627</v>
      </c>
      <c r="AS53">
        <v>458251</v>
      </c>
      <c r="AT53">
        <v>465958</v>
      </c>
      <c r="AU53">
        <v>473231</v>
      </c>
      <c r="AV53">
        <v>480089</v>
      </c>
      <c r="AW53">
        <v>486583</v>
      </c>
      <c r="AX53">
        <v>492827</v>
      </c>
      <c r="AY53">
        <v>498884</v>
      </c>
      <c r="AZ53">
        <v>504733</v>
      </c>
      <c r="BA53">
        <v>510336</v>
      </c>
      <c r="BB53">
        <v>515638</v>
      </c>
      <c r="BC53">
        <v>521212</v>
      </c>
      <c r="BD53">
        <v>527521</v>
      </c>
      <c r="BE53">
        <v>533864</v>
      </c>
      <c r="BF53">
        <v>539940</v>
      </c>
      <c r="BG53">
        <v>546076</v>
      </c>
      <c r="BH53">
        <v>552166</v>
      </c>
      <c r="BI53">
        <v>558394</v>
      </c>
      <c r="BJ53">
        <v>564954</v>
      </c>
      <c r="BK53">
        <v>571202</v>
      </c>
      <c r="BL53">
        <v>577030</v>
      </c>
      <c r="BM53">
        <v>582640</v>
      </c>
      <c r="BN53">
        <v>587925</v>
      </c>
      <c r="BO53">
        <v>593149</v>
      </c>
      <c r="BP53">
        <v>598682</v>
      </c>
    </row>
    <row r="54" spans="1:68" x14ac:dyDescent="0.35">
      <c r="A54" t="s">
        <v>224</v>
      </c>
      <c r="B54" t="s">
        <v>225</v>
      </c>
      <c r="C54" t="s">
        <v>603</v>
      </c>
      <c r="D54" t="s">
        <v>604</v>
      </c>
      <c r="E54">
        <v>1346302</v>
      </c>
      <c r="F54">
        <v>1396138</v>
      </c>
      <c r="G54">
        <v>1447037</v>
      </c>
      <c r="H54">
        <v>1498647</v>
      </c>
      <c r="I54">
        <v>1550661</v>
      </c>
      <c r="J54">
        <v>1602736</v>
      </c>
      <c r="K54">
        <v>1654619</v>
      </c>
      <c r="L54">
        <v>1706062</v>
      </c>
      <c r="M54">
        <v>1756333</v>
      </c>
      <c r="N54">
        <v>1805968</v>
      </c>
      <c r="O54">
        <v>1855697</v>
      </c>
      <c r="P54">
        <v>1905486</v>
      </c>
      <c r="Q54">
        <v>1955547</v>
      </c>
      <c r="R54">
        <v>2006247</v>
      </c>
      <c r="S54">
        <v>2058235</v>
      </c>
      <c r="T54">
        <v>2111850</v>
      </c>
      <c r="U54">
        <v>2167544</v>
      </c>
      <c r="V54">
        <v>2225630</v>
      </c>
      <c r="W54">
        <v>2286210</v>
      </c>
      <c r="X54">
        <v>2349258</v>
      </c>
      <c r="Y54">
        <v>2414303</v>
      </c>
      <c r="Z54">
        <v>2481334</v>
      </c>
      <c r="AA54">
        <v>2550780</v>
      </c>
      <c r="AB54">
        <v>2622532</v>
      </c>
      <c r="AC54">
        <v>2696200</v>
      </c>
      <c r="AD54">
        <v>2771463</v>
      </c>
      <c r="AE54">
        <v>2847849</v>
      </c>
      <c r="AF54">
        <v>2924595</v>
      </c>
      <c r="AG54">
        <v>3001461</v>
      </c>
      <c r="AH54">
        <v>3079001</v>
      </c>
      <c r="AI54">
        <v>3158253</v>
      </c>
      <c r="AJ54">
        <v>3239414</v>
      </c>
      <c r="AK54">
        <v>3321939</v>
      </c>
      <c r="AL54">
        <v>3405372</v>
      </c>
      <c r="AM54">
        <v>3489152</v>
      </c>
      <c r="AN54">
        <v>3572856</v>
      </c>
      <c r="AO54">
        <v>3656234</v>
      </c>
      <c r="AP54">
        <v>3739421</v>
      </c>
      <c r="AQ54">
        <v>3821421</v>
      </c>
      <c r="AR54">
        <v>3901430</v>
      </c>
      <c r="AS54">
        <v>3979193</v>
      </c>
      <c r="AT54">
        <v>4053222</v>
      </c>
      <c r="AU54">
        <v>4122623</v>
      </c>
      <c r="AV54">
        <v>4188610</v>
      </c>
      <c r="AW54">
        <v>4252800</v>
      </c>
      <c r="AX54">
        <v>4315887</v>
      </c>
      <c r="AY54">
        <v>4378172</v>
      </c>
      <c r="AZ54">
        <v>4440019</v>
      </c>
      <c r="BA54">
        <v>4501921</v>
      </c>
      <c r="BB54">
        <v>4563127</v>
      </c>
      <c r="BC54">
        <v>4622252</v>
      </c>
      <c r="BD54">
        <v>4679926</v>
      </c>
      <c r="BE54">
        <v>4736593</v>
      </c>
      <c r="BF54">
        <v>4791535</v>
      </c>
      <c r="BG54">
        <v>4844288</v>
      </c>
      <c r="BH54">
        <v>4895242</v>
      </c>
      <c r="BI54">
        <v>4945205</v>
      </c>
      <c r="BJ54">
        <v>4993842</v>
      </c>
      <c r="BK54">
        <v>5040734</v>
      </c>
      <c r="BL54">
        <v>5084532</v>
      </c>
      <c r="BM54">
        <v>5123105</v>
      </c>
      <c r="BN54">
        <v>5153957</v>
      </c>
      <c r="BO54">
        <v>5180829</v>
      </c>
      <c r="BP54">
        <v>5212173</v>
      </c>
    </row>
    <row r="55" spans="1:68" x14ac:dyDescent="0.35">
      <c r="A55" t="s">
        <v>226</v>
      </c>
      <c r="B55" t="s">
        <v>227</v>
      </c>
      <c r="C55" t="s">
        <v>603</v>
      </c>
      <c r="D55" t="s">
        <v>604</v>
      </c>
      <c r="E55">
        <v>1719747</v>
      </c>
      <c r="F55">
        <v>1760647</v>
      </c>
      <c r="G55">
        <v>1801140</v>
      </c>
      <c r="H55">
        <v>1842018</v>
      </c>
      <c r="I55">
        <v>1882012</v>
      </c>
      <c r="J55">
        <v>1920806</v>
      </c>
      <c r="K55">
        <v>1959063</v>
      </c>
      <c r="L55">
        <v>1996792</v>
      </c>
      <c r="M55">
        <v>2034050</v>
      </c>
      <c r="N55">
        <v>2070611</v>
      </c>
      <c r="O55">
        <v>2105333</v>
      </c>
      <c r="P55">
        <v>2137603</v>
      </c>
      <c r="Q55">
        <v>2161722</v>
      </c>
      <c r="R55">
        <v>2178240</v>
      </c>
      <c r="S55">
        <v>2193773</v>
      </c>
      <c r="T55">
        <v>2209263</v>
      </c>
      <c r="U55">
        <v>2225099</v>
      </c>
      <c r="V55">
        <v>2240643</v>
      </c>
      <c r="W55">
        <v>2255168</v>
      </c>
      <c r="X55">
        <v>2267669</v>
      </c>
      <c r="Y55">
        <v>2280663</v>
      </c>
      <c r="Z55">
        <v>2295232</v>
      </c>
      <c r="AA55">
        <v>2309508</v>
      </c>
      <c r="AB55">
        <v>2323503</v>
      </c>
      <c r="AC55">
        <v>2337040</v>
      </c>
      <c r="AD55">
        <v>2350145</v>
      </c>
      <c r="AE55">
        <v>2362152</v>
      </c>
      <c r="AF55">
        <v>2371752</v>
      </c>
      <c r="AG55">
        <v>2380933</v>
      </c>
      <c r="AH55">
        <v>2390808</v>
      </c>
      <c r="AI55">
        <v>2399288</v>
      </c>
      <c r="AJ55">
        <v>2412122</v>
      </c>
      <c r="AK55">
        <v>2432356</v>
      </c>
      <c r="AL55">
        <v>2453739</v>
      </c>
      <c r="AM55">
        <v>2476169</v>
      </c>
      <c r="AN55">
        <v>2502323</v>
      </c>
      <c r="AO55">
        <v>2530137</v>
      </c>
      <c r="AP55">
        <v>2557844</v>
      </c>
      <c r="AQ55">
        <v>2585353</v>
      </c>
      <c r="AR55">
        <v>2612065</v>
      </c>
      <c r="AS55">
        <v>2637733</v>
      </c>
      <c r="AT55">
        <v>2662831</v>
      </c>
      <c r="AU55">
        <v>2687634</v>
      </c>
      <c r="AV55">
        <v>2712172</v>
      </c>
      <c r="AW55">
        <v>2735176</v>
      </c>
      <c r="AX55">
        <v>2756536</v>
      </c>
      <c r="AY55">
        <v>2777604</v>
      </c>
      <c r="AZ55">
        <v>2798623</v>
      </c>
      <c r="BA55">
        <v>2819748</v>
      </c>
      <c r="BB55">
        <v>2840648</v>
      </c>
      <c r="BC55">
        <v>2860236</v>
      </c>
      <c r="BD55">
        <v>2878168</v>
      </c>
      <c r="BE55">
        <v>2898802</v>
      </c>
      <c r="BF55">
        <v>2922026</v>
      </c>
      <c r="BG55">
        <v>2945840</v>
      </c>
      <c r="BH55">
        <v>2969980</v>
      </c>
      <c r="BI55">
        <v>2993247</v>
      </c>
      <c r="BJ55">
        <v>3016651</v>
      </c>
      <c r="BK55">
        <v>3058106</v>
      </c>
      <c r="BL55">
        <v>3090374</v>
      </c>
      <c r="BM55">
        <v>3106185</v>
      </c>
      <c r="BN55">
        <v>3128519</v>
      </c>
      <c r="BO55">
        <v>3147057</v>
      </c>
      <c r="BP55">
        <v>3167738</v>
      </c>
    </row>
    <row r="56" spans="1:68" x14ac:dyDescent="0.35">
      <c r="A56" t="s">
        <v>228</v>
      </c>
      <c r="B56" t="s">
        <v>229</v>
      </c>
      <c r="C56" t="s">
        <v>603</v>
      </c>
      <c r="D56" t="s">
        <v>604</v>
      </c>
      <c r="E56">
        <v>7267395</v>
      </c>
      <c r="F56">
        <v>7418518</v>
      </c>
      <c r="G56">
        <v>7574265</v>
      </c>
      <c r="H56">
        <v>7736352</v>
      </c>
      <c r="I56">
        <v>7902286</v>
      </c>
      <c r="J56">
        <v>8067651</v>
      </c>
      <c r="K56">
        <v>8230450</v>
      </c>
      <c r="L56">
        <v>8390962</v>
      </c>
      <c r="M56">
        <v>8550286</v>
      </c>
      <c r="N56">
        <v>8709654</v>
      </c>
      <c r="O56">
        <v>8869636</v>
      </c>
      <c r="P56">
        <v>9025709</v>
      </c>
      <c r="Q56">
        <v>9169289</v>
      </c>
      <c r="R56">
        <v>9297924</v>
      </c>
      <c r="S56">
        <v>9413105</v>
      </c>
      <c r="T56">
        <v>9514305</v>
      </c>
      <c r="U56">
        <v>9600862</v>
      </c>
      <c r="V56">
        <v>9672546</v>
      </c>
      <c r="W56">
        <v>9729986</v>
      </c>
      <c r="X56">
        <v>9774711</v>
      </c>
      <c r="Y56">
        <v>9809107</v>
      </c>
      <c r="Z56">
        <v>9848560</v>
      </c>
      <c r="AA56">
        <v>9908874</v>
      </c>
      <c r="AB56">
        <v>9984591</v>
      </c>
      <c r="AC56">
        <v>10065539</v>
      </c>
      <c r="AD56">
        <v>10149044</v>
      </c>
      <c r="AE56">
        <v>10235480</v>
      </c>
      <c r="AF56">
        <v>10326910</v>
      </c>
      <c r="AG56">
        <v>10425433</v>
      </c>
      <c r="AH56">
        <v>10527187</v>
      </c>
      <c r="AI56">
        <v>10626680</v>
      </c>
      <c r="AJ56">
        <v>10713812</v>
      </c>
      <c r="AK56">
        <v>10783748</v>
      </c>
      <c r="AL56">
        <v>10840934</v>
      </c>
      <c r="AM56">
        <v>10887207</v>
      </c>
      <c r="AN56">
        <v>10926703</v>
      </c>
      <c r="AO56">
        <v>10963031</v>
      </c>
      <c r="AP56">
        <v>10998129</v>
      </c>
      <c r="AQ56">
        <v>11033758</v>
      </c>
      <c r="AR56">
        <v>11070094</v>
      </c>
      <c r="AS56">
        <v>11105791</v>
      </c>
      <c r="AT56">
        <v>11139127</v>
      </c>
      <c r="AU56">
        <v>11170051</v>
      </c>
      <c r="AV56">
        <v>11199217</v>
      </c>
      <c r="AW56">
        <v>11225294</v>
      </c>
      <c r="AX56">
        <v>11246114</v>
      </c>
      <c r="AY56">
        <v>11260630</v>
      </c>
      <c r="AZ56">
        <v>11269887</v>
      </c>
      <c r="BA56">
        <v>11276609</v>
      </c>
      <c r="BB56">
        <v>11283185</v>
      </c>
      <c r="BC56">
        <v>11290417</v>
      </c>
      <c r="BD56">
        <v>11298710</v>
      </c>
      <c r="BE56">
        <v>11309290</v>
      </c>
      <c r="BF56">
        <v>11321579</v>
      </c>
      <c r="BG56">
        <v>11332026</v>
      </c>
      <c r="BH56">
        <v>11339894</v>
      </c>
      <c r="BI56">
        <v>11342012</v>
      </c>
      <c r="BJ56">
        <v>11336405</v>
      </c>
      <c r="BK56">
        <v>11328244</v>
      </c>
      <c r="BL56">
        <v>11316697</v>
      </c>
      <c r="BM56">
        <v>11300698</v>
      </c>
      <c r="BN56">
        <v>11256372</v>
      </c>
      <c r="BO56">
        <v>11212191</v>
      </c>
      <c r="BP56">
        <v>11194449</v>
      </c>
    </row>
    <row r="57" spans="1:68" x14ac:dyDescent="0.35">
      <c r="A57" t="s">
        <v>230</v>
      </c>
      <c r="B57" t="s">
        <v>231</v>
      </c>
      <c r="C57" t="s">
        <v>603</v>
      </c>
      <c r="D57" t="s">
        <v>604</v>
      </c>
      <c r="E57">
        <v>124826</v>
      </c>
      <c r="F57">
        <v>126125</v>
      </c>
      <c r="G57">
        <v>128414</v>
      </c>
      <c r="H57">
        <v>130860</v>
      </c>
      <c r="I57">
        <v>133148</v>
      </c>
      <c r="J57">
        <v>135266</v>
      </c>
      <c r="K57">
        <v>136682</v>
      </c>
      <c r="L57">
        <v>138140</v>
      </c>
      <c r="M57">
        <v>140298</v>
      </c>
      <c r="N57">
        <v>142581</v>
      </c>
      <c r="O57">
        <v>144739</v>
      </c>
      <c r="P57">
        <v>147389</v>
      </c>
      <c r="Q57">
        <v>147710</v>
      </c>
      <c r="R57">
        <v>146912</v>
      </c>
      <c r="S57">
        <v>148351</v>
      </c>
      <c r="T57">
        <v>149129</v>
      </c>
      <c r="U57">
        <v>149399</v>
      </c>
      <c r="V57">
        <v>149459</v>
      </c>
      <c r="W57">
        <v>148341</v>
      </c>
      <c r="X57">
        <v>147851</v>
      </c>
      <c r="Y57">
        <v>148041</v>
      </c>
      <c r="Z57">
        <v>148629</v>
      </c>
      <c r="AA57">
        <v>150101</v>
      </c>
      <c r="AB57">
        <v>151159</v>
      </c>
      <c r="AC57">
        <v>151940</v>
      </c>
      <c r="AD57">
        <v>152711</v>
      </c>
      <c r="AE57">
        <v>152662</v>
      </c>
      <c r="AF57">
        <v>151456</v>
      </c>
      <c r="AG57">
        <v>149254</v>
      </c>
      <c r="AH57">
        <v>146937</v>
      </c>
      <c r="AI57">
        <v>145400</v>
      </c>
      <c r="AJ57">
        <v>144403</v>
      </c>
      <c r="AK57">
        <v>143912</v>
      </c>
      <c r="AL57">
        <v>144299</v>
      </c>
      <c r="AM57">
        <v>144630</v>
      </c>
      <c r="AN57">
        <v>145139</v>
      </c>
      <c r="AO57">
        <v>146306</v>
      </c>
      <c r="AP57">
        <v>146956</v>
      </c>
      <c r="AQ57">
        <v>144472</v>
      </c>
      <c r="AR57">
        <v>139428</v>
      </c>
      <c r="AS57">
        <v>133860</v>
      </c>
      <c r="AT57">
        <v>129047</v>
      </c>
      <c r="AU57">
        <v>129205</v>
      </c>
      <c r="AV57">
        <v>131897</v>
      </c>
      <c r="AW57">
        <v>134192</v>
      </c>
      <c r="AX57">
        <v>137658</v>
      </c>
      <c r="AY57">
        <v>141239</v>
      </c>
      <c r="AZ57">
        <v>144056</v>
      </c>
      <c r="BA57">
        <v>145880</v>
      </c>
      <c r="BB57">
        <v>146833</v>
      </c>
      <c r="BC57">
        <v>148703</v>
      </c>
      <c r="BD57">
        <v>150831</v>
      </c>
      <c r="BE57">
        <v>152088</v>
      </c>
      <c r="BF57">
        <v>153822</v>
      </c>
      <c r="BG57">
        <v>155909</v>
      </c>
      <c r="BH57">
        <v>157980</v>
      </c>
      <c r="BI57">
        <v>159664</v>
      </c>
      <c r="BJ57">
        <v>160175</v>
      </c>
      <c r="BK57">
        <v>159336</v>
      </c>
      <c r="BL57">
        <v>157441</v>
      </c>
      <c r="BM57">
        <v>154947</v>
      </c>
      <c r="BN57">
        <v>152369</v>
      </c>
      <c r="BO57">
        <v>149996</v>
      </c>
      <c r="BP57">
        <v>147862</v>
      </c>
    </row>
    <row r="58" spans="1:68" x14ac:dyDescent="0.35">
      <c r="A58" t="s">
        <v>232</v>
      </c>
      <c r="B58" t="s">
        <v>233</v>
      </c>
      <c r="C58" t="s">
        <v>603</v>
      </c>
      <c r="D58" t="s">
        <v>604</v>
      </c>
      <c r="E58">
        <v>8473</v>
      </c>
      <c r="F58">
        <v>8626</v>
      </c>
      <c r="G58">
        <v>8799</v>
      </c>
      <c r="H58">
        <v>8985</v>
      </c>
      <c r="I58">
        <v>9172</v>
      </c>
      <c r="J58">
        <v>9366</v>
      </c>
      <c r="K58">
        <v>9566</v>
      </c>
      <c r="L58">
        <v>9771</v>
      </c>
      <c r="M58">
        <v>9981</v>
      </c>
      <c r="N58">
        <v>10181</v>
      </c>
      <c r="O58">
        <v>10533</v>
      </c>
      <c r="P58">
        <v>11117</v>
      </c>
      <c r="Q58">
        <v>11778</v>
      </c>
      <c r="R58">
        <v>12443</v>
      </c>
      <c r="S58">
        <v>13118</v>
      </c>
      <c r="T58">
        <v>13791</v>
      </c>
      <c r="U58">
        <v>14456</v>
      </c>
      <c r="V58">
        <v>15116</v>
      </c>
      <c r="W58">
        <v>15746</v>
      </c>
      <c r="X58">
        <v>16378</v>
      </c>
      <c r="Y58">
        <v>17100</v>
      </c>
      <c r="Z58">
        <v>17904</v>
      </c>
      <c r="AA58">
        <v>18729</v>
      </c>
      <c r="AB58">
        <v>19572</v>
      </c>
      <c r="AC58">
        <v>20433</v>
      </c>
      <c r="AD58">
        <v>21313</v>
      </c>
      <c r="AE58">
        <v>22195</v>
      </c>
      <c r="AF58">
        <v>23075</v>
      </c>
      <c r="AG58">
        <v>23956</v>
      </c>
      <c r="AH58">
        <v>24888</v>
      </c>
      <c r="AI58">
        <v>26027</v>
      </c>
      <c r="AJ58">
        <v>27340</v>
      </c>
      <c r="AK58">
        <v>28677</v>
      </c>
      <c r="AL58">
        <v>30038</v>
      </c>
      <c r="AM58">
        <v>31418</v>
      </c>
      <c r="AN58">
        <v>32802</v>
      </c>
      <c r="AO58">
        <v>34194</v>
      </c>
      <c r="AP58">
        <v>35579</v>
      </c>
      <c r="AQ58">
        <v>36947</v>
      </c>
      <c r="AR58">
        <v>38295</v>
      </c>
      <c r="AS58">
        <v>39658</v>
      </c>
      <c r="AT58">
        <v>41054</v>
      </c>
      <c r="AU58">
        <v>42456</v>
      </c>
      <c r="AV58">
        <v>43862</v>
      </c>
      <c r="AW58">
        <v>45286</v>
      </c>
      <c r="AX58">
        <v>46727</v>
      </c>
      <c r="AY58">
        <v>48177</v>
      </c>
      <c r="AZ58">
        <v>49647</v>
      </c>
      <c r="BA58">
        <v>51123</v>
      </c>
      <c r="BB58">
        <v>52602</v>
      </c>
      <c r="BC58">
        <v>54074</v>
      </c>
      <c r="BD58">
        <v>55492</v>
      </c>
      <c r="BE58">
        <v>56860</v>
      </c>
      <c r="BF58">
        <v>58212</v>
      </c>
      <c r="BG58">
        <v>59559</v>
      </c>
      <c r="BH58">
        <v>60911</v>
      </c>
      <c r="BI58">
        <v>62255</v>
      </c>
      <c r="BJ58">
        <v>63581</v>
      </c>
      <c r="BK58">
        <v>64884</v>
      </c>
      <c r="BL58">
        <v>66134</v>
      </c>
      <c r="BM58">
        <v>67311</v>
      </c>
      <c r="BN58">
        <v>68136</v>
      </c>
      <c r="BO58">
        <v>68706</v>
      </c>
      <c r="BP58">
        <v>69310</v>
      </c>
    </row>
    <row r="59" spans="1:68" x14ac:dyDescent="0.35">
      <c r="A59" t="s">
        <v>234</v>
      </c>
      <c r="B59" t="s">
        <v>235</v>
      </c>
      <c r="C59" t="s">
        <v>603</v>
      </c>
      <c r="D59" t="s">
        <v>604</v>
      </c>
      <c r="E59">
        <v>585725</v>
      </c>
      <c r="F59">
        <v>594771</v>
      </c>
      <c r="G59">
        <v>601095</v>
      </c>
      <c r="H59">
        <v>607072</v>
      </c>
      <c r="I59">
        <v>612338</v>
      </c>
      <c r="J59">
        <v>617345</v>
      </c>
      <c r="K59">
        <v>622566</v>
      </c>
      <c r="L59">
        <v>627695</v>
      </c>
      <c r="M59">
        <v>632452</v>
      </c>
      <c r="N59">
        <v>636821</v>
      </c>
      <c r="O59">
        <v>640804</v>
      </c>
      <c r="P59">
        <v>644413</v>
      </c>
      <c r="Q59">
        <v>647620</v>
      </c>
      <c r="R59">
        <v>650705</v>
      </c>
      <c r="S59">
        <v>648585</v>
      </c>
      <c r="T59">
        <v>644982</v>
      </c>
      <c r="U59">
        <v>648868</v>
      </c>
      <c r="V59">
        <v>656414</v>
      </c>
      <c r="W59">
        <v>663975</v>
      </c>
      <c r="X59">
        <v>671611</v>
      </c>
      <c r="Y59">
        <v>679327</v>
      </c>
      <c r="Z59">
        <v>687170</v>
      </c>
      <c r="AA59">
        <v>696227</v>
      </c>
      <c r="AB59">
        <v>707477</v>
      </c>
      <c r="AC59">
        <v>719678</v>
      </c>
      <c r="AD59">
        <v>731664</v>
      </c>
      <c r="AE59">
        <v>743446</v>
      </c>
      <c r="AF59">
        <v>755021</v>
      </c>
      <c r="AG59">
        <v>766412</v>
      </c>
      <c r="AH59">
        <v>777592</v>
      </c>
      <c r="AI59">
        <v>788500</v>
      </c>
      <c r="AJ59">
        <v>799061</v>
      </c>
      <c r="AK59">
        <v>810431</v>
      </c>
      <c r="AL59">
        <v>825986</v>
      </c>
      <c r="AM59">
        <v>844444</v>
      </c>
      <c r="AN59">
        <v>862418</v>
      </c>
      <c r="AO59">
        <v>880058</v>
      </c>
      <c r="AP59">
        <v>897471</v>
      </c>
      <c r="AQ59">
        <v>914660</v>
      </c>
      <c r="AR59">
        <v>931600</v>
      </c>
      <c r="AS59">
        <v>948237</v>
      </c>
      <c r="AT59">
        <v>964830</v>
      </c>
      <c r="AU59">
        <v>982194</v>
      </c>
      <c r="AV59">
        <v>1000350</v>
      </c>
      <c r="AW59">
        <v>1018684</v>
      </c>
      <c r="AX59">
        <v>1037062</v>
      </c>
      <c r="AY59">
        <v>1055438</v>
      </c>
      <c r="AZ59">
        <v>1073873</v>
      </c>
      <c r="BA59">
        <v>1092390</v>
      </c>
      <c r="BB59">
        <v>1110974</v>
      </c>
      <c r="BC59">
        <v>1129686</v>
      </c>
      <c r="BD59">
        <v>1145086</v>
      </c>
      <c r="BE59">
        <v>1156556</v>
      </c>
      <c r="BF59">
        <v>1166968</v>
      </c>
      <c r="BG59">
        <v>1176995</v>
      </c>
      <c r="BH59">
        <v>1187280</v>
      </c>
      <c r="BI59">
        <v>1197881</v>
      </c>
      <c r="BJ59">
        <v>1208523</v>
      </c>
      <c r="BK59">
        <v>1218831</v>
      </c>
      <c r="BL59">
        <v>1228836</v>
      </c>
      <c r="BM59">
        <v>1237537</v>
      </c>
      <c r="BN59">
        <v>1244188</v>
      </c>
      <c r="BO59">
        <v>1251488</v>
      </c>
      <c r="BP59">
        <v>1260138</v>
      </c>
    </row>
    <row r="60" spans="1:68" x14ac:dyDescent="0.35">
      <c r="A60" t="s">
        <v>67</v>
      </c>
      <c r="B60" t="s">
        <v>68</v>
      </c>
      <c r="C60" t="s">
        <v>603</v>
      </c>
      <c r="D60" t="s">
        <v>604</v>
      </c>
      <c r="E60">
        <v>9602006</v>
      </c>
      <c r="F60">
        <v>9586651</v>
      </c>
      <c r="G60">
        <v>9624660</v>
      </c>
      <c r="H60">
        <v>9670685</v>
      </c>
      <c r="I60">
        <v>9727804</v>
      </c>
      <c r="J60">
        <v>9779358</v>
      </c>
      <c r="K60">
        <v>9821040</v>
      </c>
      <c r="L60">
        <v>9852899</v>
      </c>
      <c r="M60">
        <v>9876346</v>
      </c>
      <c r="N60">
        <v>9896580</v>
      </c>
      <c r="O60">
        <v>9858071</v>
      </c>
      <c r="P60">
        <v>9826815</v>
      </c>
      <c r="Q60">
        <v>9867632</v>
      </c>
      <c r="R60">
        <v>9922266</v>
      </c>
      <c r="S60">
        <v>9988459</v>
      </c>
      <c r="T60">
        <v>10058620</v>
      </c>
      <c r="U60">
        <v>10125939</v>
      </c>
      <c r="V60">
        <v>10186755</v>
      </c>
      <c r="W60">
        <v>10242098</v>
      </c>
      <c r="X60">
        <v>10292341</v>
      </c>
      <c r="Y60">
        <v>10304193</v>
      </c>
      <c r="Z60">
        <v>10300591</v>
      </c>
      <c r="AA60">
        <v>10314826</v>
      </c>
      <c r="AB60">
        <v>10323856</v>
      </c>
      <c r="AC60">
        <v>10330213</v>
      </c>
      <c r="AD60">
        <v>10337118</v>
      </c>
      <c r="AE60">
        <v>10342227</v>
      </c>
      <c r="AF60">
        <v>10347318</v>
      </c>
      <c r="AG60">
        <v>10355276</v>
      </c>
      <c r="AH60">
        <v>10361068</v>
      </c>
      <c r="AI60">
        <v>10333355</v>
      </c>
      <c r="AJ60">
        <v>10308578</v>
      </c>
      <c r="AK60">
        <v>10319123</v>
      </c>
      <c r="AL60">
        <v>10329855</v>
      </c>
      <c r="AM60">
        <v>10333587</v>
      </c>
      <c r="AN60">
        <v>10327253</v>
      </c>
      <c r="AO60">
        <v>10315241</v>
      </c>
      <c r="AP60">
        <v>10304131</v>
      </c>
      <c r="AQ60">
        <v>10294373</v>
      </c>
      <c r="AR60">
        <v>10283860</v>
      </c>
      <c r="AS60">
        <v>10255063</v>
      </c>
      <c r="AT60">
        <v>10216605</v>
      </c>
      <c r="AU60">
        <v>10196916</v>
      </c>
      <c r="AV60">
        <v>10193998</v>
      </c>
      <c r="AW60">
        <v>10197101</v>
      </c>
      <c r="AX60">
        <v>10211216</v>
      </c>
      <c r="AY60">
        <v>10238905</v>
      </c>
      <c r="AZ60">
        <v>10298828</v>
      </c>
      <c r="BA60">
        <v>10384603</v>
      </c>
      <c r="BB60">
        <v>10443936</v>
      </c>
      <c r="BC60">
        <v>10474410</v>
      </c>
      <c r="BD60">
        <v>10496088</v>
      </c>
      <c r="BE60">
        <v>10510785</v>
      </c>
      <c r="BF60">
        <v>10514272</v>
      </c>
      <c r="BG60">
        <v>10525347</v>
      </c>
      <c r="BH60">
        <v>10546059</v>
      </c>
      <c r="BI60">
        <v>10566332</v>
      </c>
      <c r="BJ60">
        <v>10594438</v>
      </c>
      <c r="BK60">
        <v>10629928</v>
      </c>
      <c r="BL60">
        <v>10671870</v>
      </c>
      <c r="BM60">
        <v>10697858</v>
      </c>
      <c r="BN60">
        <v>10505772</v>
      </c>
      <c r="BO60">
        <v>10672118</v>
      </c>
      <c r="BP60">
        <v>10873689</v>
      </c>
    </row>
    <row r="61" spans="1:68" x14ac:dyDescent="0.35">
      <c r="A61" t="s">
        <v>75</v>
      </c>
      <c r="B61" t="s">
        <v>76</v>
      </c>
      <c r="C61" t="s">
        <v>603</v>
      </c>
      <c r="D61" t="s">
        <v>604</v>
      </c>
      <c r="E61">
        <v>72814900</v>
      </c>
      <c r="F61">
        <v>73377632</v>
      </c>
      <c r="G61">
        <v>74025784</v>
      </c>
      <c r="H61">
        <v>74714353</v>
      </c>
      <c r="I61">
        <v>75318337</v>
      </c>
      <c r="J61">
        <v>75963695</v>
      </c>
      <c r="K61">
        <v>76600311</v>
      </c>
      <c r="L61">
        <v>76951336</v>
      </c>
      <c r="M61">
        <v>77294314</v>
      </c>
      <c r="N61">
        <v>77909682</v>
      </c>
      <c r="O61">
        <v>78169289</v>
      </c>
      <c r="P61">
        <v>78312842</v>
      </c>
      <c r="Q61">
        <v>78688452</v>
      </c>
      <c r="R61">
        <v>78936666</v>
      </c>
      <c r="S61">
        <v>78967433</v>
      </c>
      <c r="T61">
        <v>78673554</v>
      </c>
      <c r="U61">
        <v>78336950</v>
      </c>
      <c r="V61">
        <v>78159814</v>
      </c>
      <c r="W61">
        <v>78091820</v>
      </c>
      <c r="X61">
        <v>78126350</v>
      </c>
      <c r="Y61">
        <v>78288576</v>
      </c>
      <c r="Z61">
        <v>78407907</v>
      </c>
      <c r="AA61">
        <v>78333366</v>
      </c>
      <c r="AB61">
        <v>78128282</v>
      </c>
      <c r="AC61">
        <v>77858685</v>
      </c>
      <c r="AD61">
        <v>77684873</v>
      </c>
      <c r="AE61">
        <v>77720436</v>
      </c>
      <c r="AF61">
        <v>77839920</v>
      </c>
      <c r="AG61">
        <v>78144619</v>
      </c>
      <c r="AH61">
        <v>78751283</v>
      </c>
      <c r="AI61">
        <v>79433029</v>
      </c>
      <c r="AJ61">
        <v>80013896</v>
      </c>
      <c r="AK61">
        <v>80624598</v>
      </c>
      <c r="AL61">
        <v>81156363</v>
      </c>
      <c r="AM61">
        <v>81438348</v>
      </c>
      <c r="AN61">
        <v>81678051</v>
      </c>
      <c r="AO61">
        <v>81914831</v>
      </c>
      <c r="AP61">
        <v>82034771</v>
      </c>
      <c r="AQ61">
        <v>82047195</v>
      </c>
      <c r="AR61">
        <v>82100243</v>
      </c>
      <c r="AS61">
        <v>82211508</v>
      </c>
      <c r="AT61">
        <v>82349925</v>
      </c>
      <c r="AU61">
        <v>82488495</v>
      </c>
      <c r="AV61">
        <v>82534176</v>
      </c>
      <c r="AW61">
        <v>82516260</v>
      </c>
      <c r="AX61">
        <v>82469422</v>
      </c>
      <c r="AY61">
        <v>82376451</v>
      </c>
      <c r="AZ61">
        <v>82266372</v>
      </c>
      <c r="BA61">
        <v>82110097</v>
      </c>
      <c r="BB61">
        <v>81902307</v>
      </c>
      <c r="BC61">
        <v>81776930</v>
      </c>
      <c r="BD61">
        <v>80274983</v>
      </c>
      <c r="BE61">
        <v>80425823</v>
      </c>
      <c r="BF61">
        <v>80645605</v>
      </c>
      <c r="BG61">
        <v>80982500</v>
      </c>
      <c r="BH61">
        <v>81686611</v>
      </c>
      <c r="BI61">
        <v>82348669</v>
      </c>
      <c r="BJ61">
        <v>82657002</v>
      </c>
      <c r="BK61">
        <v>82905782</v>
      </c>
      <c r="BL61">
        <v>83092962</v>
      </c>
      <c r="BM61">
        <v>83160871</v>
      </c>
      <c r="BN61">
        <v>83196078</v>
      </c>
      <c r="BO61">
        <v>83797985</v>
      </c>
      <c r="BP61">
        <v>84482267</v>
      </c>
    </row>
    <row r="62" spans="1:68" x14ac:dyDescent="0.35">
      <c r="A62" t="s">
        <v>236</v>
      </c>
      <c r="B62" t="s">
        <v>237</v>
      </c>
      <c r="C62" t="s">
        <v>603</v>
      </c>
      <c r="D62" t="s">
        <v>604</v>
      </c>
      <c r="E62">
        <v>85940</v>
      </c>
      <c r="F62">
        <v>89270</v>
      </c>
      <c r="G62">
        <v>93122</v>
      </c>
      <c r="H62">
        <v>97670</v>
      </c>
      <c r="I62">
        <v>102945</v>
      </c>
      <c r="J62">
        <v>108772</v>
      </c>
      <c r="K62">
        <v>114874</v>
      </c>
      <c r="L62">
        <v>121168</v>
      </c>
      <c r="M62">
        <v>127668</v>
      </c>
      <c r="N62">
        <v>135390</v>
      </c>
      <c r="O62">
        <v>144379</v>
      </c>
      <c r="P62">
        <v>154225</v>
      </c>
      <c r="Q62">
        <v>165234</v>
      </c>
      <c r="R62">
        <v>177327</v>
      </c>
      <c r="S62">
        <v>191389</v>
      </c>
      <c r="T62">
        <v>208582</v>
      </c>
      <c r="U62">
        <v>229304</v>
      </c>
      <c r="V62">
        <v>253083</v>
      </c>
      <c r="W62">
        <v>278425</v>
      </c>
      <c r="X62">
        <v>302856</v>
      </c>
      <c r="Y62">
        <v>324121</v>
      </c>
      <c r="Z62">
        <v>341316</v>
      </c>
      <c r="AA62">
        <v>355110</v>
      </c>
      <c r="AB62">
        <v>367726</v>
      </c>
      <c r="AC62">
        <v>382156</v>
      </c>
      <c r="AD62">
        <v>400709</v>
      </c>
      <c r="AE62">
        <v>424286</v>
      </c>
      <c r="AF62">
        <v>452272</v>
      </c>
      <c r="AG62">
        <v>482337</v>
      </c>
      <c r="AH62">
        <v>521104</v>
      </c>
      <c r="AI62">
        <v>577173</v>
      </c>
      <c r="AJ62">
        <v>628521</v>
      </c>
      <c r="AK62">
        <v>623197</v>
      </c>
      <c r="AL62">
        <v>611231</v>
      </c>
      <c r="AM62">
        <v>623477</v>
      </c>
      <c r="AN62">
        <v>629619</v>
      </c>
      <c r="AO62">
        <v>644649</v>
      </c>
      <c r="AP62">
        <v>667786</v>
      </c>
      <c r="AQ62">
        <v>694920</v>
      </c>
      <c r="AR62">
        <v>719371</v>
      </c>
      <c r="AS62">
        <v>742033</v>
      </c>
      <c r="AT62">
        <v>765490</v>
      </c>
      <c r="AU62">
        <v>789129</v>
      </c>
      <c r="AV62">
        <v>806411</v>
      </c>
      <c r="AW62">
        <v>818373</v>
      </c>
      <c r="AX62">
        <v>830861</v>
      </c>
      <c r="AY62">
        <v>846947</v>
      </c>
      <c r="AZ62">
        <v>865196</v>
      </c>
      <c r="BA62">
        <v>882886</v>
      </c>
      <c r="BB62">
        <v>901103</v>
      </c>
      <c r="BC62">
        <v>919199</v>
      </c>
      <c r="BD62">
        <v>936811</v>
      </c>
      <c r="BE62">
        <v>954297</v>
      </c>
      <c r="BF62">
        <v>971753</v>
      </c>
      <c r="BG62">
        <v>989087</v>
      </c>
      <c r="BH62">
        <v>1006259</v>
      </c>
      <c r="BI62">
        <v>1023261</v>
      </c>
      <c r="BJ62">
        <v>1040233</v>
      </c>
      <c r="BK62">
        <v>1057198</v>
      </c>
      <c r="BL62">
        <v>1073994</v>
      </c>
      <c r="BM62">
        <v>1090156</v>
      </c>
      <c r="BN62">
        <v>1105557</v>
      </c>
      <c r="BO62">
        <v>1120849</v>
      </c>
      <c r="BP62">
        <v>1136455</v>
      </c>
    </row>
    <row r="63" spans="1:68" x14ac:dyDescent="0.35">
      <c r="A63" t="s">
        <v>238</v>
      </c>
      <c r="B63" t="s">
        <v>239</v>
      </c>
      <c r="C63" t="s">
        <v>603</v>
      </c>
      <c r="D63" t="s">
        <v>604</v>
      </c>
      <c r="E63">
        <v>59379</v>
      </c>
      <c r="F63">
        <v>60395</v>
      </c>
      <c r="G63">
        <v>61224</v>
      </c>
      <c r="H63">
        <v>62031</v>
      </c>
      <c r="I63">
        <v>62843</v>
      </c>
      <c r="J63">
        <v>63744</v>
      </c>
      <c r="K63">
        <v>64728</v>
      </c>
      <c r="L63">
        <v>65760</v>
      </c>
      <c r="M63">
        <v>66865</v>
      </c>
      <c r="N63">
        <v>68007</v>
      </c>
      <c r="O63">
        <v>68895</v>
      </c>
      <c r="P63">
        <v>69430</v>
      </c>
      <c r="Q63">
        <v>69870</v>
      </c>
      <c r="R63">
        <v>70334</v>
      </c>
      <c r="S63">
        <v>70822</v>
      </c>
      <c r="T63">
        <v>71300</v>
      </c>
      <c r="U63">
        <v>71748</v>
      </c>
      <c r="V63">
        <v>72142</v>
      </c>
      <c r="W63">
        <v>72478</v>
      </c>
      <c r="X63">
        <v>72768</v>
      </c>
      <c r="Y63">
        <v>72978</v>
      </c>
      <c r="Z63">
        <v>72932</v>
      </c>
      <c r="AA63">
        <v>72626</v>
      </c>
      <c r="AB63">
        <v>72269</v>
      </c>
      <c r="AC63">
        <v>71936</v>
      </c>
      <c r="AD63">
        <v>71596</v>
      </c>
      <c r="AE63">
        <v>71215</v>
      </c>
      <c r="AF63">
        <v>70808</v>
      </c>
      <c r="AG63">
        <v>70397</v>
      </c>
      <c r="AH63">
        <v>69975</v>
      </c>
      <c r="AI63">
        <v>69481</v>
      </c>
      <c r="AJ63">
        <v>69141</v>
      </c>
      <c r="AK63">
        <v>69112</v>
      </c>
      <c r="AL63">
        <v>69169</v>
      </c>
      <c r="AM63">
        <v>69198</v>
      </c>
      <c r="AN63">
        <v>69201</v>
      </c>
      <c r="AO63">
        <v>69166</v>
      </c>
      <c r="AP63">
        <v>69081</v>
      </c>
      <c r="AQ63">
        <v>68938</v>
      </c>
      <c r="AR63">
        <v>68698</v>
      </c>
      <c r="AS63">
        <v>68346</v>
      </c>
      <c r="AT63">
        <v>68153</v>
      </c>
      <c r="AU63">
        <v>68262</v>
      </c>
      <c r="AV63">
        <v>68442</v>
      </c>
      <c r="AW63">
        <v>68574</v>
      </c>
      <c r="AX63">
        <v>68674</v>
      </c>
      <c r="AY63">
        <v>68742</v>
      </c>
      <c r="AZ63">
        <v>68775</v>
      </c>
      <c r="BA63">
        <v>68782</v>
      </c>
      <c r="BB63">
        <v>68787</v>
      </c>
      <c r="BC63">
        <v>68755</v>
      </c>
      <c r="BD63">
        <v>68742</v>
      </c>
      <c r="BE63">
        <v>68888</v>
      </c>
      <c r="BF63">
        <v>68819</v>
      </c>
      <c r="BG63">
        <v>69371</v>
      </c>
      <c r="BH63">
        <v>70007</v>
      </c>
      <c r="BI63">
        <v>70075</v>
      </c>
      <c r="BJ63">
        <v>70403</v>
      </c>
      <c r="BK63">
        <v>70823</v>
      </c>
      <c r="BL63">
        <v>71428</v>
      </c>
      <c r="BM63">
        <v>71995</v>
      </c>
      <c r="BN63">
        <v>72412</v>
      </c>
      <c r="BO63">
        <v>72737</v>
      </c>
      <c r="BP63">
        <v>73040</v>
      </c>
    </row>
    <row r="64" spans="1:68" x14ac:dyDescent="0.35">
      <c r="A64" t="s">
        <v>69</v>
      </c>
      <c r="B64" t="s">
        <v>70</v>
      </c>
      <c r="C64" t="s">
        <v>603</v>
      </c>
      <c r="D64" t="s">
        <v>604</v>
      </c>
      <c r="E64">
        <v>4579603</v>
      </c>
      <c r="F64">
        <v>4611687</v>
      </c>
      <c r="G64">
        <v>4647727</v>
      </c>
      <c r="H64">
        <v>4684483</v>
      </c>
      <c r="I64">
        <v>4722072</v>
      </c>
      <c r="J64">
        <v>4759012</v>
      </c>
      <c r="K64">
        <v>4797381</v>
      </c>
      <c r="L64">
        <v>4835354</v>
      </c>
      <c r="M64">
        <v>4864883</v>
      </c>
      <c r="N64">
        <v>4891860</v>
      </c>
      <c r="O64">
        <v>4928757</v>
      </c>
      <c r="P64">
        <v>4963126</v>
      </c>
      <c r="Q64">
        <v>4991596</v>
      </c>
      <c r="R64">
        <v>5021861</v>
      </c>
      <c r="S64">
        <v>5045297</v>
      </c>
      <c r="T64">
        <v>5059862</v>
      </c>
      <c r="U64">
        <v>5072596</v>
      </c>
      <c r="V64">
        <v>5088419</v>
      </c>
      <c r="W64">
        <v>5104248</v>
      </c>
      <c r="X64">
        <v>5116801</v>
      </c>
      <c r="Y64">
        <v>5123027</v>
      </c>
      <c r="Z64">
        <v>5121572</v>
      </c>
      <c r="AA64">
        <v>5117810</v>
      </c>
      <c r="AB64">
        <v>5114297</v>
      </c>
      <c r="AC64">
        <v>5111619</v>
      </c>
      <c r="AD64">
        <v>5113691</v>
      </c>
      <c r="AE64">
        <v>5120534</v>
      </c>
      <c r="AF64">
        <v>5127024</v>
      </c>
      <c r="AG64">
        <v>5129516</v>
      </c>
      <c r="AH64">
        <v>5132594</v>
      </c>
      <c r="AI64">
        <v>5140939</v>
      </c>
      <c r="AJ64">
        <v>5154298</v>
      </c>
      <c r="AK64">
        <v>5171370</v>
      </c>
      <c r="AL64">
        <v>5188628</v>
      </c>
      <c r="AM64">
        <v>5206180</v>
      </c>
      <c r="AN64">
        <v>5233373</v>
      </c>
      <c r="AO64">
        <v>5263074</v>
      </c>
      <c r="AP64">
        <v>5284991</v>
      </c>
      <c r="AQ64">
        <v>5304219</v>
      </c>
      <c r="AR64">
        <v>5321799</v>
      </c>
      <c r="AS64">
        <v>5339616</v>
      </c>
      <c r="AT64">
        <v>5358783</v>
      </c>
      <c r="AU64">
        <v>5375931</v>
      </c>
      <c r="AV64">
        <v>5390574</v>
      </c>
      <c r="AW64">
        <v>5404523</v>
      </c>
      <c r="AX64">
        <v>5419432</v>
      </c>
      <c r="AY64">
        <v>5437272</v>
      </c>
      <c r="AZ64">
        <v>5461438</v>
      </c>
      <c r="BA64">
        <v>5493621</v>
      </c>
      <c r="BB64">
        <v>5523095</v>
      </c>
      <c r="BC64">
        <v>5547683</v>
      </c>
      <c r="BD64">
        <v>5570572</v>
      </c>
      <c r="BE64">
        <v>5591572</v>
      </c>
      <c r="BF64">
        <v>5614932</v>
      </c>
      <c r="BG64">
        <v>5643475</v>
      </c>
      <c r="BH64">
        <v>5683483</v>
      </c>
      <c r="BI64">
        <v>5728010</v>
      </c>
      <c r="BJ64">
        <v>5764980</v>
      </c>
      <c r="BK64">
        <v>5793636</v>
      </c>
      <c r="BL64">
        <v>5814422</v>
      </c>
      <c r="BM64">
        <v>5831404</v>
      </c>
      <c r="BN64">
        <v>5856733</v>
      </c>
      <c r="BO64">
        <v>5903037</v>
      </c>
      <c r="BP64">
        <v>5946952</v>
      </c>
    </row>
    <row r="65" spans="1:68" x14ac:dyDescent="0.35">
      <c r="A65" t="s">
        <v>240</v>
      </c>
      <c r="B65" t="s">
        <v>241</v>
      </c>
      <c r="C65" t="s">
        <v>603</v>
      </c>
      <c r="D65" t="s">
        <v>604</v>
      </c>
      <c r="E65">
        <v>3298021</v>
      </c>
      <c r="F65">
        <v>3408415</v>
      </c>
      <c r="G65">
        <v>3521164</v>
      </c>
      <c r="H65">
        <v>3635798</v>
      </c>
      <c r="I65">
        <v>3752313</v>
      </c>
      <c r="J65">
        <v>3868712</v>
      </c>
      <c r="K65">
        <v>3987090</v>
      </c>
      <c r="L65">
        <v>4108916</v>
      </c>
      <c r="M65">
        <v>4230877</v>
      </c>
      <c r="N65">
        <v>4352954</v>
      </c>
      <c r="O65">
        <v>4475871</v>
      </c>
      <c r="P65">
        <v>4599841</v>
      </c>
      <c r="Q65">
        <v>4724801</v>
      </c>
      <c r="R65">
        <v>4851183</v>
      </c>
      <c r="S65">
        <v>4978582</v>
      </c>
      <c r="T65">
        <v>5106453</v>
      </c>
      <c r="U65">
        <v>5235318</v>
      </c>
      <c r="V65">
        <v>5365074</v>
      </c>
      <c r="W65">
        <v>5495443</v>
      </c>
      <c r="X65">
        <v>5625864</v>
      </c>
      <c r="Y65">
        <v>5755800</v>
      </c>
      <c r="Z65">
        <v>5885244</v>
      </c>
      <c r="AA65">
        <v>6014979</v>
      </c>
      <c r="AB65">
        <v>6147213</v>
      </c>
      <c r="AC65">
        <v>6282104</v>
      </c>
      <c r="AD65">
        <v>6417798</v>
      </c>
      <c r="AE65">
        <v>6554325</v>
      </c>
      <c r="AF65">
        <v>6692720</v>
      </c>
      <c r="AG65">
        <v>6834207</v>
      </c>
      <c r="AH65">
        <v>6980033</v>
      </c>
      <c r="AI65">
        <v>7129004</v>
      </c>
      <c r="AJ65">
        <v>7278402</v>
      </c>
      <c r="AK65">
        <v>7427340</v>
      </c>
      <c r="AL65">
        <v>7576074</v>
      </c>
      <c r="AM65">
        <v>7723934</v>
      </c>
      <c r="AN65">
        <v>7869753</v>
      </c>
      <c r="AO65">
        <v>8012314</v>
      </c>
      <c r="AP65">
        <v>8150076</v>
      </c>
      <c r="AQ65">
        <v>8282126</v>
      </c>
      <c r="AR65">
        <v>8411374</v>
      </c>
      <c r="AS65">
        <v>8540791</v>
      </c>
      <c r="AT65">
        <v>8669040</v>
      </c>
      <c r="AU65">
        <v>8795101</v>
      </c>
      <c r="AV65">
        <v>8919852</v>
      </c>
      <c r="AW65">
        <v>9043127</v>
      </c>
      <c r="AX65">
        <v>9164768</v>
      </c>
      <c r="AY65">
        <v>9284168</v>
      </c>
      <c r="AZ65">
        <v>9402206</v>
      </c>
      <c r="BA65">
        <v>9522948</v>
      </c>
      <c r="BB65">
        <v>9648061</v>
      </c>
      <c r="BC65">
        <v>9775755</v>
      </c>
      <c r="BD65">
        <v>9903737</v>
      </c>
      <c r="BE65">
        <v>10030882</v>
      </c>
      <c r="BF65">
        <v>10157051</v>
      </c>
      <c r="BG65">
        <v>10282115</v>
      </c>
      <c r="BH65">
        <v>10405832</v>
      </c>
      <c r="BI65">
        <v>10527592</v>
      </c>
      <c r="BJ65">
        <v>10647244</v>
      </c>
      <c r="BK65">
        <v>10765531</v>
      </c>
      <c r="BL65">
        <v>10881882</v>
      </c>
      <c r="BM65">
        <v>10999664</v>
      </c>
      <c r="BN65">
        <v>11117873</v>
      </c>
      <c r="BO65">
        <v>11228821</v>
      </c>
      <c r="BP65">
        <v>11332972</v>
      </c>
    </row>
    <row r="66" spans="1:68" x14ac:dyDescent="0.35">
      <c r="A66" t="s">
        <v>242</v>
      </c>
      <c r="B66" t="s">
        <v>243</v>
      </c>
      <c r="C66" t="s">
        <v>603</v>
      </c>
      <c r="D66" t="s">
        <v>604</v>
      </c>
      <c r="E66">
        <v>11394307</v>
      </c>
      <c r="F66">
        <v>11598608</v>
      </c>
      <c r="G66">
        <v>11778260</v>
      </c>
      <c r="H66">
        <v>11969451</v>
      </c>
      <c r="I66">
        <v>12179099</v>
      </c>
      <c r="J66">
        <v>12381256</v>
      </c>
      <c r="K66">
        <v>12613389</v>
      </c>
      <c r="L66">
        <v>12897115</v>
      </c>
      <c r="M66">
        <v>13190975</v>
      </c>
      <c r="N66">
        <v>13491016</v>
      </c>
      <c r="O66">
        <v>13795915</v>
      </c>
      <c r="P66">
        <v>14110271</v>
      </c>
      <c r="Q66">
        <v>14439748</v>
      </c>
      <c r="R66">
        <v>14786469</v>
      </c>
      <c r="S66">
        <v>15153602</v>
      </c>
      <c r="T66">
        <v>15724692</v>
      </c>
      <c r="U66">
        <v>16500516</v>
      </c>
      <c r="V66">
        <v>17134192</v>
      </c>
      <c r="W66">
        <v>17632645</v>
      </c>
      <c r="X66">
        <v>18166981</v>
      </c>
      <c r="Y66">
        <v>18739378</v>
      </c>
      <c r="Z66">
        <v>19351357</v>
      </c>
      <c r="AA66">
        <v>20000096</v>
      </c>
      <c r="AB66">
        <v>20682111</v>
      </c>
      <c r="AC66">
        <v>21393530</v>
      </c>
      <c r="AD66">
        <v>22132905</v>
      </c>
      <c r="AE66">
        <v>22882553</v>
      </c>
      <c r="AF66">
        <v>23586101</v>
      </c>
      <c r="AG66">
        <v>24243018</v>
      </c>
      <c r="AH66">
        <v>24889507</v>
      </c>
      <c r="AI66">
        <v>25518074</v>
      </c>
      <c r="AJ66">
        <v>26133905</v>
      </c>
      <c r="AK66">
        <v>26748303</v>
      </c>
      <c r="AL66">
        <v>27354327</v>
      </c>
      <c r="AM66">
        <v>27937006</v>
      </c>
      <c r="AN66">
        <v>28478022</v>
      </c>
      <c r="AO66">
        <v>28984634</v>
      </c>
      <c r="AP66">
        <v>29476031</v>
      </c>
      <c r="AQ66">
        <v>29924668</v>
      </c>
      <c r="AR66">
        <v>30346083</v>
      </c>
      <c r="AS66">
        <v>30774621</v>
      </c>
      <c r="AT66">
        <v>31200985</v>
      </c>
      <c r="AU66">
        <v>31624696</v>
      </c>
      <c r="AV66">
        <v>32055883</v>
      </c>
      <c r="AW66">
        <v>32510186</v>
      </c>
      <c r="AX66">
        <v>32956690</v>
      </c>
      <c r="AY66">
        <v>33435080</v>
      </c>
      <c r="AZ66">
        <v>33983827</v>
      </c>
      <c r="BA66">
        <v>34569592</v>
      </c>
      <c r="BB66">
        <v>35196037</v>
      </c>
      <c r="BC66">
        <v>35856344</v>
      </c>
      <c r="BD66">
        <v>36543541</v>
      </c>
      <c r="BE66">
        <v>37260563</v>
      </c>
      <c r="BF66">
        <v>38000626</v>
      </c>
      <c r="BG66">
        <v>38760168</v>
      </c>
      <c r="BH66">
        <v>39543154</v>
      </c>
      <c r="BI66">
        <v>40339329</v>
      </c>
      <c r="BJ66">
        <v>41136546</v>
      </c>
      <c r="BK66">
        <v>41927007</v>
      </c>
      <c r="BL66">
        <v>42705368</v>
      </c>
      <c r="BM66">
        <v>43451666</v>
      </c>
      <c r="BN66">
        <v>44177969</v>
      </c>
      <c r="BO66">
        <v>44903225</v>
      </c>
      <c r="BP66">
        <v>45606480</v>
      </c>
    </row>
    <row r="67" spans="1:68" x14ac:dyDescent="0.35">
      <c r="A67" t="s">
        <v>244</v>
      </c>
      <c r="B67" t="s">
        <v>245</v>
      </c>
      <c r="C67" t="s">
        <v>603</v>
      </c>
      <c r="D67" t="s">
        <v>604</v>
      </c>
      <c r="E67">
        <v>896452801</v>
      </c>
      <c r="F67">
        <v>895982616</v>
      </c>
      <c r="G67">
        <v>907849084</v>
      </c>
      <c r="H67">
        <v>931103981</v>
      </c>
      <c r="I67">
        <v>953977437</v>
      </c>
      <c r="J67">
        <v>977483065</v>
      </c>
      <c r="K67">
        <v>1004323080</v>
      </c>
      <c r="L67">
        <v>1030442864</v>
      </c>
      <c r="M67">
        <v>1057583766</v>
      </c>
      <c r="N67">
        <v>1086447495</v>
      </c>
      <c r="O67">
        <v>1116170774</v>
      </c>
      <c r="P67">
        <v>1146513513</v>
      </c>
      <c r="Q67">
        <v>1175144020</v>
      </c>
      <c r="R67">
        <v>1202800072</v>
      </c>
      <c r="S67">
        <v>1228896581</v>
      </c>
      <c r="T67">
        <v>1252472762</v>
      </c>
      <c r="U67">
        <v>1274251072</v>
      </c>
      <c r="V67">
        <v>1294846389</v>
      </c>
      <c r="W67">
        <v>1315749587</v>
      </c>
      <c r="X67">
        <v>1336881495</v>
      </c>
      <c r="Y67">
        <v>1357568923</v>
      </c>
      <c r="Z67">
        <v>1378929135</v>
      </c>
      <c r="AA67">
        <v>1402542074</v>
      </c>
      <c r="AB67">
        <v>1426243031</v>
      </c>
      <c r="AC67">
        <v>1448866962</v>
      </c>
      <c r="AD67">
        <v>1472135650</v>
      </c>
      <c r="AE67">
        <v>1496876017</v>
      </c>
      <c r="AF67">
        <v>1523084914</v>
      </c>
      <c r="AG67">
        <v>1549637871</v>
      </c>
      <c r="AH67">
        <v>1575635488</v>
      </c>
      <c r="AI67">
        <v>1601222039</v>
      </c>
      <c r="AJ67">
        <v>1625888128</v>
      </c>
      <c r="AK67">
        <v>1649237070</v>
      </c>
      <c r="AL67">
        <v>1671930685</v>
      </c>
      <c r="AM67">
        <v>1694403785</v>
      </c>
      <c r="AN67">
        <v>1716310165</v>
      </c>
      <c r="AO67">
        <v>1737842789</v>
      </c>
      <c r="AP67">
        <v>1759202933</v>
      </c>
      <c r="AQ67">
        <v>1779768710</v>
      </c>
      <c r="AR67">
        <v>1798994292</v>
      </c>
      <c r="AS67">
        <v>1816986829</v>
      </c>
      <c r="AT67">
        <v>1834082049</v>
      </c>
      <c r="AU67">
        <v>1850453077</v>
      </c>
      <c r="AV67">
        <v>1866220978</v>
      </c>
      <c r="AW67">
        <v>1881541652</v>
      </c>
      <c r="AX67">
        <v>1896768430</v>
      </c>
      <c r="AY67">
        <v>1911702057</v>
      </c>
      <c r="AZ67">
        <v>1926287101</v>
      </c>
      <c r="BA67">
        <v>1940749039</v>
      </c>
      <c r="BB67">
        <v>1955023279</v>
      </c>
      <c r="BC67">
        <v>1969168373</v>
      </c>
      <c r="BD67">
        <v>1984249541</v>
      </c>
      <c r="BE67">
        <v>2001246209</v>
      </c>
      <c r="BF67">
        <v>2018050656</v>
      </c>
      <c r="BG67">
        <v>2034247084</v>
      </c>
      <c r="BH67">
        <v>2049740052</v>
      </c>
      <c r="BI67">
        <v>2065155186</v>
      </c>
      <c r="BJ67">
        <v>2080901482</v>
      </c>
      <c r="BK67">
        <v>2094506990</v>
      </c>
      <c r="BL67">
        <v>2106374009</v>
      </c>
      <c r="BM67">
        <v>2116360715</v>
      </c>
      <c r="BN67">
        <v>2123610397</v>
      </c>
      <c r="BO67">
        <v>2129094071</v>
      </c>
      <c r="BP67">
        <v>2133652241</v>
      </c>
    </row>
    <row r="68" spans="1:68" x14ac:dyDescent="0.35">
      <c r="A68" t="s">
        <v>246</v>
      </c>
      <c r="B68" t="s">
        <v>247</v>
      </c>
      <c r="C68" t="s">
        <v>603</v>
      </c>
      <c r="D68" t="s">
        <v>604</v>
      </c>
      <c r="E68">
        <v>979461502</v>
      </c>
      <c r="F68">
        <v>1004319366</v>
      </c>
      <c r="G68">
        <v>1029962253</v>
      </c>
      <c r="H68">
        <v>1056327420</v>
      </c>
      <c r="I68">
        <v>1083430197</v>
      </c>
      <c r="J68">
        <v>1110603410</v>
      </c>
      <c r="K68">
        <v>1137875812</v>
      </c>
      <c r="L68">
        <v>1166092667</v>
      </c>
      <c r="M68">
        <v>1195278339</v>
      </c>
      <c r="N68">
        <v>1225287413</v>
      </c>
      <c r="O68">
        <v>1255661025</v>
      </c>
      <c r="P68">
        <v>1285672098</v>
      </c>
      <c r="Q68">
        <v>1316555228</v>
      </c>
      <c r="R68">
        <v>1349249410</v>
      </c>
      <c r="S68">
        <v>1382608576</v>
      </c>
      <c r="T68">
        <v>1416414404</v>
      </c>
      <c r="U68">
        <v>1450710647</v>
      </c>
      <c r="V68">
        <v>1485833546</v>
      </c>
      <c r="W68">
        <v>1521983049</v>
      </c>
      <c r="X68">
        <v>1559348459</v>
      </c>
      <c r="Y68">
        <v>1598348344</v>
      </c>
      <c r="Z68">
        <v>1639825731</v>
      </c>
      <c r="AA68">
        <v>1682434337</v>
      </c>
      <c r="AB68">
        <v>1724928292</v>
      </c>
      <c r="AC68">
        <v>1767765290</v>
      </c>
      <c r="AD68">
        <v>1811272313</v>
      </c>
      <c r="AE68">
        <v>1855624329</v>
      </c>
      <c r="AF68">
        <v>1900589995</v>
      </c>
      <c r="AG68">
        <v>1946149314</v>
      </c>
      <c r="AH68">
        <v>1992092223</v>
      </c>
      <c r="AI68">
        <v>2041043553</v>
      </c>
      <c r="AJ68">
        <v>2088580891</v>
      </c>
      <c r="AK68">
        <v>2134566607</v>
      </c>
      <c r="AL68">
        <v>2179380224</v>
      </c>
      <c r="AM68">
        <v>2223076958</v>
      </c>
      <c r="AN68">
        <v>2267616622</v>
      </c>
      <c r="AO68">
        <v>2314334474</v>
      </c>
      <c r="AP68">
        <v>2361095210</v>
      </c>
      <c r="AQ68">
        <v>2407186134</v>
      </c>
      <c r="AR68">
        <v>2452952807</v>
      </c>
      <c r="AS68">
        <v>2499206970</v>
      </c>
      <c r="AT68">
        <v>2545843129</v>
      </c>
      <c r="AU68">
        <v>2591204247</v>
      </c>
      <c r="AV68">
        <v>2635731526</v>
      </c>
      <c r="AW68">
        <v>2680567394</v>
      </c>
      <c r="AX68">
        <v>2725013738</v>
      </c>
      <c r="AY68">
        <v>2769421149</v>
      </c>
      <c r="AZ68">
        <v>2813790790</v>
      </c>
      <c r="BA68">
        <v>2857587007</v>
      </c>
      <c r="BB68">
        <v>2901329923</v>
      </c>
      <c r="BC68">
        <v>2946285613</v>
      </c>
      <c r="BD68">
        <v>2991403487</v>
      </c>
      <c r="BE68">
        <v>3035159632</v>
      </c>
      <c r="BF68">
        <v>3078407213</v>
      </c>
      <c r="BG68">
        <v>3121656203</v>
      </c>
      <c r="BH68">
        <v>3165214886</v>
      </c>
      <c r="BI68">
        <v>3208369547</v>
      </c>
      <c r="BJ68">
        <v>3250752755</v>
      </c>
      <c r="BK68">
        <v>3292896609</v>
      </c>
      <c r="BL68">
        <v>3334561751</v>
      </c>
      <c r="BM68">
        <v>3374383528</v>
      </c>
      <c r="BN68">
        <v>3411268373</v>
      </c>
      <c r="BO68">
        <v>3447398652</v>
      </c>
      <c r="BP68">
        <v>3486290439</v>
      </c>
    </row>
    <row r="69" spans="1:68" x14ac:dyDescent="0.35">
      <c r="A69" t="s">
        <v>248</v>
      </c>
      <c r="B69" t="s">
        <v>249</v>
      </c>
      <c r="C69" t="s">
        <v>603</v>
      </c>
      <c r="D69" t="s">
        <v>604</v>
      </c>
      <c r="E69">
        <v>1043333636</v>
      </c>
      <c r="F69">
        <v>1045203037</v>
      </c>
      <c r="G69">
        <v>1059600211</v>
      </c>
      <c r="H69">
        <v>1085398906</v>
      </c>
      <c r="I69">
        <v>1110819272</v>
      </c>
      <c r="J69">
        <v>1136927045</v>
      </c>
      <c r="K69">
        <v>1166227679</v>
      </c>
      <c r="L69">
        <v>1194567141</v>
      </c>
      <c r="M69">
        <v>1224255729</v>
      </c>
      <c r="N69">
        <v>1255933616</v>
      </c>
      <c r="O69">
        <v>1288490485</v>
      </c>
      <c r="P69">
        <v>1322732627</v>
      </c>
      <c r="Q69">
        <v>1354211283</v>
      </c>
      <c r="R69">
        <v>1384704173</v>
      </c>
      <c r="S69">
        <v>1413718269</v>
      </c>
      <c r="T69">
        <v>1439944265</v>
      </c>
      <c r="U69">
        <v>1464087148</v>
      </c>
      <c r="V69">
        <v>1486953865</v>
      </c>
      <c r="W69">
        <v>1510060320</v>
      </c>
      <c r="X69">
        <v>1533514709</v>
      </c>
      <c r="Y69">
        <v>1556403010</v>
      </c>
      <c r="Z69">
        <v>1580048609</v>
      </c>
      <c r="AA69">
        <v>1605925794</v>
      </c>
      <c r="AB69">
        <v>1631735726</v>
      </c>
      <c r="AC69">
        <v>1656258164</v>
      </c>
      <c r="AD69">
        <v>1681267266</v>
      </c>
      <c r="AE69">
        <v>1707611028</v>
      </c>
      <c r="AF69">
        <v>1735427884</v>
      </c>
      <c r="AG69">
        <v>1763555005</v>
      </c>
      <c r="AH69">
        <v>1791156275</v>
      </c>
      <c r="AI69">
        <v>1818247576</v>
      </c>
      <c r="AJ69">
        <v>1844603995</v>
      </c>
      <c r="AK69">
        <v>1869453624</v>
      </c>
      <c r="AL69">
        <v>1893594516</v>
      </c>
      <c r="AM69">
        <v>1917553356</v>
      </c>
      <c r="AN69">
        <v>1940892820</v>
      </c>
      <c r="AO69">
        <v>1964042971</v>
      </c>
      <c r="AP69">
        <v>1986768093</v>
      </c>
      <c r="AQ69">
        <v>2008680261</v>
      </c>
      <c r="AR69">
        <v>2028993034</v>
      </c>
      <c r="AS69">
        <v>2048148696</v>
      </c>
      <c r="AT69">
        <v>2066530023</v>
      </c>
      <c r="AU69">
        <v>2083969920</v>
      </c>
      <c r="AV69">
        <v>2100610344</v>
      </c>
      <c r="AW69">
        <v>2116651449</v>
      </c>
      <c r="AX69">
        <v>2132517760</v>
      </c>
      <c r="AY69">
        <v>2148405823</v>
      </c>
      <c r="AZ69">
        <v>2164155292</v>
      </c>
      <c r="BA69">
        <v>2179914111</v>
      </c>
      <c r="BB69">
        <v>2195169711</v>
      </c>
      <c r="BC69">
        <v>2210203758</v>
      </c>
      <c r="BD69">
        <v>2225992094</v>
      </c>
      <c r="BE69">
        <v>2243776727</v>
      </c>
      <c r="BF69">
        <v>2261274500</v>
      </c>
      <c r="BG69">
        <v>2278232287</v>
      </c>
      <c r="BH69">
        <v>2294507020</v>
      </c>
      <c r="BI69">
        <v>2310721864</v>
      </c>
      <c r="BJ69">
        <v>2327132966</v>
      </c>
      <c r="BK69">
        <v>2341383691</v>
      </c>
      <c r="BL69">
        <v>2353856866</v>
      </c>
      <c r="BM69">
        <v>2363934334</v>
      </c>
      <c r="BN69">
        <v>2370214403</v>
      </c>
      <c r="BO69">
        <v>2375208613</v>
      </c>
      <c r="BP69">
        <v>2380601170</v>
      </c>
    </row>
    <row r="70" spans="1:68" x14ac:dyDescent="0.35">
      <c r="A70" t="s">
        <v>250</v>
      </c>
      <c r="B70" t="s">
        <v>251</v>
      </c>
      <c r="C70" t="s">
        <v>603</v>
      </c>
      <c r="D70" t="s">
        <v>604</v>
      </c>
      <c r="E70">
        <v>128004868</v>
      </c>
      <c r="F70">
        <v>130820612</v>
      </c>
      <c r="G70">
        <v>133624232</v>
      </c>
      <c r="H70">
        <v>136412403</v>
      </c>
      <c r="I70">
        <v>139183218</v>
      </c>
      <c r="J70">
        <v>141850212</v>
      </c>
      <c r="K70">
        <v>144532646</v>
      </c>
      <c r="L70">
        <v>147243299</v>
      </c>
      <c r="M70">
        <v>149917246</v>
      </c>
      <c r="N70">
        <v>152495588</v>
      </c>
      <c r="O70">
        <v>154904402</v>
      </c>
      <c r="P70">
        <v>157302537</v>
      </c>
      <c r="Q70">
        <v>159769903</v>
      </c>
      <c r="R70">
        <v>162210682</v>
      </c>
      <c r="S70">
        <v>164636799</v>
      </c>
      <c r="T70">
        <v>167025422</v>
      </c>
      <c r="U70">
        <v>169417382</v>
      </c>
      <c r="V70">
        <v>171856019</v>
      </c>
      <c r="W70">
        <v>174295734</v>
      </c>
      <c r="X70">
        <v>176711498</v>
      </c>
      <c r="Y70">
        <v>179134330</v>
      </c>
      <c r="Z70">
        <v>181605180</v>
      </c>
      <c r="AA70">
        <v>184101787</v>
      </c>
      <c r="AB70">
        <v>186767082</v>
      </c>
      <c r="AC70">
        <v>189482130</v>
      </c>
      <c r="AD70">
        <v>192169372</v>
      </c>
      <c r="AE70">
        <v>194943688</v>
      </c>
      <c r="AF70">
        <v>197778590</v>
      </c>
      <c r="AG70">
        <v>200590588</v>
      </c>
      <c r="AH70">
        <v>202941311</v>
      </c>
      <c r="AI70">
        <v>205274329</v>
      </c>
      <c r="AJ70">
        <v>207469747</v>
      </c>
      <c r="AK70">
        <v>209295467</v>
      </c>
      <c r="AL70">
        <v>210691828</v>
      </c>
      <c r="AM70">
        <v>211613719</v>
      </c>
      <c r="AN70">
        <v>212235863</v>
      </c>
      <c r="AO70">
        <v>213252888</v>
      </c>
      <c r="AP70">
        <v>214167783</v>
      </c>
      <c r="AQ70">
        <v>214788022</v>
      </c>
      <c r="AR70">
        <v>215247930</v>
      </c>
      <c r="AS70">
        <v>216002444</v>
      </c>
      <c r="AT70">
        <v>216892662</v>
      </c>
      <c r="AU70">
        <v>217808502</v>
      </c>
      <c r="AV70">
        <v>218779991</v>
      </c>
      <c r="AW70">
        <v>219860219</v>
      </c>
      <c r="AX70">
        <v>220987094</v>
      </c>
      <c r="AY70">
        <v>222181747</v>
      </c>
      <c r="AZ70">
        <v>223150949</v>
      </c>
      <c r="BA70">
        <v>224757863</v>
      </c>
      <c r="BB70">
        <v>226581984</v>
      </c>
      <c r="BC70">
        <v>228742156</v>
      </c>
      <c r="BD70">
        <v>230906639</v>
      </c>
      <c r="BE70">
        <v>232735642</v>
      </c>
      <c r="BF70">
        <v>234709774</v>
      </c>
      <c r="BG70">
        <v>236718663</v>
      </c>
      <c r="BH70">
        <v>238848390</v>
      </c>
      <c r="BI70">
        <v>240976831</v>
      </c>
      <c r="BJ70">
        <v>243006453</v>
      </c>
      <c r="BK70">
        <v>245052675</v>
      </c>
      <c r="BL70">
        <v>247195931</v>
      </c>
      <c r="BM70">
        <v>248913167</v>
      </c>
      <c r="BN70">
        <v>250663105</v>
      </c>
      <c r="BO70">
        <v>246915820</v>
      </c>
      <c r="BP70">
        <v>247474425</v>
      </c>
    </row>
    <row r="71" spans="1:68" x14ac:dyDescent="0.35">
      <c r="A71" t="s">
        <v>252</v>
      </c>
      <c r="B71" t="s">
        <v>253</v>
      </c>
      <c r="C71" t="s">
        <v>603</v>
      </c>
      <c r="D71" t="s">
        <v>604</v>
      </c>
      <c r="E71">
        <v>666316810</v>
      </c>
      <c r="F71">
        <v>674006055</v>
      </c>
      <c r="G71">
        <v>681853980</v>
      </c>
      <c r="H71">
        <v>689723879</v>
      </c>
      <c r="I71">
        <v>697597298</v>
      </c>
      <c r="J71">
        <v>705266930</v>
      </c>
      <c r="K71">
        <v>712106610</v>
      </c>
      <c r="L71">
        <v>718908748</v>
      </c>
      <c r="M71">
        <v>725472765</v>
      </c>
      <c r="N71">
        <v>731807369</v>
      </c>
      <c r="O71">
        <v>737417742</v>
      </c>
      <c r="P71">
        <v>742980383</v>
      </c>
      <c r="Q71">
        <v>749108833</v>
      </c>
      <c r="R71">
        <v>755028396</v>
      </c>
      <c r="S71">
        <v>760712783</v>
      </c>
      <c r="T71">
        <v>766207613</v>
      </c>
      <c r="U71">
        <v>771636189</v>
      </c>
      <c r="V71">
        <v>776969009</v>
      </c>
      <c r="W71">
        <v>782276619</v>
      </c>
      <c r="X71">
        <v>787563097</v>
      </c>
      <c r="Y71">
        <v>792958926</v>
      </c>
      <c r="Z71">
        <v>798163948</v>
      </c>
      <c r="AA71">
        <v>802960230</v>
      </c>
      <c r="AB71">
        <v>807615842</v>
      </c>
      <c r="AC71">
        <v>812473775</v>
      </c>
      <c r="AD71">
        <v>817419352</v>
      </c>
      <c r="AE71">
        <v>822539979</v>
      </c>
      <c r="AF71">
        <v>827779053</v>
      </c>
      <c r="AG71">
        <v>833073833</v>
      </c>
      <c r="AH71">
        <v>837911059</v>
      </c>
      <c r="AI71">
        <v>842133494</v>
      </c>
      <c r="AJ71">
        <v>846468500</v>
      </c>
      <c r="AK71">
        <v>849923742</v>
      </c>
      <c r="AL71">
        <v>852844448</v>
      </c>
      <c r="AM71">
        <v>855003604</v>
      </c>
      <c r="AN71">
        <v>856623954</v>
      </c>
      <c r="AO71">
        <v>858323941</v>
      </c>
      <c r="AP71">
        <v>859830347</v>
      </c>
      <c r="AQ71">
        <v>861000616</v>
      </c>
      <c r="AR71">
        <v>861975173</v>
      </c>
      <c r="AS71">
        <v>862909497</v>
      </c>
      <c r="AT71">
        <v>864048235</v>
      </c>
      <c r="AU71">
        <v>865618646</v>
      </c>
      <c r="AV71">
        <v>867833353</v>
      </c>
      <c r="AW71">
        <v>870382097</v>
      </c>
      <c r="AX71">
        <v>873001450</v>
      </c>
      <c r="AY71">
        <v>875680116</v>
      </c>
      <c r="AZ71">
        <v>878472460</v>
      </c>
      <c r="BA71">
        <v>882068986</v>
      </c>
      <c r="BB71">
        <v>885603905</v>
      </c>
      <c r="BC71">
        <v>889077806</v>
      </c>
      <c r="BD71">
        <v>891273900</v>
      </c>
      <c r="BE71">
        <v>894705970</v>
      </c>
      <c r="BF71">
        <v>898764759</v>
      </c>
      <c r="BG71">
        <v>902938502</v>
      </c>
      <c r="BH71">
        <v>907094808</v>
      </c>
      <c r="BI71">
        <v>911173722</v>
      </c>
      <c r="BJ71">
        <v>914748588</v>
      </c>
      <c r="BK71">
        <v>918181600</v>
      </c>
      <c r="BL71">
        <v>921212388</v>
      </c>
      <c r="BM71">
        <v>923384672</v>
      </c>
      <c r="BN71">
        <v>924168763</v>
      </c>
      <c r="BO71">
        <v>920988359</v>
      </c>
      <c r="BP71">
        <v>923929755</v>
      </c>
    </row>
    <row r="72" spans="1:68" x14ac:dyDescent="0.35">
      <c r="A72" t="s">
        <v>254</v>
      </c>
      <c r="B72" t="s">
        <v>255</v>
      </c>
      <c r="C72" t="s">
        <v>603</v>
      </c>
      <c r="D72" t="s">
        <v>604</v>
      </c>
      <c r="E72">
        <v>4618158</v>
      </c>
      <c r="F72">
        <v>4751507</v>
      </c>
      <c r="G72">
        <v>4890425</v>
      </c>
      <c r="H72">
        <v>5034334</v>
      </c>
      <c r="I72">
        <v>5183283</v>
      </c>
      <c r="J72">
        <v>5337351</v>
      </c>
      <c r="K72">
        <v>5495761</v>
      </c>
      <c r="L72">
        <v>5658446</v>
      </c>
      <c r="M72">
        <v>5825663</v>
      </c>
      <c r="N72">
        <v>5997037</v>
      </c>
      <c r="O72">
        <v>6172215</v>
      </c>
      <c r="P72">
        <v>6350944</v>
      </c>
      <c r="Q72">
        <v>6533630</v>
      </c>
      <c r="R72">
        <v>6720443</v>
      </c>
      <c r="S72">
        <v>6911123</v>
      </c>
      <c r="T72">
        <v>7105786</v>
      </c>
      <c r="U72">
        <v>7304349</v>
      </c>
      <c r="V72">
        <v>7506665</v>
      </c>
      <c r="W72">
        <v>7712718</v>
      </c>
      <c r="X72">
        <v>7922490</v>
      </c>
      <c r="Y72">
        <v>8135845</v>
      </c>
      <c r="Z72">
        <v>8352602</v>
      </c>
      <c r="AA72">
        <v>8572607</v>
      </c>
      <c r="AB72">
        <v>8795873</v>
      </c>
      <c r="AC72">
        <v>9022979</v>
      </c>
      <c r="AD72">
        <v>9254311</v>
      </c>
      <c r="AE72">
        <v>9490096</v>
      </c>
      <c r="AF72">
        <v>9729376</v>
      </c>
      <c r="AG72">
        <v>9969788</v>
      </c>
      <c r="AH72">
        <v>10210185</v>
      </c>
      <c r="AI72">
        <v>10449837</v>
      </c>
      <c r="AJ72">
        <v>10686279</v>
      </c>
      <c r="AK72">
        <v>10914222</v>
      </c>
      <c r="AL72">
        <v>11132829</v>
      </c>
      <c r="AM72">
        <v>11347652</v>
      </c>
      <c r="AN72">
        <v>11561683</v>
      </c>
      <c r="AO72">
        <v>11775221</v>
      </c>
      <c r="AP72">
        <v>11987838</v>
      </c>
      <c r="AQ72">
        <v>12199693</v>
      </c>
      <c r="AR72">
        <v>12412046</v>
      </c>
      <c r="AS72">
        <v>12626507</v>
      </c>
      <c r="AT72">
        <v>12845521</v>
      </c>
      <c r="AU72">
        <v>13070609</v>
      </c>
      <c r="AV72">
        <v>13301184</v>
      </c>
      <c r="AW72">
        <v>13534593</v>
      </c>
      <c r="AX72">
        <v>13770012</v>
      </c>
      <c r="AY72">
        <v>14009061</v>
      </c>
      <c r="AZ72">
        <v>14251835</v>
      </c>
      <c r="BA72">
        <v>14496797</v>
      </c>
      <c r="BB72">
        <v>14742766</v>
      </c>
      <c r="BC72">
        <v>14989585</v>
      </c>
      <c r="BD72">
        <v>15237728</v>
      </c>
      <c r="BE72">
        <v>15483883</v>
      </c>
      <c r="BF72">
        <v>15722989</v>
      </c>
      <c r="BG72">
        <v>15957994</v>
      </c>
      <c r="BH72">
        <v>16195902</v>
      </c>
      <c r="BI72">
        <v>16439585</v>
      </c>
      <c r="BJ72">
        <v>16696944</v>
      </c>
      <c r="BK72">
        <v>17015672</v>
      </c>
      <c r="BL72">
        <v>17343740</v>
      </c>
      <c r="BM72">
        <v>17588595</v>
      </c>
      <c r="BN72">
        <v>17797737</v>
      </c>
      <c r="BO72">
        <v>18001000</v>
      </c>
      <c r="BP72">
        <v>18190484</v>
      </c>
    </row>
    <row r="73" spans="1:68" x14ac:dyDescent="0.35">
      <c r="A73" t="s">
        <v>256</v>
      </c>
      <c r="B73" t="s">
        <v>257</v>
      </c>
      <c r="C73" t="s">
        <v>603</v>
      </c>
      <c r="D73" t="s">
        <v>604</v>
      </c>
      <c r="E73">
        <v>27034499</v>
      </c>
      <c r="F73">
        <v>27747867</v>
      </c>
      <c r="G73">
        <v>28485022</v>
      </c>
      <c r="H73">
        <v>29245936</v>
      </c>
      <c r="I73">
        <v>30026648</v>
      </c>
      <c r="J73">
        <v>30818469</v>
      </c>
      <c r="K73">
        <v>31613132</v>
      </c>
      <c r="L73">
        <v>32408414</v>
      </c>
      <c r="M73">
        <v>33204629</v>
      </c>
      <c r="N73">
        <v>33995955</v>
      </c>
      <c r="O73">
        <v>34781986</v>
      </c>
      <c r="P73">
        <v>35555969</v>
      </c>
      <c r="Q73">
        <v>36330768</v>
      </c>
      <c r="R73">
        <v>37120776</v>
      </c>
      <c r="S73">
        <v>37930374</v>
      </c>
      <c r="T73">
        <v>38775584</v>
      </c>
      <c r="U73">
        <v>39649050</v>
      </c>
      <c r="V73">
        <v>40577356</v>
      </c>
      <c r="W73">
        <v>41576636</v>
      </c>
      <c r="X73">
        <v>42632458</v>
      </c>
      <c r="Y73">
        <v>43748556</v>
      </c>
      <c r="Z73">
        <v>44899573</v>
      </c>
      <c r="AA73">
        <v>46088647</v>
      </c>
      <c r="AB73">
        <v>47353665</v>
      </c>
      <c r="AC73">
        <v>48676443</v>
      </c>
      <c r="AD73">
        <v>50035843</v>
      </c>
      <c r="AE73">
        <v>51424313</v>
      </c>
      <c r="AF73">
        <v>52841319</v>
      </c>
      <c r="AG73">
        <v>54298446</v>
      </c>
      <c r="AH73">
        <v>55765843</v>
      </c>
      <c r="AI73">
        <v>57214630</v>
      </c>
      <c r="AJ73">
        <v>58611032</v>
      </c>
      <c r="AK73">
        <v>59989142</v>
      </c>
      <c r="AL73">
        <v>61382200</v>
      </c>
      <c r="AM73">
        <v>62775847</v>
      </c>
      <c r="AN73">
        <v>64166908</v>
      </c>
      <c r="AO73">
        <v>65565195</v>
      </c>
      <c r="AP73">
        <v>66993728</v>
      </c>
      <c r="AQ73">
        <v>68446011</v>
      </c>
      <c r="AR73">
        <v>69907887</v>
      </c>
      <c r="AS73">
        <v>71371371</v>
      </c>
      <c r="AT73">
        <v>72854261</v>
      </c>
      <c r="AU73">
        <v>74393759</v>
      </c>
      <c r="AV73">
        <v>75963322</v>
      </c>
      <c r="AW73">
        <v>77522427</v>
      </c>
      <c r="AX73">
        <v>79075310</v>
      </c>
      <c r="AY73">
        <v>80629670</v>
      </c>
      <c r="AZ73">
        <v>82218755</v>
      </c>
      <c r="BA73">
        <v>83844783</v>
      </c>
      <c r="BB73">
        <v>85501064</v>
      </c>
      <c r="BC73">
        <v>87252413</v>
      </c>
      <c r="BD73">
        <v>89200054</v>
      </c>
      <c r="BE73">
        <v>91240376</v>
      </c>
      <c r="BF73">
        <v>93377890</v>
      </c>
      <c r="BG73">
        <v>95592324</v>
      </c>
      <c r="BH73">
        <v>97723799</v>
      </c>
      <c r="BI73">
        <v>99784030</v>
      </c>
      <c r="BJ73">
        <v>101789386</v>
      </c>
      <c r="BK73">
        <v>103740765</v>
      </c>
      <c r="BL73">
        <v>105618671</v>
      </c>
      <c r="BM73">
        <v>107465134</v>
      </c>
      <c r="BN73">
        <v>109262178</v>
      </c>
      <c r="BO73">
        <v>110990103</v>
      </c>
      <c r="BP73">
        <v>112716598</v>
      </c>
    </row>
    <row r="74" spans="1:68" x14ac:dyDescent="0.35">
      <c r="A74" t="s">
        <v>258</v>
      </c>
      <c r="B74" t="s">
        <v>259</v>
      </c>
      <c r="C74" t="s">
        <v>603</v>
      </c>
      <c r="D74" t="s">
        <v>604</v>
      </c>
      <c r="E74">
        <v>269385168</v>
      </c>
      <c r="F74">
        <v>271727867</v>
      </c>
      <c r="G74">
        <v>274105087</v>
      </c>
      <c r="H74">
        <v>276517540</v>
      </c>
      <c r="I74">
        <v>278953378</v>
      </c>
      <c r="J74">
        <v>281432987</v>
      </c>
      <c r="K74">
        <v>283803777</v>
      </c>
      <c r="L74">
        <v>285908171</v>
      </c>
      <c r="M74">
        <v>287907506</v>
      </c>
      <c r="N74">
        <v>289911679</v>
      </c>
      <c r="O74">
        <v>291544661</v>
      </c>
      <c r="P74">
        <v>293192129</v>
      </c>
      <c r="Q74">
        <v>295189531</v>
      </c>
      <c r="R74">
        <v>297059919</v>
      </c>
      <c r="S74">
        <v>298719155</v>
      </c>
      <c r="T74">
        <v>300215183</v>
      </c>
      <c r="U74">
        <v>301525335</v>
      </c>
      <c r="V74">
        <v>302746591</v>
      </c>
      <c r="W74">
        <v>304018977</v>
      </c>
      <c r="X74">
        <v>305309331</v>
      </c>
      <c r="Y74">
        <v>306668989</v>
      </c>
      <c r="Z74">
        <v>307893389</v>
      </c>
      <c r="AA74">
        <v>308788172</v>
      </c>
      <c r="AB74">
        <v>309428033</v>
      </c>
      <c r="AC74">
        <v>309939418</v>
      </c>
      <c r="AD74">
        <v>310521622</v>
      </c>
      <c r="AE74">
        <v>311282260</v>
      </c>
      <c r="AF74">
        <v>312125526</v>
      </c>
      <c r="AG74">
        <v>313147164</v>
      </c>
      <c r="AH74">
        <v>314457467</v>
      </c>
      <c r="AI74">
        <v>315870845</v>
      </c>
      <c r="AJ74">
        <v>317411362</v>
      </c>
      <c r="AK74">
        <v>318746422</v>
      </c>
      <c r="AL74">
        <v>320056200</v>
      </c>
      <c r="AM74">
        <v>321026530</v>
      </c>
      <c r="AN74">
        <v>321810273</v>
      </c>
      <c r="AO74">
        <v>322570180</v>
      </c>
      <c r="AP74">
        <v>323308056</v>
      </c>
      <c r="AQ74">
        <v>323978576</v>
      </c>
      <c r="AR74">
        <v>324784751</v>
      </c>
      <c r="AS74">
        <v>325792924</v>
      </c>
      <c r="AT74">
        <v>326862028</v>
      </c>
      <c r="AU74">
        <v>328443707</v>
      </c>
      <c r="AV74">
        <v>330208234</v>
      </c>
      <c r="AW74">
        <v>332006792</v>
      </c>
      <c r="AX74">
        <v>333709006</v>
      </c>
      <c r="AY74">
        <v>335250759</v>
      </c>
      <c r="AZ74">
        <v>336971054</v>
      </c>
      <c r="BA74">
        <v>338599969</v>
      </c>
      <c r="BB74">
        <v>339682801</v>
      </c>
      <c r="BC74">
        <v>340467048</v>
      </c>
      <c r="BD74">
        <v>339722971</v>
      </c>
      <c r="BE74">
        <v>340450693</v>
      </c>
      <c r="BF74">
        <v>341584506</v>
      </c>
      <c r="BG74">
        <v>342725321</v>
      </c>
      <c r="BH74">
        <v>343718279</v>
      </c>
      <c r="BI74">
        <v>344683796</v>
      </c>
      <c r="BJ74">
        <v>345370612</v>
      </c>
      <c r="BK74">
        <v>346153001</v>
      </c>
      <c r="BL74">
        <v>346517987</v>
      </c>
      <c r="BM74">
        <v>346961127</v>
      </c>
      <c r="BN74">
        <v>346942960</v>
      </c>
      <c r="BO74">
        <v>348331552</v>
      </c>
      <c r="BP74">
        <v>350357398</v>
      </c>
    </row>
    <row r="75" spans="1:68" x14ac:dyDescent="0.35">
      <c r="A75" t="s">
        <v>260</v>
      </c>
      <c r="B75" t="s">
        <v>261</v>
      </c>
      <c r="C75" t="s">
        <v>603</v>
      </c>
      <c r="D75" t="s">
        <v>604</v>
      </c>
      <c r="E75">
        <v>993568</v>
      </c>
      <c r="F75">
        <v>1016932</v>
      </c>
      <c r="G75">
        <v>1041552</v>
      </c>
      <c r="H75">
        <v>1067295</v>
      </c>
      <c r="I75">
        <v>1094042</v>
      </c>
      <c r="J75">
        <v>1121739</v>
      </c>
      <c r="K75">
        <v>1150264</v>
      </c>
      <c r="L75">
        <v>1179554</v>
      </c>
      <c r="M75">
        <v>1209602</v>
      </c>
      <c r="N75">
        <v>1240562</v>
      </c>
      <c r="O75">
        <v>1272748</v>
      </c>
      <c r="P75">
        <v>1306234</v>
      </c>
      <c r="Q75">
        <v>1340838</v>
      </c>
      <c r="R75">
        <v>1376516</v>
      </c>
      <c r="S75">
        <v>1413220</v>
      </c>
      <c r="T75">
        <v>1450867</v>
      </c>
      <c r="U75">
        <v>1489656</v>
      </c>
      <c r="V75">
        <v>1529802</v>
      </c>
      <c r="W75">
        <v>1571193</v>
      </c>
      <c r="X75">
        <v>1613829</v>
      </c>
      <c r="Y75">
        <v>1657982</v>
      </c>
      <c r="Z75">
        <v>1703789</v>
      </c>
      <c r="AA75">
        <v>1751045</v>
      </c>
      <c r="AB75">
        <v>1799814</v>
      </c>
      <c r="AC75">
        <v>1849594</v>
      </c>
      <c r="AD75">
        <v>1899243</v>
      </c>
      <c r="AE75">
        <v>1949611</v>
      </c>
      <c r="AF75">
        <v>2000355</v>
      </c>
      <c r="AG75">
        <v>2051546</v>
      </c>
      <c r="AH75">
        <v>2102131</v>
      </c>
      <c r="AI75">
        <v>2149960</v>
      </c>
      <c r="AJ75">
        <v>2039220</v>
      </c>
      <c r="AK75">
        <v>1921153</v>
      </c>
      <c r="AL75">
        <v>1981419</v>
      </c>
      <c r="AM75">
        <v>2042500</v>
      </c>
      <c r="AN75">
        <v>2157220</v>
      </c>
      <c r="AO75">
        <v>2264073</v>
      </c>
      <c r="AP75">
        <v>2291561</v>
      </c>
      <c r="AQ75">
        <v>2322753</v>
      </c>
      <c r="AR75">
        <v>2356477</v>
      </c>
      <c r="AS75">
        <v>2392880</v>
      </c>
      <c r="AT75">
        <v>2461927</v>
      </c>
      <c r="AU75">
        <v>2547424</v>
      </c>
      <c r="AV75">
        <v>2653390</v>
      </c>
      <c r="AW75">
        <v>2763140</v>
      </c>
      <c r="AX75">
        <v>2831732</v>
      </c>
      <c r="AY75">
        <v>2880093</v>
      </c>
      <c r="AZ75">
        <v>2926168</v>
      </c>
      <c r="BA75">
        <v>3005779</v>
      </c>
      <c r="BB75">
        <v>3083888</v>
      </c>
      <c r="BC75">
        <v>3147727</v>
      </c>
      <c r="BD75">
        <v>3207570</v>
      </c>
      <c r="BE75">
        <v>3252596</v>
      </c>
      <c r="BF75">
        <v>3296367</v>
      </c>
      <c r="BG75">
        <v>3323425</v>
      </c>
      <c r="BH75">
        <v>3340006</v>
      </c>
      <c r="BI75">
        <v>3365287</v>
      </c>
      <c r="BJ75">
        <v>3396933</v>
      </c>
      <c r="BK75">
        <v>3445374</v>
      </c>
      <c r="BL75">
        <v>3498818</v>
      </c>
      <c r="BM75">
        <v>3555868</v>
      </c>
      <c r="BN75">
        <v>3620312</v>
      </c>
      <c r="BO75">
        <v>3684032</v>
      </c>
      <c r="BP75">
        <v>3748901</v>
      </c>
    </row>
    <row r="76" spans="1:68" x14ac:dyDescent="0.35">
      <c r="A76" t="s">
        <v>117</v>
      </c>
      <c r="B76" t="s">
        <v>118</v>
      </c>
      <c r="C76" t="s">
        <v>603</v>
      </c>
      <c r="D76" t="s">
        <v>604</v>
      </c>
      <c r="E76">
        <v>30455000</v>
      </c>
      <c r="F76">
        <v>30739250</v>
      </c>
      <c r="G76">
        <v>31023366</v>
      </c>
      <c r="H76">
        <v>31296651</v>
      </c>
      <c r="I76">
        <v>31609195</v>
      </c>
      <c r="J76">
        <v>31954292</v>
      </c>
      <c r="K76">
        <v>32283194</v>
      </c>
      <c r="L76">
        <v>32682947</v>
      </c>
      <c r="M76">
        <v>33113134</v>
      </c>
      <c r="N76">
        <v>33441054</v>
      </c>
      <c r="O76">
        <v>33814531</v>
      </c>
      <c r="P76">
        <v>34224490</v>
      </c>
      <c r="Q76">
        <v>34604469</v>
      </c>
      <c r="R76">
        <v>34988947</v>
      </c>
      <c r="S76">
        <v>35373335</v>
      </c>
      <c r="T76">
        <v>35757900</v>
      </c>
      <c r="U76">
        <v>36137812</v>
      </c>
      <c r="V76">
        <v>36511638</v>
      </c>
      <c r="W76">
        <v>36864898</v>
      </c>
      <c r="X76">
        <v>37191330</v>
      </c>
      <c r="Y76">
        <v>37491165</v>
      </c>
      <c r="Z76">
        <v>37758631</v>
      </c>
      <c r="AA76">
        <v>37986012</v>
      </c>
      <c r="AB76">
        <v>38171525</v>
      </c>
      <c r="AC76">
        <v>38330364</v>
      </c>
      <c r="AD76">
        <v>38469512</v>
      </c>
      <c r="AE76">
        <v>38584624</v>
      </c>
      <c r="AF76">
        <v>38684815</v>
      </c>
      <c r="AG76">
        <v>38766939</v>
      </c>
      <c r="AH76">
        <v>38827764</v>
      </c>
      <c r="AI76">
        <v>38867322</v>
      </c>
      <c r="AJ76">
        <v>38966376</v>
      </c>
      <c r="AK76">
        <v>39157685</v>
      </c>
      <c r="AL76">
        <v>39361262</v>
      </c>
      <c r="AM76">
        <v>39549108</v>
      </c>
      <c r="AN76">
        <v>39724050</v>
      </c>
      <c r="AO76">
        <v>39889852</v>
      </c>
      <c r="AP76">
        <v>40057389</v>
      </c>
      <c r="AQ76">
        <v>40223509</v>
      </c>
      <c r="AR76">
        <v>40386875</v>
      </c>
      <c r="AS76">
        <v>40567864</v>
      </c>
      <c r="AT76">
        <v>40850412</v>
      </c>
      <c r="AU76">
        <v>41431558</v>
      </c>
      <c r="AV76">
        <v>42187645</v>
      </c>
      <c r="AW76">
        <v>42921895</v>
      </c>
      <c r="AX76">
        <v>43653155</v>
      </c>
      <c r="AY76">
        <v>44397319</v>
      </c>
      <c r="AZ76">
        <v>45226803</v>
      </c>
      <c r="BA76">
        <v>45954106</v>
      </c>
      <c r="BB76">
        <v>46362946</v>
      </c>
      <c r="BC76">
        <v>46576897</v>
      </c>
      <c r="BD76">
        <v>46742697</v>
      </c>
      <c r="BE76">
        <v>46773055</v>
      </c>
      <c r="BF76">
        <v>46620045</v>
      </c>
      <c r="BG76">
        <v>46480882</v>
      </c>
      <c r="BH76">
        <v>46444832</v>
      </c>
      <c r="BI76">
        <v>46484062</v>
      </c>
      <c r="BJ76">
        <v>46593236</v>
      </c>
      <c r="BK76">
        <v>46797754</v>
      </c>
      <c r="BL76">
        <v>47134837</v>
      </c>
      <c r="BM76">
        <v>47365655</v>
      </c>
      <c r="BN76">
        <v>47415794</v>
      </c>
      <c r="BO76">
        <v>47778340</v>
      </c>
      <c r="BP76">
        <v>48373336</v>
      </c>
    </row>
    <row r="77" spans="1:68" x14ac:dyDescent="0.35">
      <c r="A77" t="s">
        <v>262</v>
      </c>
      <c r="B77" t="s">
        <v>263</v>
      </c>
      <c r="C77" t="s">
        <v>603</v>
      </c>
      <c r="D77" t="s">
        <v>604</v>
      </c>
      <c r="E77">
        <v>1211537</v>
      </c>
      <c r="F77">
        <v>1225077</v>
      </c>
      <c r="G77">
        <v>1241623</v>
      </c>
      <c r="H77">
        <v>1258857</v>
      </c>
      <c r="I77">
        <v>1277086</v>
      </c>
      <c r="J77">
        <v>1294566</v>
      </c>
      <c r="K77">
        <v>1308597</v>
      </c>
      <c r="L77">
        <v>1318946</v>
      </c>
      <c r="M77">
        <v>1331214</v>
      </c>
      <c r="N77">
        <v>1345249</v>
      </c>
      <c r="O77">
        <v>1360076</v>
      </c>
      <c r="P77">
        <v>1376955</v>
      </c>
      <c r="Q77">
        <v>1392518</v>
      </c>
      <c r="R77">
        <v>1405951</v>
      </c>
      <c r="S77">
        <v>1418169</v>
      </c>
      <c r="T77">
        <v>1429352</v>
      </c>
      <c r="U77">
        <v>1439576</v>
      </c>
      <c r="V77">
        <v>1450211</v>
      </c>
      <c r="W77">
        <v>1460188</v>
      </c>
      <c r="X77">
        <v>1468333</v>
      </c>
      <c r="Y77">
        <v>1477219</v>
      </c>
      <c r="Z77">
        <v>1487666</v>
      </c>
      <c r="AA77">
        <v>1498414</v>
      </c>
      <c r="AB77">
        <v>1508745</v>
      </c>
      <c r="AC77">
        <v>1518617</v>
      </c>
      <c r="AD77">
        <v>1528781</v>
      </c>
      <c r="AE77">
        <v>1540190</v>
      </c>
      <c r="AF77">
        <v>1552221</v>
      </c>
      <c r="AG77">
        <v>1561900</v>
      </c>
      <c r="AH77">
        <v>1568131</v>
      </c>
      <c r="AI77">
        <v>1569174</v>
      </c>
      <c r="AJ77">
        <v>1561314</v>
      </c>
      <c r="AK77">
        <v>1533091</v>
      </c>
      <c r="AL77">
        <v>1494128</v>
      </c>
      <c r="AM77">
        <v>1462514</v>
      </c>
      <c r="AN77">
        <v>1436634</v>
      </c>
      <c r="AO77">
        <v>1415594</v>
      </c>
      <c r="AP77">
        <v>1399535</v>
      </c>
      <c r="AQ77">
        <v>1386156</v>
      </c>
      <c r="AR77">
        <v>1390244</v>
      </c>
      <c r="AS77">
        <v>1396985</v>
      </c>
      <c r="AT77">
        <v>1388115</v>
      </c>
      <c r="AU77">
        <v>1379350</v>
      </c>
      <c r="AV77">
        <v>1370720</v>
      </c>
      <c r="AW77">
        <v>1362550</v>
      </c>
      <c r="AX77">
        <v>1354775</v>
      </c>
      <c r="AY77">
        <v>1346810</v>
      </c>
      <c r="AZ77">
        <v>1340680</v>
      </c>
      <c r="BA77">
        <v>1337090</v>
      </c>
      <c r="BB77">
        <v>1334515</v>
      </c>
      <c r="BC77">
        <v>1331475</v>
      </c>
      <c r="BD77">
        <v>1327439</v>
      </c>
      <c r="BE77">
        <v>1322696</v>
      </c>
      <c r="BF77">
        <v>1317997</v>
      </c>
      <c r="BG77">
        <v>1314545</v>
      </c>
      <c r="BH77">
        <v>1315407</v>
      </c>
      <c r="BI77">
        <v>1315790</v>
      </c>
      <c r="BJ77">
        <v>1317384</v>
      </c>
      <c r="BK77">
        <v>1321977</v>
      </c>
      <c r="BL77">
        <v>1326898</v>
      </c>
      <c r="BM77">
        <v>1329522</v>
      </c>
      <c r="BN77">
        <v>1330932</v>
      </c>
      <c r="BO77">
        <v>1348840</v>
      </c>
      <c r="BP77">
        <v>1366188</v>
      </c>
    </row>
    <row r="78" spans="1:68" x14ac:dyDescent="0.35">
      <c r="A78" t="s">
        <v>264</v>
      </c>
      <c r="B78" t="s">
        <v>265</v>
      </c>
      <c r="C78" t="s">
        <v>603</v>
      </c>
      <c r="D78" t="s">
        <v>604</v>
      </c>
      <c r="E78">
        <v>21739710</v>
      </c>
      <c r="F78">
        <v>22281675</v>
      </c>
      <c r="G78">
        <v>22852158</v>
      </c>
      <c r="H78">
        <v>23448979</v>
      </c>
      <c r="I78">
        <v>24073696</v>
      </c>
      <c r="J78">
        <v>24727506</v>
      </c>
      <c r="K78">
        <v>25377645</v>
      </c>
      <c r="L78">
        <v>26051596</v>
      </c>
      <c r="M78">
        <v>26778653</v>
      </c>
      <c r="N78">
        <v>27530388</v>
      </c>
      <c r="O78">
        <v>28308246</v>
      </c>
      <c r="P78">
        <v>29099594</v>
      </c>
      <c r="Q78">
        <v>29891328</v>
      </c>
      <c r="R78">
        <v>30694316</v>
      </c>
      <c r="S78">
        <v>31488613</v>
      </c>
      <c r="T78">
        <v>32252783</v>
      </c>
      <c r="U78">
        <v>33062216</v>
      </c>
      <c r="V78">
        <v>33695018</v>
      </c>
      <c r="W78">
        <v>34259065</v>
      </c>
      <c r="X78">
        <v>34758823</v>
      </c>
      <c r="Y78">
        <v>34945469</v>
      </c>
      <c r="Z78">
        <v>35818844</v>
      </c>
      <c r="AA78">
        <v>37213393</v>
      </c>
      <c r="AB78">
        <v>38235187</v>
      </c>
      <c r="AC78">
        <v>39202890</v>
      </c>
      <c r="AD78">
        <v>40285965</v>
      </c>
      <c r="AE78">
        <v>41455309</v>
      </c>
      <c r="AF78">
        <v>42851957</v>
      </c>
      <c r="AG78">
        <v>44511537</v>
      </c>
      <c r="AH78">
        <v>46195954</v>
      </c>
      <c r="AI78">
        <v>47878073</v>
      </c>
      <c r="AJ78">
        <v>49937430</v>
      </c>
      <c r="AK78">
        <v>52011554</v>
      </c>
      <c r="AL78">
        <v>53791672</v>
      </c>
      <c r="AM78">
        <v>55620211</v>
      </c>
      <c r="AN78">
        <v>57476536</v>
      </c>
      <c r="AO78">
        <v>59347649</v>
      </c>
      <c r="AP78">
        <v>61233480</v>
      </c>
      <c r="AQ78">
        <v>63136493</v>
      </c>
      <c r="AR78">
        <v>65077579</v>
      </c>
      <c r="AS78">
        <v>67031867</v>
      </c>
      <c r="AT78">
        <v>69018932</v>
      </c>
      <c r="AU78">
        <v>71073215</v>
      </c>
      <c r="AV78">
        <v>73168838</v>
      </c>
      <c r="AW78">
        <v>75301026</v>
      </c>
      <c r="AX78">
        <v>77469940</v>
      </c>
      <c r="AY78">
        <v>79691050</v>
      </c>
      <c r="AZ78">
        <v>81996185</v>
      </c>
      <c r="BA78">
        <v>84357105</v>
      </c>
      <c r="BB78">
        <v>86755585</v>
      </c>
      <c r="BC78">
        <v>89237791</v>
      </c>
      <c r="BD78">
        <v>91817929</v>
      </c>
      <c r="BE78">
        <v>94451280</v>
      </c>
      <c r="BF78">
        <v>97084366</v>
      </c>
      <c r="BG78">
        <v>99746766</v>
      </c>
      <c r="BH78">
        <v>102471895</v>
      </c>
      <c r="BI78">
        <v>105293228</v>
      </c>
      <c r="BJ78">
        <v>108197950</v>
      </c>
      <c r="BK78">
        <v>111129438</v>
      </c>
      <c r="BL78">
        <v>114120594</v>
      </c>
      <c r="BM78">
        <v>117190911</v>
      </c>
      <c r="BN78">
        <v>120283026</v>
      </c>
      <c r="BO78">
        <v>123379924</v>
      </c>
      <c r="BP78">
        <v>126527060</v>
      </c>
    </row>
    <row r="79" spans="1:68" x14ac:dyDescent="0.35">
      <c r="A79" t="s">
        <v>266</v>
      </c>
      <c r="B79" t="s">
        <v>267</v>
      </c>
      <c r="C79" t="s">
        <v>603</v>
      </c>
      <c r="D79" t="s">
        <v>604</v>
      </c>
      <c r="E79">
        <v>356947129</v>
      </c>
      <c r="F79">
        <v>359937892</v>
      </c>
      <c r="G79">
        <v>362998792</v>
      </c>
      <c r="H79">
        <v>366152978</v>
      </c>
      <c r="I79">
        <v>369387359</v>
      </c>
      <c r="J79">
        <v>372533839</v>
      </c>
      <c r="K79">
        <v>375563155</v>
      </c>
      <c r="L79">
        <v>378512582</v>
      </c>
      <c r="M79">
        <v>381280912</v>
      </c>
      <c r="N79">
        <v>383958527</v>
      </c>
      <c r="O79">
        <v>386116472</v>
      </c>
      <c r="P79">
        <v>388229403</v>
      </c>
      <c r="Q79">
        <v>390859355</v>
      </c>
      <c r="R79">
        <v>393386261</v>
      </c>
      <c r="S79">
        <v>395778659</v>
      </c>
      <c r="T79">
        <v>398096151</v>
      </c>
      <c r="U79">
        <v>400211366</v>
      </c>
      <c r="V79">
        <v>402170665</v>
      </c>
      <c r="W79">
        <v>404056840</v>
      </c>
      <c r="X79">
        <v>405879948</v>
      </c>
      <c r="Y79">
        <v>407760829</v>
      </c>
      <c r="Z79">
        <v>409490677</v>
      </c>
      <c r="AA79">
        <v>410875285</v>
      </c>
      <c r="AB79">
        <v>411956706</v>
      </c>
      <c r="AC79">
        <v>412891310</v>
      </c>
      <c r="AD79">
        <v>413866961</v>
      </c>
      <c r="AE79">
        <v>414996545</v>
      </c>
      <c r="AF79">
        <v>416199247</v>
      </c>
      <c r="AG79">
        <v>417528527</v>
      </c>
      <c r="AH79">
        <v>418925771</v>
      </c>
      <c r="AI79">
        <v>420308868</v>
      </c>
      <c r="AJ79">
        <v>421744728</v>
      </c>
      <c r="AK79">
        <v>422972438</v>
      </c>
      <c r="AL79">
        <v>424347768</v>
      </c>
      <c r="AM79">
        <v>425406851</v>
      </c>
      <c r="AN79">
        <v>426212138</v>
      </c>
      <c r="AO79">
        <v>426906931</v>
      </c>
      <c r="AP79">
        <v>427549432</v>
      </c>
      <c r="AQ79">
        <v>428122323</v>
      </c>
      <c r="AR79">
        <v>428828749</v>
      </c>
      <c r="AS79">
        <v>429342455</v>
      </c>
      <c r="AT79">
        <v>429910140</v>
      </c>
      <c r="AU79">
        <v>430898141</v>
      </c>
      <c r="AV79">
        <v>432434810</v>
      </c>
      <c r="AW79">
        <v>434059923</v>
      </c>
      <c r="AX79">
        <v>435600393</v>
      </c>
      <c r="AY79">
        <v>437014860</v>
      </c>
      <c r="AZ79">
        <v>438484072</v>
      </c>
      <c r="BA79">
        <v>439892213</v>
      </c>
      <c r="BB79">
        <v>440934530</v>
      </c>
      <c r="BC79">
        <v>441552554</v>
      </c>
      <c r="BD79">
        <v>440769682</v>
      </c>
      <c r="BE79">
        <v>441419873</v>
      </c>
      <c r="BF79">
        <v>442496175</v>
      </c>
      <c r="BG79">
        <v>443601373</v>
      </c>
      <c r="BH79">
        <v>444570054</v>
      </c>
      <c r="BI79">
        <v>445515422</v>
      </c>
      <c r="BJ79">
        <v>446215182</v>
      </c>
      <c r="BK79">
        <v>447001100</v>
      </c>
      <c r="BL79">
        <v>447367191</v>
      </c>
      <c r="BM79">
        <v>447692315</v>
      </c>
      <c r="BN79">
        <v>447178093</v>
      </c>
      <c r="BO79">
        <v>447370551</v>
      </c>
      <c r="BP79">
        <v>449476878</v>
      </c>
    </row>
    <row r="80" spans="1:68" x14ac:dyDescent="0.35">
      <c r="A80" t="s">
        <v>268</v>
      </c>
      <c r="B80" t="s">
        <v>269</v>
      </c>
      <c r="C80" t="s">
        <v>603</v>
      </c>
      <c r="D80" t="s">
        <v>604</v>
      </c>
      <c r="E80">
        <v>245054534</v>
      </c>
      <c r="F80">
        <v>250320873</v>
      </c>
      <c r="G80">
        <v>255792159</v>
      </c>
      <c r="H80">
        <v>261419447</v>
      </c>
      <c r="I80">
        <v>267217843</v>
      </c>
      <c r="J80">
        <v>273158163</v>
      </c>
      <c r="K80">
        <v>279188642</v>
      </c>
      <c r="L80">
        <v>285373478</v>
      </c>
      <c r="M80">
        <v>291752459</v>
      </c>
      <c r="N80">
        <v>298271801</v>
      </c>
      <c r="O80">
        <v>304932033</v>
      </c>
      <c r="P80">
        <v>311832372</v>
      </c>
      <c r="Q80">
        <v>318935016</v>
      </c>
      <c r="R80">
        <v>326272935</v>
      </c>
      <c r="S80">
        <v>333989998</v>
      </c>
      <c r="T80">
        <v>341992350</v>
      </c>
      <c r="U80">
        <v>350514335</v>
      </c>
      <c r="V80">
        <v>359107582</v>
      </c>
      <c r="W80">
        <v>367561832</v>
      </c>
      <c r="X80">
        <v>376388838</v>
      </c>
      <c r="Y80">
        <v>384920163</v>
      </c>
      <c r="Z80">
        <v>392974640</v>
      </c>
      <c r="AA80">
        <v>401640207</v>
      </c>
      <c r="AB80">
        <v>410883312</v>
      </c>
      <c r="AC80">
        <v>420542833</v>
      </c>
      <c r="AD80">
        <v>430465285</v>
      </c>
      <c r="AE80">
        <v>440305466</v>
      </c>
      <c r="AF80">
        <v>450279373</v>
      </c>
      <c r="AG80">
        <v>460218589</v>
      </c>
      <c r="AH80">
        <v>470693520</v>
      </c>
      <c r="AI80">
        <v>483150347</v>
      </c>
      <c r="AJ80">
        <v>493951561</v>
      </c>
      <c r="AK80">
        <v>506399343</v>
      </c>
      <c r="AL80">
        <v>519989331</v>
      </c>
      <c r="AM80">
        <v>534524440</v>
      </c>
      <c r="AN80">
        <v>548658108</v>
      </c>
      <c r="AO80">
        <v>561040609</v>
      </c>
      <c r="AP80">
        <v>573237237</v>
      </c>
      <c r="AQ80">
        <v>585939751</v>
      </c>
      <c r="AR80">
        <v>599275261</v>
      </c>
      <c r="AS80">
        <v>612751355</v>
      </c>
      <c r="AT80">
        <v>626553787</v>
      </c>
      <c r="AU80">
        <v>641963096</v>
      </c>
      <c r="AV80">
        <v>658162649</v>
      </c>
      <c r="AW80">
        <v>674132661</v>
      </c>
      <c r="AX80">
        <v>690520612</v>
      </c>
      <c r="AY80">
        <v>707248050</v>
      </c>
      <c r="AZ80">
        <v>723930164</v>
      </c>
      <c r="BA80">
        <v>741362383</v>
      </c>
      <c r="BB80">
        <v>759831151</v>
      </c>
      <c r="BC80">
        <v>778734290</v>
      </c>
      <c r="BD80">
        <v>797793348</v>
      </c>
      <c r="BE80">
        <v>817412582</v>
      </c>
      <c r="BF80">
        <v>837410155</v>
      </c>
      <c r="BG80">
        <v>857018106</v>
      </c>
      <c r="BH80">
        <v>876449625</v>
      </c>
      <c r="BI80">
        <v>896306261</v>
      </c>
      <c r="BJ80">
        <v>916477490</v>
      </c>
      <c r="BK80">
        <v>936789597</v>
      </c>
      <c r="BL80">
        <v>957873862</v>
      </c>
      <c r="BM80">
        <v>979839336</v>
      </c>
      <c r="BN80">
        <v>1001870564</v>
      </c>
      <c r="BO80">
        <v>1019145355</v>
      </c>
      <c r="BP80">
        <v>1042703808</v>
      </c>
    </row>
    <row r="81" spans="1:68" x14ac:dyDescent="0.35">
      <c r="A81" t="s">
        <v>71</v>
      </c>
      <c r="B81" t="s">
        <v>72</v>
      </c>
      <c r="C81" t="s">
        <v>603</v>
      </c>
      <c r="D81" t="s">
        <v>604</v>
      </c>
      <c r="E81">
        <v>4429634</v>
      </c>
      <c r="F81">
        <v>4461005</v>
      </c>
      <c r="G81">
        <v>4491443</v>
      </c>
      <c r="H81">
        <v>4523309</v>
      </c>
      <c r="I81">
        <v>4548543</v>
      </c>
      <c r="J81">
        <v>4563732</v>
      </c>
      <c r="K81">
        <v>4580869</v>
      </c>
      <c r="L81">
        <v>4605744</v>
      </c>
      <c r="M81">
        <v>4626469</v>
      </c>
      <c r="N81">
        <v>4623785</v>
      </c>
      <c r="O81">
        <v>4606307</v>
      </c>
      <c r="P81">
        <v>4612124</v>
      </c>
      <c r="Q81">
        <v>4639657</v>
      </c>
      <c r="R81">
        <v>4666081</v>
      </c>
      <c r="S81">
        <v>4690574</v>
      </c>
      <c r="T81">
        <v>4711440</v>
      </c>
      <c r="U81">
        <v>4725664</v>
      </c>
      <c r="V81">
        <v>4738902</v>
      </c>
      <c r="W81">
        <v>4752528</v>
      </c>
      <c r="X81">
        <v>4764690</v>
      </c>
      <c r="Y81">
        <v>4779535</v>
      </c>
      <c r="Z81">
        <v>4799964</v>
      </c>
      <c r="AA81">
        <v>4826933</v>
      </c>
      <c r="AB81">
        <v>4855787</v>
      </c>
      <c r="AC81">
        <v>4881803</v>
      </c>
      <c r="AD81">
        <v>4902206</v>
      </c>
      <c r="AE81">
        <v>4918154</v>
      </c>
      <c r="AF81">
        <v>4932123</v>
      </c>
      <c r="AG81">
        <v>4946481</v>
      </c>
      <c r="AH81">
        <v>4964371</v>
      </c>
      <c r="AI81">
        <v>4986431</v>
      </c>
      <c r="AJ81">
        <v>5013740</v>
      </c>
      <c r="AK81">
        <v>5041992</v>
      </c>
      <c r="AL81">
        <v>5066447</v>
      </c>
      <c r="AM81">
        <v>5088333</v>
      </c>
      <c r="AN81">
        <v>5107790</v>
      </c>
      <c r="AO81">
        <v>5124573</v>
      </c>
      <c r="AP81">
        <v>5139835</v>
      </c>
      <c r="AQ81">
        <v>5153498</v>
      </c>
      <c r="AR81">
        <v>5165474</v>
      </c>
      <c r="AS81">
        <v>5176209</v>
      </c>
      <c r="AT81">
        <v>5188008</v>
      </c>
      <c r="AU81">
        <v>5200598</v>
      </c>
      <c r="AV81">
        <v>5213014</v>
      </c>
      <c r="AW81">
        <v>5228172</v>
      </c>
      <c r="AX81">
        <v>5246096</v>
      </c>
      <c r="AY81">
        <v>5266268</v>
      </c>
      <c r="AZ81">
        <v>5288720</v>
      </c>
      <c r="BA81">
        <v>5313399</v>
      </c>
      <c r="BB81">
        <v>5338871</v>
      </c>
      <c r="BC81">
        <v>5363352</v>
      </c>
      <c r="BD81">
        <v>5388272</v>
      </c>
      <c r="BE81">
        <v>5413971</v>
      </c>
      <c r="BF81">
        <v>5438972</v>
      </c>
      <c r="BG81">
        <v>5461512</v>
      </c>
      <c r="BH81">
        <v>5479531</v>
      </c>
      <c r="BI81">
        <v>5495303</v>
      </c>
      <c r="BJ81">
        <v>5508214</v>
      </c>
      <c r="BK81">
        <v>5515525</v>
      </c>
      <c r="BL81">
        <v>5521606</v>
      </c>
      <c r="BM81">
        <v>5529543</v>
      </c>
      <c r="BN81">
        <v>5541017</v>
      </c>
      <c r="BO81">
        <v>5556106</v>
      </c>
      <c r="BP81">
        <v>5584264</v>
      </c>
    </row>
    <row r="82" spans="1:68" x14ac:dyDescent="0.35">
      <c r="A82" t="s">
        <v>270</v>
      </c>
      <c r="B82" t="s">
        <v>271</v>
      </c>
      <c r="C82" t="s">
        <v>603</v>
      </c>
      <c r="D82" t="s">
        <v>604</v>
      </c>
      <c r="E82">
        <v>401841</v>
      </c>
      <c r="F82">
        <v>414534</v>
      </c>
      <c r="G82">
        <v>427695</v>
      </c>
      <c r="H82">
        <v>441385</v>
      </c>
      <c r="I82">
        <v>455214</v>
      </c>
      <c r="J82">
        <v>469010</v>
      </c>
      <c r="K82">
        <v>482358</v>
      </c>
      <c r="L82">
        <v>494632</v>
      </c>
      <c r="M82">
        <v>505979</v>
      </c>
      <c r="N82">
        <v>516952</v>
      </c>
      <c r="O82">
        <v>527634</v>
      </c>
      <c r="P82">
        <v>538000</v>
      </c>
      <c r="Q82">
        <v>547918</v>
      </c>
      <c r="R82">
        <v>557244</v>
      </c>
      <c r="S82">
        <v>566296</v>
      </c>
      <c r="T82">
        <v>575804</v>
      </c>
      <c r="U82">
        <v>586607</v>
      </c>
      <c r="V82">
        <v>599289</v>
      </c>
      <c r="W82">
        <v>613611</v>
      </c>
      <c r="X82">
        <v>628859</v>
      </c>
      <c r="Y82">
        <v>644582</v>
      </c>
      <c r="Z82">
        <v>660630</v>
      </c>
      <c r="AA82">
        <v>676967</v>
      </c>
      <c r="AB82">
        <v>693593</v>
      </c>
      <c r="AC82">
        <v>710561</v>
      </c>
      <c r="AD82">
        <v>727461</v>
      </c>
      <c r="AE82">
        <v>742658</v>
      </c>
      <c r="AF82">
        <v>754778</v>
      </c>
      <c r="AG82">
        <v>764370</v>
      </c>
      <c r="AH82">
        <v>772704</v>
      </c>
      <c r="AI82">
        <v>780430</v>
      </c>
      <c r="AJ82">
        <v>784832</v>
      </c>
      <c r="AK82">
        <v>786859</v>
      </c>
      <c r="AL82">
        <v>789198</v>
      </c>
      <c r="AM82">
        <v>790803</v>
      </c>
      <c r="AN82">
        <v>792246</v>
      </c>
      <c r="AO82">
        <v>796538</v>
      </c>
      <c r="AP82">
        <v>804572</v>
      </c>
      <c r="AQ82">
        <v>813947</v>
      </c>
      <c r="AR82">
        <v>823422</v>
      </c>
      <c r="AS82">
        <v>832509</v>
      </c>
      <c r="AT82">
        <v>841320</v>
      </c>
      <c r="AU82">
        <v>849891</v>
      </c>
      <c r="AV82">
        <v>858306</v>
      </c>
      <c r="AW82">
        <v>866694</v>
      </c>
      <c r="AX82">
        <v>874923</v>
      </c>
      <c r="AY82">
        <v>883083</v>
      </c>
      <c r="AZ82">
        <v>890648</v>
      </c>
      <c r="BA82">
        <v>896731</v>
      </c>
      <c r="BB82">
        <v>901383</v>
      </c>
      <c r="BC82">
        <v>905169</v>
      </c>
      <c r="BD82">
        <v>908355</v>
      </c>
      <c r="BE82">
        <v>911059</v>
      </c>
      <c r="BF82">
        <v>913453</v>
      </c>
      <c r="BG82">
        <v>915560</v>
      </c>
      <c r="BH82">
        <v>917200</v>
      </c>
      <c r="BI82">
        <v>918371</v>
      </c>
      <c r="BJ82">
        <v>919019</v>
      </c>
      <c r="BK82">
        <v>918996</v>
      </c>
      <c r="BL82">
        <v>918465</v>
      </c>
      <c r="BM82">
        <v>920422</v>
      </c>
      <c r="BN82">
        <v>924610</v>
      </c>
      <c r="BO82">
        <v>929766</v>
      </c>
      <c r="BP82">
        <v>936375</v>
      </c>
    </row>
    <row r="83" spans="1:68" x14ac:dyDescent="0.35">
      <c r="A83" t="s">
        <v>73</v>
      </c>
      <c r="B83" t="s">
        <v>74</v>
      </c>
      <c r="C83" t="s">
        <v>603</v>
      </c>
      <c r="D83" t="s">
        <v>604</v>
      </c>
      <c r="E83">
        <v>46649927</v>
      </c>
      <c r="F83">
        <v>47161641</v>
      </c>
      <c r="G83">
        <v>47679792</v>
      </c>
      <c r="H83">
        <v>48189939</v>
      </c>
      <c r="I83">
        <v>48733997</v>
      </c>
      <c r="J83">
        <v>49282756</v>
      </c>
      <c r="K83">
        <v>49817041</v>
      </c>
      <c r="L83">
        <v>50334012</v>
      </c>
      <c r="M83">
        <v>50817020</v>
      </c>
      <c r="N83">
        <v>51272683</v>
      </c>
      <c r="O83">
        <v>51724116</v>
      </c>
      <c r="P83">
        <v>52185222</v>
      </c>
      <c r="Q83">
        <v>52637888</v>
      </c>
      <c r="R83">
        <v>53053660</v>
      </c>
      <c r="S83">
        <v>53415250</v>
      </c>
      <c r="T83">
        <v>53715733</v>
      </c>
      <c r="U83">
        <v>53966558</v>
      </c>
      <c r="V83">
        <v>54221988</v>
      </c>
      <c r="W83">
        <v>54486195</v>
      </c>
      <c r="X83">
        <v>54753575</v>
      </c>
      <c r="Y83">
        <v>55052582</v>
      </c>
      <c r="Z83">
        <v>55371044</v>
      </c>
      <c r="AA83">
        <v>55694106</v>
      </c>
      <c r="AB83">
        <v>55992656</v>
      </c>
      <c r="AC83">
        <v>56275701</v>
      </c>
      <c r="AD83">
        <v>56569195</v>
      </c>
      <c r="AE83">
        <v>56865193</v>
      </c>
      <c r="AF83">
        <v>57168409</v>
      </c>
      <c r="AG83">
        <v>57472651</v>
      </c>
      <c r="AH83">
        <v>57766282</v>
      </c>
      <c r="AI83">
        <v>58044701</v>
      </c>
      <c r="AJ83">
        <v>58557577</v>
      </c>
      <c r="AK83">
        <v>58849943</v>
      </c>
      <c r="AL83">
        <v>59106166</v>
      </c>
      <c r="AM83">
        <v>59327585</v>
      </c>
      <c r="AN83">
        <v>59543659</v>
      </c>
      <c r="AO83">
        <v>59756533</v>
      </c>
      <c r="AP83">
        <v>59969944</v>
      </c>
      <c r="AQ83">
        <v>60192790</v>
      </c>
      <c r="AR83">
        <v>60504420</v>
      </c>
      <c r="AS83">
        <v>60921384</v>
      </c>
      <c r="AT83">
        <v>61367388</v>
      </c>
      <c r="AU83">
        <v>61816234</v>
      </c>
      <c r="AV83">
        <v>62256970</v>
      </c>
      <c r="AW83">
        <v>62716306</v>
      </c>
      <c r="AX83">
        <v>63188395</v>
      </c>
      <c r="AY83">
        <v>63628261</v>
      </c>
      <c r="AZ83">
        <v>64021737</v>
      </c>
      <c r="BA83">
        <v>64379696</v>
      </c>
      <c r="BB83">
        <v>64710879</v>
      </c>
      <c r="BC83">
        <v>65030575</v>
      </c>
      <c r="BD83">
        <v>65345233</v>
      </c>
      <c r="BE83">
        <v>65662240</v>
      </c>
      <c r="BF83">
        <v>66002289</v>
      </c>
      <c r="BG83">
        <v>66312067</v>
      </c>
      <c r="BH83">
        <v>66548272</v>
      </c>
      <c r="BI83">
        <v>66724104</v>
      </c>
      <c r="BJ83">
        <v>66918020</v>
      </c>
      <c r="BK83">
        <v>67158348</v>
      </c>
      <c r="BL83">
        <v>67388001</v>
      </c>
      <c r="BM83">
        <v>67571107</v>
      </c>
      <c r="BN83">
        <v>67764304</v>
      </c>
      <c r="BO83">
        <v>67971311</v>
      </c>
      <c r="BP83">
        <v>68170228</v>
      </c>
    </row>
    <row r="84" spans="1:68" x14ac:dyDescent="0.35">
      <c r="A84" t="s">
        <v>272</v>
      </c>
      <c r="B84" t="s">
        <v>273</v>
      </c>
      <c r="C84" t="s">
        <v>603</v>
      </c>
      <c r="D84" t="s">
        <v>604</v>
      </c>
      <c r="E84">
        <v>34154</v>
      </c>
      <c r="F84">
        <v>34572</v>
      </c>
      <c r="G84">
        <v>34963</v>
      </c>
      <c r="H84">
        <v>35385</v>
      </c>
      <c r="I84">
        <v>35841</v>
      </c>
      <c r="J84">
        <v>36346</v>
      </c>
      <c r="K84">
        <v>36825</v>
      </c>
      <c r="L84">
        <v>37234</v>
      </c>
      <c r="M84">
        <v>37630</v>
      </c>
      <c r="N84">
        <v>38011</v>
      </c>
      <c r="O84">
        <v>38416</v>
      </c>
      <c r="P84">
        <v>38861</v>
      </c>
      <c r="Q84">
        <v>39304</v>
      </c>
      <c r="R84">
        <v>39746</v>
      </c>
      <c r="S84">
        <v>40189</v>
      </c>
      <c r="T84">
        <v>40626</v>
      </c>
      <c r="U84">
        <v>41054</v>
      </c>
      <c r="V84">
        <v>41481</v>
      </c>
      <c r="W84">
        <v>41965</v>
      </c>
      <c r="X84">
        <v>42506</v>
      </c>
      <c r="Y84">
        <v>43054</v>
      </c>
      <c r="Z84">
        <v>43613</v>
      </c>
      <c r="AA84">
        <v>44164</v>
      </c>
      <c r="AB84">
        <v>44669</v>
      </c>
      <c r="AC84">
        <v>45135</v>
      </c>
      <c r="AD84">
        <v>45575</v>
      </c>
      <c r="AE84">
        <v>46011</v>
      </c>
      <c r="AF84">
        <v>46477</v>
      </c>
      <c r="AG84">
        <v>46959</v>
      </c>
      <c r="AH84">
        <v>47490</v>
      </c>
      <c r="AI84">
        <v>47479</v>
      </c>
      <c r="AJ84">
        <v>46810</v>
      </c>
      <c r="AK84">
        <v>46005</v>
      </c>
      <c r="AL84">
        <v>45096</v>
      </c>
      <c r="AM84">
        <v>44131</v>
      </c>
      <c r="AN84">
        <v>43805</v>
      </c>
      <c r="AO84">
        <v>44138</v>
      </c>
      <c r="AP84">
        <v>44495</v>
      </c>
      <c r="AQ84">
        <v>44865</v>
      </c>
      <c r="AR84">
        <v>45203</v>
      </c>
      <c r="AS84">
        <v>45660</v>
      </c>
      <c r="AT84">
        <v>46245</v>
      </c>
      <c r="AU84">
        <v>46813</v>
      </c>
      <c r="AV84">
        <v>47392</v>
      </c>
      <c r="AW84">
        <v>47989</v>
      </c>
      <c r="AX84">
        <v>48291</v>
      </c>
      <c r="AY84">
        <v>48313</v>
      </c>
      <c r="AZ84">
        <v>48361</v>
      </c>
      <c r="BA84">
        <v>48411</v>
      </c>
      <c r="BB84">
        <v>48429</v>
      </c>
      <c r="BC84">
        <v>48410</v>
      </c>
      <c r="BD84">
        <v>48386</v>
      </c>
      <c r="BE84">
        <v>48392</v>
      </c>
      <c r="BF84">
        <v>48418</v>
      </c>
      <c r="BG84">
        <v>48465</v>
      </c>
      <c r="BH84">
        <v>48816</v>
      </c>
      <c r="BI84">
        <v>49500</v>
      </c>
      <c r="BJ84">
        <v>50230</v>
      </c>
      <c r="BK84">
        <v>50955</v>
      </c>
      <c r="BL84">
        <v>51681</v>
      </c>
      <c r="BM84">
        <v>52415</v>
      </c>
      <c r="BN84">
        <v>52889</v>
      </c>
      <c r="BO84">
        <v>53090</v>
      </c>
      <c r="BP84">
        <v>53270</v>
      </c>
    </row>
    <row r="85" spans="1:68" x14ac:dyDescent="0.35">
      <c r="A85" t="s">
        <v>274</v>
      </c>
      <c r="B85" t="s">
        <v>275</v>
      </c>
      <c r="C85" t="s">
        <v>603</v>
      </c>
      <c r="D85" t="s">
        <v>604</v>
      </c>
      <c r="E85">
        <v>42986</v>
      </c>
      <c r="F85">
        <v>44563</v>
      </c>
      <c r="G85">
        <v>46200</v>
      </c>
      <c r="H85">
        <v>47758</v>
      </c>
      <c r="I85">
        <v>49231</v>
      </c>
      <c r="J85">
        <v>50759</v>
      </c>
      <c r="K85">
        <v>52346</v>
      </c>
      <c r="L85">
        <v>53940</v>
      </c>
      <c r="M85">
        <v>55553</v>
      </c>
      <c r="N85">
        <v>57236</v>
      </c>
      <c r="O85">
        <v>58989</v>
      </c>
      <c r="P85">
        <v>60673</v>
      </c>
      <c r="Q85">
        <v>62265</v>
      </c>
      <c r="R85">
        <v>63889</v>
      </c>
      <c r="S85">
        <v>65552</v>
      </c>
      <c r="T85">
        <v>67121</v>
      </c>
      <c r="U85">
        <v>68602</v>
      </c>
      <c r="V85">
        <v>70144</v>
      </c>
      <c r="W85">
        <v>71983</v>
      </c>
      <c r="X85">
        <v>74114</v>
      </c>
      <c r="Y85">
        <v>76299</v>
      </c>
      <c r="Z85">
        <v>78531</v>
      </c>
      <c r="AA85">
        <v>80816</v>
      </c>
      <c r="AB85">
        <v>83153</v>
      </c>
      <c r="AC85">
        <v>85543</v>
      </c>
      <c r="AD85">
        <v>87966</v>
      </c>
      <c r="AE85">
        <v>90397</v>
      </c>
      <c r="AF85">
        <v>92845</v>
      </c>
      <c r="AG85">
        <v>94987</v>
      </c>
      <c r="AH85">
        <v>96796</v>
      </c>
      <c r="AI85">
        <v>98603</v>
      </c>
      <c r="AJ85">
        <v>100427</v>
      </c>
      <c r="AK85">
        <v>102893</v>
      </c>
      <c r="AL85">
        <v>106030</v>
      </c>
      <c r="AM85">
        <v>108844</v>
      </c>
      <c r="AN85">
        <v>110328</v>
      </c>
      <c r="AO85">
        <v>110785</v>
      </c>
      <c r="AP85">
        <v>111133</v>
      </c>
      <c r="AQ85">
        <v>111406</v>
      </c>
      <c r="AR85">
        <v>111539</v>
      </c>
      <c r="AS85">
        <v>111709</v>
      </c>
      <c r="AT85">
        <v>111948</v>
      </c>
      <c r="AU85">
        <v>111992</v>
      </c>
      <c r="AV85">
        <v>111805</v>
      </c>
      <c r="AW85">
        <v>111438</v>
      </c>
      <c r="AX85">
        <v>110940</v>
      </c>
      <c r="AY85">
        <v>110301</v>
      </c>
      <c r="AZ85">
        <v>109532</v>
      </c>
      <c r="BA85">
        <v>108704</v>
      </c>
      <c r="BB85">
        <v>107868</v>
      </c>
      <c r="BC85">
        <v>107588</v>
      </c>
      <c r="BD85">
        <v>107887</v>
      </c>
      <c r="BE85">
        <v>108232</v>
      </c>
      <c r="BF85">
        <v>108609</v>
      </c>
      <c r="BG85">
        <v>109024</v>
      </c>
      <c r="BH85">
        <v>109462</v>
      </c>
      <c r="BI85">
        <v>109925</v>
      </c>
      <c r="BJ85">
        <v>110430</v>
      </c>
      <c r="BK85">
        <v>110929</v>
      </c>
      <c r="BL85">
        <v>111379</v>
      </c>
      <c r="BM85">
        <v>112106</v>
      </c>
      <c r="BN85">
        <v>113131</v>
      </c>
      <c r="BO85">
        <v>114164</v>
      </c>
      <c r="BP85">
        <v>115224</v>
      </c>
    </row>
    <row r="86" spans="1:68" x14ac:dyDescent="0.35">
      <c r="A86" t="s">
        <v>276</v>
      </c>
      <c r="B86" t="s">
        <v>277</v>
      </c>
      <c r="C86" t="s">
        <v>603</v>
      </c>
      <c r="D86" t="s">
        <v>604</v>
      </c>
      <c r="E86">
        <v>513340</v>
      </c>
      <c r="F86">
        <v>519329</v>
      </c>
      <c r="G86">
        <v>525754</v>
      </c>
      <c r="H86">
        <v>532592</v>
      </c>
      <c r="I86">
        <v>539830</v>
      </c>
      <c r="J86">
        <v>547535</v>
      </c>
      <c r="K86">
        <v>555748</v>
      </c>
      <c r="L86">
        <v>564436</v>
      </c>
      <c r="M86">
        <v>573611</v>
      </c>
      <c r="N86">
        <v>584628</v>
      </c>
      <c r="O86">
        <v>597192</v>
      </c>
      <c r="P86">
        <v>609693</v>
      </c>
      <c r="Q86">
        <v>622289</v>
      </c>
      <c r="R86">
        <v>635288</v>
      </c>
      <c r="S86">
        <v>648922</v>
      </c>
      <c r="T86">
        <v>663340</v>
      </c>
      <c r="U86">
        <v>678660</v>
      </c>
      <c r="V86">
        <v>694931</v>
      </c>
      <c r="W86">
        <v>712135</v>
      </c>
      <c r="X86">
        <v>730188</v>
      </c>
      <c r="Y86">
        <v>749078</v>
      </c>
      <c r="Z86">
        <v>768904</v>
      </c>
      <c r="AA86">
        <v>789585</v>
      </c>
      <c r="AB86">
        <v>811098</v>
      </c>
      <c r="AC86">
        <v>833417</v>
      </c>
      <c r="AD86">
        <v>856482</v>
      </c>
      <c r="AE86">
        <v>880340</v>
      </c>
      <c r="AF86">
        <v>905016</v>
      </c>
      <c r="AG86">
        <v>930464</v>
      </c>
      <c r="AH86">
        <v>956509</v>
      </c>
      <c r="AI86">
        <v>983028</v>
      </c>
      <c r="AJ86">
        <v>1009995</v>
      </c>
      <c r="AK86">
        <v>1037446</v>
      </c>
      <c r="AL86">
        <v>1065390</v>
      </c>
      <c r="AM86">
        <v>1093611</v>
      </c>
      <c r="AN86">
        <v>1121964</v>
      </c>
      <c r="AO86">
        <v>1150601</v>
      </c>
      <c r="AP86">
        <v>1179806</v>
      </c>
      <c r="AQ86">
        <v>1209832</v>
      </c>
      <c r="AR86">
        <v>1240764</v>
      </c>
      <c r="AS86">
        <v>1272935</v>
      </c>
      <c r="AT86">
        <v>1306590</v>
      </c>
      <c r="AU86">
        <v>1341696</v>
      </c>
      <c r="AV86">
        <v>1378398</v>
      </c>
      <c r="AW86">
        <v>1417110</v>
      </c>
      <c r="AX86">
        <v>1458353</v>
      </c>
      <c r="AY86">
        <v>1502534</v>
      </c>
      <c r="AZ86">
        <v>1549774</v>
      </c>
      <c r="BA86">
        <v>1599978</v>
      </c>
      <c r="BB86">
        <v>1653542</v>
      </c>
      <c r="BC86">
        <v>1711105</v>
      </c>
      <c r="BD86">
        <v>1772500</v>
      </c>
      <c r="BE86">
        <v>1836705</v>
      </c>
      <c r="BF86">
        <v>1902226</v>
      </c>
      <c r="BG86">
        <v>1966855</v>
      </c>
      <c r="BH86">
        <v>2028517</v>
      </c>
      <c r="BI86">
        <v>2086206</v>
      </c>
      <c r="BJ86">
        <v>2140215</v>
      </c>
      <c r="BK86">
        <v>2192012</v>
      </c>
      <c r="BL86">
        <v>2242785</v>
      </c>
      <c r="BM86">
        <v>2292573</v>
      </c>
      <c r="BN86">
        <v>2341179</v>
      </c>
      <c r="BO86">
        <v>2388992</v>
      </c>
      <c r="BP86">
        <v>2436566</v>
      </c>
    </row>
    <row r="87" spans="1:68" x14ac:dyDescent="0.35">
      <c r="A87" t="s">
        <v>127</v>
      </c>
      <c r="B87" t="s">
        <v>128</v>
      </c>
      <c r="C87" t="s">
        <v>603</v>
      </c>
      <c r="D87" t="s">
        <v>604</v>
      </c>
      <c r="E87">
        <v>52400000</v>
      </c>
      <c r="F87">
        <v>52800000</v>
      </c>
      <c r="G87">
        <v>53250000</v>
      </c>
      <c r="H87">
        <v>53650000</v>
      </c>
      <c r="I87">
        <v>54000000</v>
      </c>
      <c r="J87">
        <v>54348050</v>
      </c>
      <c r="K87">
        <v>54648500</v>
      </c>
      <c r="L87">
        <v>54943600</v>
      </c>
      <c r="M87">
        <v>55211700</v>
      </c>
      <c r="N87">
        <v>55441750</v>
      </c>
      <c r="O87">
        <v>55663250</v>
      </c>
      <c r="P87">
        <v>55896223</v>
      </c>
      <c r="Q87">
        <v>56086065</v>
      </c>
      <c r="R87">
        <v>56194527</v>
      </c>
      <c r="S87">
        <v>56229974</v>
      </c>
      <c r="T87">
        <v>56225800</v>
      </c>
      <c r="U87">
        <v>56211968</v>
      </c>
      <c r="V87">
        <v>56193492</v>
      </c>
      <c r="W87">
        <v>56196504</v>
      </c>
      <c r="X87">
        <v>56246951</v>
      </c>
      <c r="Y87">
        <v>56314216</v>
      </c>
      <c r="Z87">
        <v>56333829</v>
      </c>
      <c r="AA87">
        <v>56313641</v>
      </c>
      <c r="AB87">
        <v>56332848</v>
      </c>
      <c r="AC87">
        <v>56422072</v>
      </c>
      <c r="AD87">
        <v>56550268</v>
      </c>
      <c r="AE87">
        <v>56681396</v>
      </c>
      <c r="AF87">
        <v>56802050</v>
      </c>
      <c r="AG87">
        <v>56928327</v>
      </c>
      <c r="AH87">
        <v>57076711</v>
      </c>
      <c r="AI87">
        <v>57247586</v>
      </c>
      <c r="AJ87">
        <v>57424897</v>
      </c>
      <c r="AK87">
        <v>57580402</v>
      </c>
      <c r="AL87">
        <v>57718614</v>
      </c>
      <c r="AM87">
        <v>57865745</v>
      </c>
      <c r="AN87">
        <v>58019030</v>
      </c>
      <c r="AO87">
        <v>58166950</v>
      </c>
      <c r="AP87">
        <v>58316954</v>
      </c>
      <c r="AQ87">
        <v>58487141</v>
      </c>
      <c r="AR87">
        <v>58682466</v>
      </c>
      <c r="AS87">
        <v>58892514</v>
      </c>
      <c r="AT87">
        <v>59119673</v>
      </c>
      <c r="AU87">
        <v>59370479</v>
      </c>
      <c r="AV87">
        <v>59647577</v>
      </c>
      <c r="AW87">
        <v>59987905</v>
      </c>
      <c r="AX87">
        <v>60401206</v>
      </c>
      <c r="AY87">
        <v>60846820</v>
      </c>
      <c r="AZ87">
        <v>61322463</v>
      </c>
      <c r="BA87">
        <v>61806995</v>
      </c>
      <c r="BB87">
        <v>62276270</v>
      </c>
      <c r="BC87">
        <v>62766365</v>
      </c>
      <c r="BD87">
        <v>63258810</v>
      </c>
      <c r="BE87">
        <v>63700215</v>
      </c>
      <c r="BF87">
        <v>64128273</v>
      </c>
      <c r="BG87">
        <v>64602298</v>
      </c>
      <c r="BH87">
        <v>65116219</v>
      </c>
      <c r="BI87">
        <v>65611593</v>
      </c>
      <c r="BJ87">
        <v>66058859</v>
      </c>
      <c r="BK87">
        <v>66460344</v>
      </c>
      <c r="BL87">
        <v>66836327</v>
      </c>
      <c r="BM87">
        <v>67081234</v>
      </c>
      <c r="BN87">
        <v>67026292</v>
      </c>
      <c r="BO87">
        <v>67791000</v>
      </c>
      <c r="BP87">
        <v>68350000</v>
      </c>
    </row>
    <row r="88" spans="1:68" x14ac:dyDescent="0.35">
      <c r="A88" t="s">
        <v>278</v>
      </c>
      <c r="B88" t="s">
        <v>279</v>
      </c>
      <c r="C88" t="s">
        <v>603</v>
      </c>
      <c r="D88" t="s">
        <v>604</v>
      </c>
      <c r="E88">
        <v>3645600</v>
      </c>
      <c r="F88">
        <v>3703600</v>
      </c>
      <c r="G88">
        <v>3760300</v>
      </c>
      <c r="H88">
        <v>3816100</v>
      </c>
      <c r="I88">
        <v>3870300</v>
      </c>
      <c r="J88">
        <v>3921600</v>
      </c>
      <c r="K88">
        <v>3966700</v>
      </c>
      <c r="L88">
        <v>4005800</v>
      </c>
      <c r="M88">
        <v>4042300</v>
      </c>
      <c r="N88">
        <v>4080300</v>
      </c>
      <c r="O88">
        <v>4119900</v>
      </c>
      <c r="P88">
        <v>4163000</v>
      </c>
      <c r="Q88">
        <v>4205300</v>
      </c>
      <c r="R88">
        <v>4242500</v>
      </c>
      <c r="S88">
        <v>4279500</v>
      </c>
      <c r="T88">
        <v>4311200</v>
      </c>
      <c r="U88">
        <v>4342400</v>
      </c>
      <c r="V88">
        <v>4372100</v>
      </c>
      <c r="W88">
        <v>4397700</v>
      </c>
      <c r="X88">
        <v>4430200</v>
      </c>
      <c r="Y88">
        <v>4467700</v>
      </c>
      <c r="Z88">
        <v>4504500</v>
      </c>
      <c r="AA88">
        <v>4542800</v>
      </c>
      <c r="AB88">
        <v>4582900</v>
      </c>
      <c r="AC88">
        <v>4622200</v>
      </c>
      <c r="AD88">
        <v>4662900</v>
      </c>
      <c r="AE88">
        <v>4704500</v>
      </c>
      <c r="AF88">
        <v>4743500</v>
      </c>
      <c r="AG88">
        <v>4790700</v>
      </c>
      <c r="AH88">
        <v>4803300</v>
      </c>
      <c r="AI88">
        <v>4802000</v>
      </c>
      <c r="AJ88">
        <v>4835900</v>
      </c>
      <c r="AK88">
        <v>4873500</v>
      </c>
      <c r="AL88">
        <v>4911100</v>
      </c>
      <c r="AM88">
        <v>4836076</v>
      </c>
      <c r="AN88">
        <v>4657722</v>
      </c>
      <c r="AO88">
        <v>4491699</v>
      </c>
      <c r="AP88">
        <v>4349913</v>
      </c>
      <c r="AQ88">
        <v>4243607</v>
      </c>
      <c r="AR88">
        <v>4157192</v>
      </c>
      <c r="AS88">
        <v>4077131</v>
      </c>
      <c r="AT88">
        <v>4014373</v>
      </c>
      <c r="AU88">
        <v>3978515</v>
      </c>
      <c r="AV88">
        <v>3951736</v>
      </c>
      <c r="AW88">
        <v>3927340</v>
      </c>
      <c r="AX88">
        <v>3902469</v>
      </c>
      <c r="AY88">
        <v>3880347</v>
      </c>
      <c r="AZ88">
        <v>3860158</v>
      </c>
      <c r="BA88">
        <v>3848449</v>
      </c>
      <c r="BB88">
        <v>3814419</v>
      </c>
      <c r="BC88">
        <v>3786695</v>
      </c>
      <c r="BD88">
        <v>3756441</v>
      </c>
      <c r="BE88">
        <v>3728874</v>
      </c>
      <c r="BF88">
        <v>3717668</v>
      </c>
      <c r="BG88">
        <v>3719414</v>
      </c>
      <c r="BH88">
        <v>3725276</v>
      </c>
      <c r="BI88">
        <v>3727505</v>
      </c>
      <c r="BJ88">
        <v>3728004</v>
      </c>
      <c r="BK88">
        <v>3726549</v>
      </c>
      <c r="BL88">
        <v>3720161</v>
      </c>
      <c r="BM88">
        <v>3722716</v>
      </c>
      <c r="BN88">
        <v>3708610</v>
      </c>
      <c r="BO88">
        <v>3712502</v>
      </c>
      <c r="BP88">
        <v>3760365</v>
      </c>
    </row>
    <row r="89" spans="1:68" x14ac:dyDescent="0.35">
      <c r="A89" t="s">
        <v>280</v>
      </c>
      <c r="B89" t="s">
        <v>281</v>
      </c>
      <c r="C89" t="s">
        <v>603</v>
      </c>
      <c r="D89" t="s">
        <v>604</v>
      </c>
      <c r="E89">
        <v>6911510</v>
      </c>
      <c r="F89">
        <v>7109029</v>
      </c>
      <c r="G89">
        <v>7281192</v>
      </c>
      <c r="H89">
        <v>7458243</v>
      </c>
      <c r="I89">
        <v>7640196</v>
      </c>
      <c r="J89">
        <v>7827726</v>
      </c>
      <c r="K89">
        <v>8019658</v>
      </c>
      <c r="L89">
        <v>8216086</v>
      </c>
      <c r="M89">
        <v>8418152</v>
      </c>
      <c r="N89">
        <v>8629855</v>
      </c>
      <c r="O89">
        <v>8861895</v>
      </c>
      <c r="P89">
        <v>9108878</v>
      </c>
      <c r="Q89">
        <v>9365952</v>
      </c>
      <c r="R89">
        <v>9637197</v>
      </c>
      <c r="S89">
        <v>9918979</v>
      </c>
      <c r="T89">
        <v>10209848</v>
      </c>
      <c r="U89">
        <v>10509006</v>
      </c>
      <c r="V89">
        <v>10825496</v>
      </c>
      <c r="W89">
        <v>11163230</v>
      </c>
      <c r="X89">
        <v>11515675</v>
      </c>
      <c r="Y89">
        <v>11865246</v>
      </c>
      <c r="Z89">
        <v>12212960</v>
      </c>
      <c r="AA89">
        <v>12584976</v>
      </c>
      <c r="AB89">
        <v>12984131</v>
      </c>
      <c r="AC89">
        <v>13342487</v>
      </c>
      <c r="AD89">
        <v>13651443</v>
      </c>
      <c r="AE89">
        <v>13971682</v>
      </c>
      <c r="AF89">
        <v>14310790</v>
      </c>
      <c r="AG89">
        <v>14671677</v>
      </c>
      <c r="AH89">
        <v>15052447</v>
      </c>
      <c r="AI89">
        <v>15446982</v>
      </c>
      <c r="AJ89">
        <v>15843471</v>
      </c>
      <c r="AK89">
        <v>16241548</v>
      </c>
      <c r="AL89">
        <v>16643633</v>
      </c>
      <c r="AM89">
        <v>17040854</v>
      </c>
      <c r="AN89">
        <v>17438874</v>
      </c>
      <c r="AO89">
        <v>17844010</v>
      </c>
      <c r="AP89">
        <v>18268040</v>
      </c>
      <c r="AQ89">
        <v>18714708</v>
      </c>
      <c r="AR89">
        <v>19176791</v>
      </c>
      <c r="AS89">
        <v>19665502</v>
      </c>
      <c r="AT89">
        <v>20195577</v>
      </c>
      <c r="AU89">
        <v>20758326</v>
      </c>
      <c r="AV89">
        <v>21329514</v>
      </c>
      <c r="AW89">
        <v>21906444</v>
      </c>
      <c r="AX89">
        <v>22496951</v>
      </c>
      <c r="AY89">
        <v>23098586</v>
      </c>
      <c r="AZ89">
        <v>23708320</v>
      </c>
      <c r="BA89">
        <v>24326087</v>
      </c>
      <c r="BB89">
        <v>24950762</v>
      </c>
      <c r="BC89">
        <v>25574719</v>
      </c>
      <c r="BD89">
        <v>26205941</v>
      </c>
      <c r="BE89">
        <v>26858762</v>
      </c>
      <c r="BF89">
        <v>27525597</v>
      </c>
      <c r="BG89">
        <v>28196358</v>
      </c>
      <c r="BH89">
        <v>28870939</v>
      </c>
      <c r="BI89">
        <v>29554303</v>
      </c>
      <c r="BJ89">
        <v>30222262</v>
      </c>
      <c r="BK89">
        <v>30870641</v>
      </c>
      <c r="BL89">
        <v>31522290</v>
      </c>
      <c r="BM89">
        <v>32180401</v>
      </c>
      <c r="BN89">
        <v>32833031</v>
      </c>
      <c r="BO89">
        <v>33475870</v>
      </c>
      <c r="BP89">
        <v>34121985</v>
      </c>
    </row>
    <row r="90" spans="1:68" x14ac:dyDescent="0.35">
      <c r="A90" t="s">
        <v>282</v>
      </c>
      <c r="B90" t="s">
        <v>283</v>
      </c>
      <c r="C90" t="s">
        <v>603</v>
      </c>
      <c r="D90" t="s">
        <v>604</v>
      </c>
      <c r="E90">
        <v>21822</v>
      </c>
      <c r="F90">
        <v>21907</v>
      </c>
      <c r="G90">
        <v>22249</v>
      </c>
      <c r="H90">
        <v>22796</v>
      </c>
      <c r="I90">
        <v>23347</v>
      </c>
      <c r="J90">
        <v>23910</v>
      </c>
      <c r="K90">
        <v>24477</v>
      </c>
      <c r="L90">
        <v>25047</v>
      </c>
      <c r="M90">
        <v>25610</v>
      </c>
      <c r="N90">
        <v>26162</v>
      </c>
      <c r="O90">
        <v>26685</v>
      </c>
      <c r="P90">
        <v>27069</v>
      </c>
      <c r="Q90">
        <v>27323</v>
      </c>
      <c r="R90">
        <v>27558</v>
      </c>
      <c r="S90">
        <v>27779</v>
      </c>
      <c r="T90">
        <v>27973</v>
      </c>
      <c r="U90">
        <v>28162</v>
      </c>
      <c r="V90">
        <v>28337</v>
      </c>
      <c r="W90">
        <v>28485</v>
      </c>
      <c r="X90">
        <v>28618</v>
      </c>
      <c r="Y90">
        <v>28734</v>
      </c>
      <c r="Z90">
        <v>28819</v>
      </c>
      <c r="AA90">
        <v>28863</v>
      </c>
      <c r="AB90">
        <v>28855</v>
      </c>
      <c r="AC90">
        <v>28788</v>
      </c>
      <c r="AD90">
        <v>28674</v>
      </c>
      <c r="AE90">
        <v>28506</v>
      </c>
      <c r="AF90">
        <v>28272</v>
      </c>
      <c r="AG90">
        <v>28000</v>
      </c>
      <c r="AH90">
        <v>27688</v>
      </c>
      <c r="AI90">
        <v>27317</v>
      </c>
      <c r="AJ90">
        <v>26988</v>
      </c>
      <c r="AK90">
        <v>26945</v>
      </c>
      <c r="AL90">
        <v>27118</v>
      </c>
      <c r="AM90">
        <v>27282</v>
      </c>
      <c r="AN90">
        <v>27412</v>
      </c>
      <c r="AO90">
        <v>27491</v>
      </c>
      <c r="AP90">
        <v>27564</v>
      </c>
      <c r="AQ90">
        <v>27636</v>
      </c>
      <c r="AR90">
        <v>27695</v>
      </c>
      <c r="AS90">
        <v>27741</v>
      </c>
      <c r="AT90">
        <v>27721</v>
      </c>
      <c r="AU90">
        <v>27892</v>
      </c>
      <c r="AV90">
        <v>28301</v>
      </c>
      <c r="AW90">
        <v>28716</v>
      </c>
      <c r="AX90">
        <v>29155</v>
      </c>
      <c r="AY90">
        <v>29587</v>
      </c>
      <c r="AZ90">
        <v>29996</v>
      </c>
      <c r="BA90">
        <v>30398</v>
      </c>
      <c r="BB90">
        <v>30819</v>
      </c>
      <c r="BC90">
        <v>31262</v>
      </c>
      <c r="BD90">
        <v>31701</v>
      </c>
      <c r="BE90">
        <v>32160</v>
      </c>
      <c r="BF90">
        <v>32411</v>
      </c>
      <c r="BG90">
        <v>32452</v>
      </c>
      <c r="BH90">
        <v>32520</v>
      </c>
      <c r="BI90">
        <v>32565</v>
      </c>
      <c r="BJ90">
        <v>32602</v>
      </c>
      <c r="BK90">
        <v>32648</v>
      </c>
      <c r="BL90">
        <v>32685</v>
      </c>
      <c r="BM90">
        <v>32709</v>
      </c>
      <c r="BN90">
        <v>32669</v>
      </c>
      <c r="BO90">
        <v>32649</v>
      </c>
      <c r="BP90">
        <v>32688</v>
      </c>
    </row>
    <row r="91" spans="1:68" x14ac:dyDescent="0.35">
      <c r="A91" t="s">
        <v>284</v>
      </c>
      <c r="B91" t="s">
        <v>285</v>
      </c>
      <c r="C91" t="s">
        <v>603</v>
      </c>
      <c r="D91" t="s">
        <v>604</v>
      </c>
      <c r="E91">
        <v>3516814</v>
      </c>
      <c r="F91">
        <v>3578631</v>
      </c>
      <c r="G91">
        <v>3642324</v>
      </c>
      <c r="H91">
        <v>3707945</v>
      </c>
      <c r="I91">
        <v>3775510</v>
      </c>
      <c r="J91">
        <v>3845074</v>
      </c>
      <c r="K91">
        <v>3916780</v>
      </c>
      <c r="L91">
        <v>3990760</v>
      </c>
      <c r="M91">
        <v>4067333</v>
      </c>
      <c r="N91">
        <v>4145194</v>
      </c>
      <c r="O91">
        <v>4222374</v>
      </c>
      <c r="P91">
        <v>4298087</v>
      </c>
      <c r="Q91">
        <v>4372212</v>
      </c>
      <c r="R91">
        <v>4445207</v>
      </c>
      <c r="S91">
        <v>4517073</v>
      </c>
      <c r="T91">
        <v>4588006</v>
      </c>
      <c r="U91">
        <v>4658743</v>
      </c>
      <c r="V91">
        <v>4730375</v>
      </c>
      <c r="W91">
        <v>4804926</v>
      </c>
      <c r="X91">
        <v>4885199</v>
      </c>
      <c r="Y91">
        <v>4972609</v>
      </c>
      <c r="Z91">
        <v>5067427</v>
      </c>
      <c r="AA91">
        <v>5170731</v>
      </c>
      <c r="AB91">
        <v>5282274</v>
      </c>
      <c r="AC91">
        <v>5402084</v>
      </c>
      <c r="AD91">
        <v>5531661</v>
      </c>
      <c r="AE91">
        <v>5671380</v>
      </c>
      <c r="AF91">
        <v>5820774</v>
      </c>
      <c r="AG91">
        <v>5977175</v>
      </c>
      <c r="AH91">
        <v>6136166</v>
      </c>
      <c r="AI91">
        <v>6354145</v>
      </c>
      <c r="AJ91">
        <v>6615734</v>
      </c>
      <c r="AK91">
        <v>6832195</v>
      </c>
      <c r="AL91">
        <v>7046097</v>
      </c>
      <c r="AM91">
        <v>7262112</v>
      </c>
      <c r="AN91">
        <v>7468347</v>
      </c>
      <c r="AO91">
        <v>7683115</v>
      </c>
      <c r="AP91">
        <v>7842806</v>
      </c>
      <c r="AQ91">
        <v>7992545</v>
      </c>
      <c r="AR91">
        <v>8174897</v>
      </c>
      <c r="AS91">
        <v>8336967</v>
      </c>
      <c r="AT91">
        <v>8445717</v>
      </c>
      <c r="AU91">
        <v>8577790</v>
      </c>
      <c r="AV91">
        <v>8772254</v>
      </c>
      <c r="AW91">
        <v>8961039</v>
      </c>
      <c r="AX91">
        <v>9140114</v>
      </c>
      <c r="AY91">
        <v>9330625</v>
      </c>
      <c r="AZ91">
        <v>9547082</v>
      </c>
      <c r="BA91">
        <v>9779785</v>
      </c>
      <c r="BB91">
        <v>10021323</v>
      </c>
      <c r="BC91">
        <v>10270728</v>
      </c>
      <c r="BD91">
        <v>10527712</v>
      </c>
      <c r="BE91">
        <v>10788692</v>
      </c>
      <c r="BF91">
        <v>11055430</v>
      </c>
      <c r="BG91">
        <v>11333365</v>
      </c>
      <c r="BH91">
        <v>11625998</v>
      </c>
      <c r="BI91">
        <v>11930985</v>
      </c>
      <c r="BJ91">
        <v>12240789</v>
      </c>
      <c r="BK91">
        <v>12554864</v>
      </c>
      <c r="BL91">
        <v>12877539</v>
      </c>
      <c r="BM91">
        <v>13205153</v>
      </c>
      <c r="BN91">
        <v>13531906</v>
      </c>
      <c r="BO91">
        <v>13859341</v>
      </c>
      <c r="BP91">
        <v>14190612</v>
      </c>
    </row>
    <row r="92" spans="1:68" x14ac:dyDescent="0.35">
      <c r="A92" t="s">
        <v>286</v>
      </c>
      <c r="B92" t="s">
        <v>287</v>
      </c>
      <c r="C92" t="s">
        <v>603</v>
      </c>
      <c r="D92" t="s">
        <v>604</v>
      </c>
      <c r="E92">
        <v>399649</v>
      </c>
      <c r="F92">
        <v>410801</v>
      </c>
      <c r="G92">
        <v>422310</v>
      </c>
      <c r="H92">
        <v>434173</v>
      </c>
      <c r="I92">
        <v>446375</v>
      </c>
      <c r="J92">
        <v>458908</v>
      </c>
      <c r="K92">
        <v>471753</v>
      </c>
      <c r="L92">
        <v>485132</v>
      </c>
      <c r="M92">
        <v>499151</v>
      </c>
      <c r="N92">
        <v>513686</v>
      </c>
      <c r="O92">
        <v>528731</v>
      </c>
      <c r="P92">
        <v>544317</v>
      </c>
      <c r="Q92">
        <v>560553</v>
      </c>
      <c r="R92">
        <v>577488</v>
      </c>
      <c r="S92">
        <v>594904</v>
      </c>
      <c r="T92">
        <v>612909</v>
      </c>
      <c r="U92">
        <v>631894</v>
      </c>
      <c r="V92">
        <v>651934</v>
      </c>
      <c r="W92">
        <v>672974</v>
      </c>
      <c r="X92">
        <v>695155</v>
      </c>
      <c r="Y92">
        <v>718586</v>
      </c>
      <c r="Z92">
        <v>742846</v>
      </c>
      <c r="AA92">
        <v>768272</v>
      </c>
      <c r="AB92">
        <v>795563</v>
      </c>
      <c r="AC92">
        <v>824798</v>
      </c>
      <c r="AD92">
        <v>855958</v>
      </c>
      <c r="AE92">
        <v>888980</v>
      </c>
      <c r="AF92">
        <v>923914</v>
      </c>
      <c r="AG92">
        <v>960837</v>
      </c>
      <c r="AH92">
        <v>999732</v>
      </c>
      <c r="AI92">
        <v>1040616</v>
      </c>
      <c r="AJ92">
        <v>1083536</v>
      </c>
      <c r="AK92">
        <v>1127152</v>
      </c>
      <c r="AL92">
        <v>1168309</v>
      </c>
      <c r="AM92">
        <v>1205882</v>
      </c>
      <c r="AN92">
        <v>1242155</v>
      </c>
      <c r="AO92">
        <v>1279070</v>
      </c>
      <c r="AP92">
        <v>1317002</v>
      </c>
      <c r="AQ92">
        <v>1356189</v>
      </c>
      <c r="AR92">
        <v>1396499</v>
      </c>
      <c r="AS92">
        <v>1437539</v>
      </c>
      <c r="AT92">
        <v>1479449</v>
      </c>
      <c r="AU92">
        <v>1522223</v>
      </c>
      <c r="AV92">
        <v>1566257</v>
      </c>
      <c r="AW92">
        <v>1612225</v>
      </c>
      <c r="AX92">
        <v>1660368</v>
      </c>
      <c r="AY92">
        <v>1711294</v>
      </c>
      <c r="AZ92">
        <v>1764883</v>
      </c>
      <c r="BA92">
        <v>1820542</v>
      </c>
      <c r="BB92">
        <v>1878119</v>
      </c>
      <c r="BC92">
        <v>1937275</v>
      </c>
      <c r="BD92">
        <v>1998212</v>
      </c>
      <c r="BE92">
        <v>2061014</v>
      </c>
      <c r="BF92">
        <v>2124869</v>
      </c>
      <c r="BG92">
        <v>2189019</v>
      </c>
      <c r="BH92">
        <v>2253133</v>
      </c>
      <c r="BI92">
        <v>2317206</v>
      </c>
      <c r="BJ92">
        <v>2381182</v>
      </c>
      <c r="BK92">
        <v>2444916</v>
      </c>
      <c r="BL92">
        <v>2508883</v>
      </c>
      <c r="BM92">
        <v>2573995</v>
      </c>
      <c r="BN92">
        <v>2639916</v>
      </c>
      <c r="BO92">
        <v>2705992</v>
      </c>
      <c r="BP92">
        <v>2773168</v>
      </c>
    </row>
    <row r="93" spans="1:68" x14ac:dyDescent="0.35">
      <c r="A93" t="s">
        <v>288</v>
      </c>
      <c r="B93" t="s">
        <v>289</v>
      </c>
      <c r="C93" t="s">
        <v>603</v>
      </c>
      <c r="D93" t="s">
        <v>604</v>
      </c>
      <c r="E93">
        <v>577933</v>
      </c>
      <c r="F93">
        <v>583107</v>
      </c>
      <c r="G93">
        <v>590399</v>
      </c>
      <c r="H93">
        <v>595802</v>
      </c>
      <c r="I93">
        <v>590481</v>
      </c>
      <c r="J93">
        <v>577638</v>
      </c>
      <c r="K93">
        <v>570375</v>
      </c>
      <c r="L93">
        <v>573380</v>
      </c>
      <c r="M93">
        <v>583475</v>
      </c>
      <c r="N93">
        <v>587880</v>
      </c>
      <c r="O93">
        <v>591663</v>
      </c>
      <c r="P93">
        <v>594501</v>
      </c>
      <c r="Q93">
        <v>595950</v>
      </c>
      <c r="R93">
        <v>603203</v>
      </c>
      <c r="S93">
        <v>623576</v>
      </c>
      <c r="T93">
        <v>659635</v>
      </c>
      <c r="U93">
        <v>701016</v>
      </c>
      <c r="V93">
        <v>746588</v>
      </c>
      <c r="W93">
        <v>794328</v>
      </c>
      <c r="X93">
        <v>821598</v>
      </c>
      <c r="Y93">
        <v>831462</v>
      </c>
      <c r="Z93">
        <v>844957</v>
      </c>
      <c r="AA93">
        <v>858630</v>
      </c>
      <c r="AB93">
        <v>872394</v>
      </c>
      <c r="AC93">
        <v>886210</v>
      </c>
      <c r="AD93">
        <v>900088</v>
      </c>
      <c r="AE93">
        <v>914122</v>
      </c>
      <c r="AF93">
        <v>928408</v>
      </c>
      <c r="AG93">
        <v>943080</v>
      </c>
      <c r="AH93">
        <v>958239</v>
      </c>
      <c r="AI93">
        <v>973551</v>
      </c>
      <c r="AJ93">
        <v>993856</v>
      </c>
      <c r="AK93">
        <v>1022904</v>
      </c>
      <c r="AL93">
        <v>1056761</v>
      </c>
      <c r="AM93">
        <v>1089617</v>
      </c>
      <c r="AN93">
        <v>1117222</v>
      </c>
      <c r="AO93">
        <v>1140604</v>
      </c>
      <c r="AP93">
        <v>1162443</v>
      </c>
      <c r="AQ93">
        <v>1184071</v>
      </c>
      <c r="AR93">
        <v>1206474</v>
      </c>
      <c r="AS93">
        <v>1230849</v>
      </c>
      <c r="AT93">
        <v>1257380</v>
      </c>
      <c r="AU93">
        <v>1285678</v>
      </c>
      <c r="AV93">
        <v>1315653</v>
      </c>
      <c r="AW93">
        <v>1347009</v>
      </c>
      <c r="AX93">
        <v>1379713</v>
      </c>
      <c r="AY93">
        <v>1414091</v>
      </c>
      <c r="AZ93">
        <v>1450572</v>
      </c>
      <c r="BA93">
        <v>1488431</v>
      </c>
      <c r="BB93">
        <v>1527196</v>
      </c>
      <c r="BC93">
        <v>1567220</v>
      </c>
      <c r="BD93">
        <v>1609017</v>
      </c>
      <c r="BE93">
        <v>1652717</v>
      </c>
      <c r="BF93">
        <v>1697753</v>
      </c>
      <c r="BG93">
        <v>1743309</v>
      </c>
      <c r="BH93">
        <v>1788919</v>
      </c>
      <c r="BI93">
        <v>1834552</v>
      </c>
      <c r="BJ93">
        <v>1879826</v>
      </c>
      <c r="BK93">
        <v>1924955</v>
      </c>
      <c r="BL93">
        <v>1970457</v>
      </c>
      <c r="BM93">
        <v>2015828</v>
      </c>
      <c r="BN93">
        <v>2060721</v>
      </c>
      <c r="BO93">
        <v>2105566</v>
      </c>
      <c r="BP93">
        <v>2150842</v>
      </c>
    </row>
    <row r="94" spans="1:68" x14ac:dyDescent="0.35">
      <c r="A94" t="s">
        <v>290</v>
      </c>
      <c r="B94" t="s">
        <v>291</v>
      </c>
      <c r="C94" t="s">
        <v>603</v>
      </c>
      <c r="D94" t="s">
        <v>604</v>
      </c>
      <c r="E94">
        <v>267351</v>
      </c>
      <c r="F94">
        <v>272264</v>
      </c>
      <c r="G94">
        <v>277490</v>
      </c>
      <c r="H94">
        <v>283018</v>
      </c>
      <c r="I94">
        <v>288852</v>
      </c>
      <c r="J94">
        <v>295010</v>
      </c>
      <c r="K94">
        <v>301517</v>
      </c>
      <c r="L94">
        <v>308374</v>
      </c>
      <c r="M94">
        <v>315325</v>
      </c>
      <c r="N94">
        <v>318846</v>
      </c>
      <c r="O94">
        <v>316955</v>
      </c>
      <c r="P94">
        <v>311952</v>
      </c>
      <c r="Q94">
        <v>305362</v>
      </c>
      <c r="R94">
        <v>298050</v>
      </c>
      <c r="S94">
        <v>290558</v>
      </c>
      <c r="T94">
        <v>283262</v>
      </c>
      <c r="U94">
        <v>276000</v>
      </c>
      <c r="V94">
        <v>271377</v>
      </c>
      <c r="W94">
        <v>270866</v>
      </c>
      <c r="X94">
        <v>273925</v>
      </c>
      <c r="Y94">
        <v>282509</v>
      </c>
      <c r="Z94">
        <v>296950</v>
      </c>
      <c r="AA94">
        <v>315741</v>
      </c>
      <c r="AB94">
        <v>336744</v>
      </c>
      <c r="AC94">
        <v>357995</v>
      </c>
      <c r="AD94">
        <v>378379</v>
      </c>
      <c r="AE94">
        <v>397276</v>
      </c>
      <c r="AF94">
        <v>414769</v>
      </c>
      <c r="AG94">
        <v>431587</v>
      </c>
      <c r="AH94">
        <v>448420</v>
      </c>
      <c r="AI94">
        <v>465549</v>
      </c>
      <c r="AJ94">
        <v>483142</v>
      </c>
      <c r="AK94">
        <v>501334</v>
      </c>
      <c r="AL94">
        <v>520236</v>
      </c>
      <c r="AM94">
        <v>539992</v>
      </c>
      <c r="AN94">
        <v>560740</v>
      </c>
      <c r="AO94">
        <v>582573</v>
      </c>
      <c r="AP94">
        <v>605570</v>
      </c>
      <c r="AQ94">
        <v>629734</v>
      </c>
      <c r="AR94">
        <v>655029</v>
      </c>
      <c r="AS94">
        <v>684977</v>
      </c>
      <c r="AT94">
        <v>719270</v>
      </c>
      <c r="AU94">
        <v>754115</v>
      </c>
      <c r="AV94">
        <v>789681</v>
      </c>
      <c r="AW94">
        <v>826355</v>
      </c>
      <c r="AX94">
        <v>864726</v>
      </c>
      <c r="AY94">
        <v>905418</v>
      </c>
      <c r="AZ94">
        <v>948814</v>
      </c>
      <c r="BA94">
        <v>994971</v>
      </c>
      <c r="BB94">
        <v>1043686</v>
      </c>
      <c r="BC94">
        <v>1094524</v>
      </c>
      <c r="BD94">
        <v>1144588</v>
      </c>
      <c r="BE94">
        <v>1193636</v>
      </c>
      <c r="BF94">
        <v>1243941</v>
      </c>
      <c r="BG94">
        <v>1295183</v>
      </c>
      <c r="BH94">
        <v>1346973</v>
      </c>
      <c r="BI94">
        <v>1398927</v>
      </c>
      <c r="BJ94">
        <v>1450694</v>
      </c>
      <c r="BK94">
        <v>1502091</v>
      </c>
      <c r="BL94">
        <v>1553031</v>
      </c>
      <c r="BM94">
        <v>1596049</v>
      </c>
      <c r="BN94">
        <v>1634466</v>
      </c>
      <c r="BO94">
        <v>1674908</v>
      </c>
      <c r="BP94">
        <v>1714671</v>
      </c>
    </row>
    <row r="95" spans="1:68" x14ac:dyDescent="0.35">
      <c r="A95" t="s">
        <v>77</v>
      </c>
      <c r="B95" t="s">
        <v>78</v>
      </c>
      <c r="C95" t="s">
        <v>603</v>
      </c>
      <c r="D95" t="s">
        <v>604</v>
      </c>
      <c r="E95">
        <v>8331725</v>
      </c>
      <c r="F95">
        <v>8398050</v>
      </c>
      <c r="G95">
        <v>8448233</v>
      </c>
      <c r="H95">
        <v>8479625</v>
      </c>
      <c r="I95">
        <v>8510429</v>
      </c>
      <c r="J95">
        <v>8550333</v>
      </c>
      <c r="K95">
        <v>8613651</v>
      </c>
      <c r="L95">
        <v>8684088</v>
      </c>
      <c r="M95">
        <v>8740765</v>
      </c>
      <c r="N95">
        <v>8772764</v>
      </c>
      <c r="O95">
        <v>8792806</v>
      </c>
      <c r="P95">
        <v>8831036</v>
      </c>
      <c r="Q95">
        <v>8888628</v>
      </c>
      <c r="R95">
        <v>8929086</v>
      </c>
      <c r="S95">
        <v>8962022</v>
      </c>
      <c r="T95">
        <v>9046541</v>
      </c>
      <c r="U95">
        <v>9188150</v>
      </c>
      <c r="V95">
        <v>9308479</v>
      </c>
      <c r="W95">
        <v>9429959</v>
      </c>
      <c r="X95">
        <v>9548258</v>
      </c>
      <c r="Y95">
        <v>9642505</v>
      </c>
      <c r="Z95">
        <v>9729350</v>
      </c>
      <c r="AA95">
        <v>9789513</v>
      </c>
      <c r="AB95">
        <v>9846627</v>
      </c>
      <c r="AC95">
        <v>9895801</v>
      </c>
      <c r="AD95">
        <v>9934300</v>
      </c>
      <c r="AE95">
        <v>9967213</v>
      </c>
      <c r="AF95">
        <v>10000595</v>
      </c>
      <c r="AG95">
        <v>10036983</v>
      </c>
      <c r="AH95">
        <v>10089498</v>
      </c>
      <c r="AI95">
        <v>10196792</v>
      </c>
      <c r="AJ95">
        <v>10319927</v>
      </c>
      <c r="AK95">
        <v>10399061</v>
      </c>
      <c r="AL95">
        <v>10460415</v>
      </c>
      <c r="AM95">
        <v>10512922</v>
      </c>
      <c r="AN95">
        <v>10562153</v>
      </c>
      <c r="AO95">
        <v>10608800</v>
      </c>
      <c r="AP95">
        <v>10661259</v>
      </c>
      <c r="AQ95">
        <v>10720509</v>
      </c>
      <c r="AR95">
        <v>10761698</v>
      </c>
      <c r="AS95">
        <v>10805808</v>
      </c>
      <c r="AT95">
        <v>10862132</v>
      </c>
      <c r="AU95">
        <v>10902022</v>
      </c>
      <c r="AV95">
        <v>10928070</v>
      </c>
      <c r="AW95">
        <v>10955141</v>
      </c>
      <c r="AX95">
        <v>10987314</v>
      </c>
      <c r="AY95">
        <v>11020362</v>
      </c>
      <c r="AZ95">
        <v>11048473</v>
      </c>
      <c r="BA95">
        <v>11077841</v>
      </c>
      <c r="BB95">
        <v>11107017</v>
      </c>
      <c r="BC95">
        <v>11121341</v>
      </c>
      <c r="BD95">
        <v>11104899</v>
      </c>
      <c r="BE95">
        <v>11045011</v>
      </c>
      <c r="BF95">
        <v>10965211</v>
      </c>
      <c r="BG95">
        <v>10892413</v>
      </c>
      <c r="BH95">
        <v>10820883</v>
      </c>
      <c r="BI95">
        <v>10775971</v>
      </c>
      <c r="BJ95">
        <v>10754679</v>
      </c>
      <c r="BK95">
        <v>10732882</v>
      </c>
      <c r="BL95">
        <v>10721582</v>
      </c>
      <c r="BM95">
        <v>10698599</v>
      </c>
      <c r="BN95">
        <v>10569207</v>
      </c>
      <c r="BO95">
        <v>10426919</v>
      </c>
      <c r="BP95">
        <v>10361295</v>
      </c>
    </row>
    <row r="96" spans="1:68" x14ac:dyDescent="0.35">
      <c r="A96" t="s">
        <v>292</v>
      </c>
      <c r="B96" t="s">
        <v>293</v>
      </c>
      <c r="C96" t="s">
        <v>603</v>
      </c>
      <c r="D96" t="s">
        <v>604</v>
      </c>
      <c r="E96">
        <v>93772</v>
      </c>
      <c r="F96">
        <v>95096</v>
      </c>
      <c r="G96">
        <v>96052</v>
      </c>
      <c r="H96">
        <v>96882</v>
      </c>
      <c r="I96">
        <v>97613</v>
      </c>
      <c r="J96">
        <v>98226</v>
      </c>
      <c r="K96">
        <v>98692</v>
      </c>
      <c r="L96">
        <v>98977</v>
      </c>
      <c r="M96">
        <v>99056</v>
      </c>
      <c r="N96">
        <v>98975</v>
      </c>
      <c r="O96">
        <v>98794</v>
      </c>
      <c r="P96">
        <v>98535</v>
      </c>
      <c r="Q96">
        <v>98225</v>
      </c>
      <c r="R96">
        <v>97886</v>
      </c>
      <c r="S96">
        <v>97528</v>
      </c>
      <c r="T96">
        <v>97165</v>
      </c>
      <c r="U96">
        <v>96781</v>
      </c>
      <c r="V96">
        <v>96329</v>
      </c>
      <c r="W96">
        <v>95811</v>
      </c>
      <c r="X96">
        <v>95242</v>
      </c>
      <c r="Y96">
        <v>94838</v>
      </c>
      <c r="Z96">
        <v>95222</v>
      </c>
      <c r="AA96">
        <v>96534</v>
      </c>
      <c r="AB96">
        <v>98177</v>
      </c>
      <c r="AC96">
        <v>99618</v>
      </c>
      <c r="AD96">
        <v>100576</v>
      </c>
      <c r="AE96">
        <v>100893</v>
      </c>
      <c r="AF96">
        <v>100599</v>
      </c>
      <c r="AG96">
        <v>99877</v>
      </c>
      <c r="AH96">
        <v>99224</v>
      </c>
      <c r="AI96">
        <v>99047</v>
      </c>
      <c r="AJ96">
        <v>99758</v>
      </c>
      <c r="AK96">
        <v>101040</v>
      </c>
      <c r="AL96">
        <v>102173</v>
      </c>
      <c r="AM96">
        <v>103174</v>
      </c>
      <c r="AN96">
        <v>104060</v>
      </c>
      <c r="AO96">
        <v>104846</v>
      </c>
      <c r="AP96">
        <v>105549</v>
      </c>
      <c r="AQ96">
        <v>106200</v>
      </c>
      <c r="AR96">
        <v>106823</v>
      </c>
      <c r="AS96">
        <v>107432</v>
      </c>
      <c r="AT96">
        <v>107936</v>
      </c>
      <c r="AU96">
        <v>108231</v>
      </c>
      <c r="AV96">
        <v>108740</v>
      </c>
      <c r="AW96">
        <v>109516</v>
      </c>
      <c r="AX96">
        <v>110254</v>
      </c>
      <c r="AY96">
        <v>110988</v>
      </c>
      <c r="AZ96">
        <v>111725</v>
      </c>
      <c r="BA96">
        <v>112478</v>
      </c>
      <c r="BB96">
        <v>113249</v>
      </c>
      <c r="BC96">
        <v>114039</v>
      </c>
      <c r="BD96">
        <v>114918</v>
      </c>
      <c r="BE96">
        <v>115912</v>
      </c>
      <c r="BF96">
        <v>116945</v>
      </c>
      <c r="BG96">
        <v>117972</v>
      </c>
      <c r="BH96">
        <v>118980</v>
      </c>
      <c r="BI96">
        <v>119966</v>
      </c>
      <c r="BJ96">
        <v>120921</v>
      </c>
      <c r="BK96">
        <v>121838</v>
      </c>
      <c r="BL96">
        <v>122724</v>
      </c>
      <c r="BM96">
        <v>123663</v>
      </c>
      <c r="BN96">
        <v>124610</v>
      </c>
      <c r="BO96">
        <v>125438</v>
      </c>
      <c r="BP96">
        <v>126183</v>
      </c>
    </row>
    <row r="97" spans="1:68" x14ac:dyDescent="0.35">
      <c r="A97" t="s">
        <v>294</v>
      </c>
      <c r="B97" t="s">
        <v>295</v>
      </c>
      <c r="C97" t="s">
        <v>603</v>
      </c>
      <c r="D97" t="s">
        <v>604</v>
      </c>
      <c r="E97">
        <v>32500</v>
      </c>
      <c r="F97">
        <v>33700</v>
      </c>
      <c r="G97">
        <v>35000</v>
      </c>
      <c r="H97">
        <v>36400</v>
      </c>
      <c r="I97">
        <v>37600</v>
      </c>
      <c r="J97">
        <v>39200</v>
      </c>
      <c r="K97">
        <v>40500</v>
      </c>
      <c r="L97">
        <v>41900</v>
      </c>
      <c r="M97">
        <v>43400</v>
      </c>
      <c r="N97">
        <v>44900</v>
      </c>
      <c r="O97">
        <v>46400</v>
      </c>
      <c r="P97">
        <v>47200</v>
      </c>
      <c r="Q97">
        <v>48300</v>
      </c>
      <c r="R97">
        <v>49000</v>
      </c>
      <c r="S97">
        <v>49500</v>
      </c>
      <c r="T97">
        <v>49600</v>
      </c>
      <c r="U97">
        <v>49700</v>
      </c>
      <c r="V97">
        <v>49400</v>
      </c>
      <c r="W97">
        <v>49200</v>
      </c>
      <c r="X97">
        <v>49600</v>
      </c>
      <c r="Y97">
        <v>50200</v>
      </c>
      <c r="Z97">
        <v>51000</v>
      </c>
      <c r="AA97">
        <v>51500</v>
      </c>
      <c r="AB97">
        <v>52100</v>
      </c>
      <c r="AC97">
        <v>52700</v>
      </c>
      <c r="AD97">
        <v>53200</v>
      </c>
      <c r="AE97">
        <v>53500</v>
      </c>
      <c r="AF97">
        <v>54100</v>
      </c>
      <c r="AG97">
        <v>54800</v>
      </c>
      <c r="AH97">
        <v>55300</v>
      </c>
      <c r="AI97">
        <v>55600</v>
      </c>
      <c r="AJ97">
        <v>55500</v>
      </c>
      <c r="AK97">
        <v>55300</v>
      </c>
      <c r="AL97">
        <v>55200</v>
      </c>
      <c r="AM97">
        <v>55500</v>
      </c>
      <c r="AN97">
        <v>55800</v>
      </c>
      <c r="AO97">
        <v>55900</v>
      </c>
      <c r="AP97">
        <v>56000</v>
      </c>
      <c r="AQ97">
        <v>56100</v>
      </c>
      <c r="AR97">
        <v>56100</v>
      </c>
      <c r="AS97">
        <v>56200</v>
      </c>
      <c r="AT97">
        <v>56350</v>
      </c>
      <c r="AU97">
        <v>56609</v>
      </c>
      <c r="AV97">
        <v>56765</v>
      </c>
      <c r="AW97">
        <v>56911</v>
      </c>
      <c r="AX97">
        <v>56935</v>
      </c>
      <c r="AY97">
        <v>56774</v>
      </c>
      <c r="AZ97">
        <v>56555</v>
      </c>
      <c r="BA97">
        <v>56328</v>
      </c>
      <c r="BB97">
        <v>56323</v>
      </c>
      <c r="BC97">
        <v>56905</v>
      </c>
      <c r="BD97">
        <v>56890</v>
      </c>
      <c r="BE97">
        <v>56810</v>
      </c>
      <c r="BF97">
        <v>56483</v>
      </c>
      <c r="BG97">
        <v>56295</v>
      </c>
      <c r="BH97">
        <v>56114</v>
      </c>
      <c r="BI97">
        <v>56186</v>
      </c>
      <c r="BJ97">
        <v>56172</v>
      </c>
      <c r="BK97">
        <v>56023</v>
      </c>
      <c r="BL97">
        <v>56225</v>
      </c>
      <c r="BM97">
        <v>56367</v>
      </c>
      <c r="BN97">
        <v>56653</v>
      </c>
      <c r="BO97">
        <v>56661</v>
      </c>
      <c r="BP97">
        <v>56865</v>
      </c>
    </row>
    <row r="98" spans="1:68" x14ac:dyDescent="0.35">
      <c r="A98" t="s">
        <v>296</v>
      </c>
      <c r="B98" t="s">
        <v>297</v>
      </c>
      <c r="C98" t="s">
        <v>603</v>
      </c>
      <c r="D98" t="s">
        <v>604</v>
      </c>
      <c r="E98">
        <v>4128880</v>
      </c>
      <c r="F98">
        <v>4251911</v>
      </c>
      <c r="G98">
        <v>4378604</v>
      </c>
      <c r="H98">
        <v>4508444</v>
      </c>
      <c r="I98">
        <v>4640795</v>
      </c>
      <c r="J98">
        <v>4774984</v>
      </c>
      <c r="K98">
        <v>4910790</v>
      </c>
      <c r="L98">
        <v>5047435</v>
      </c>
      <c r="M98">
        <v>5184095</v>
      </c>
      <c r="N98">
        <v>5320100</v>
      </c>
      <c r="O98">
        <v>5455197</v>
      </c>
      <c r="P98">
        <v>5589563</v>
      </c>
      <c r="Q98">
        <v>5723759</v>
      </c>
      <c r="R98">
        <v>5858466</v>
      </c>
      <c r="S98">
        <v>5994300</v>
      </c>
      <c r="T98">
        <v>6131151</v>
      </c>
      <c r="U98">
        <v>6269983</v>
      </c>
      <c r="V98">
        <v>6412667</v>
      </c>
      <c r="W98">
        <v>6561919</v>
      </c>
      <c r="X98">
        <v>6720582</v>
      </c>
      <c r="Y98">
        <v>6890346</v>
      </c>
      <c r="Z98">
        <v>7071186</v>
      </c>
      <c r="AA98">
        <v>7262658</v>
      </c>
      <c r="AB98">
        <v>7462585</v>
      </c>
      <c r="AC98">
        <v>7669863</v>
      </c>
      <c r="AD98">
        <v>7884034</v>
      </c>
      <c r="AE98">
        <v>8104921</v>
      </c>
      <c r="AF98">
        <v>8332446</v>
      </c>
      <c r="AG98">
        <v>8566331</v>
      </c>
      <c r="AH98">
        <v>8805995</v>
      </c>
      <c r="AI98">
        <v>9050115</v>
      </c>
      <c r="AJ98">
        <v>9296814</v>
      </c>
      <c r="AK98">
        <v>9544055</v>
      </c>
      <c r="AL98">
        <v>9790619</v>
      </c>
      <c r="AM98">
        <v>10037522</v>
      </c>
      <c r="AN98">
        <v>10286786</v>
      </c>
      <c r="AO98">
        <v>10536942</v>
      </c>
      <c r="AP98">
        <v>10788362</v>
      </c>
      <c r="AQ98">
        <v>11046215</v>
      </c>
      <c r="AR98">
        <v>11311078</v>
      </c>
      <c r="AS98">
        <v>11589761</v>
      </c>
      <c r="AT98">
        <v>11871565</v>
      </c>
      <c r="AU98">
        <v>12147518</v>
      </c>
      <c r="AV98">
        <v>12415334</v>
      </c>
      <c r="AW98">
        <v>12682108</v>
      </c>
      <c r="AX98">
        <v>12948292</v>
      </c>
      <c r="AY98">
        <v>13213330</v>
      </c>
      <c r="AZ98">
        <v>13477017</v>
      </c>
      <c r="BA98">
        <v>13739299</v>
      </c>
      <c r="BB98">
        <v>14000190</v>
      </c>
      <c r="BC98">
        <v>14259687</v>
      </c>
      <c r="BD98">
        <v>14521515</v>
      </c>
      <c r="BE98">
        <v>14781942</v>
      </c>
      <c r="BF98">
        <v>15043981</v>
      </c>
      <c r="BG98">
        <v>15306316</v>
      </c>
      <c r="BH98">
        <v>15567419</v>
      </c>
      <c r="BI98">
        <v>15827690</v>
      </c>
      <c r="BJ98">
        <v>16087418</v>
      </c>
      <c r="BK98">
        <v>16346950</v>
      </c>
      <c r="BL98">
        <v>16604026</v>
      </c>
      <c r="BM98">
        <v>16858333</v>
      </c>
      <c r="BN98">
        <v>17109746</v>
      </c>
      <c r="BO98">
        <v>17357886</v>
      </c>
      <c r="BP98">
        <v>17602431</v>
      </c>
    </row>
    <row r="99" spans="1:68" x14ac:dyDescent="0.35">
      <c r="A99" t="s">
        <v>298</v>
      </c>
      <c r="B99" t="s">
        <v>299</v>
      </c>
      <c r="C99" t="s">
        <v>603</v>
      </c>
      <c r="D99" t="s">
        <v>604</v>
      </c>
      <c r="E99">
        <v>72374</v>
      </c>
      <c r="F99">
        <v>73873</v>
      </c>
      <c r="G99">
        <v>75412</v>
      </c>
      <c r="H99">
        <v>76996</v>
      </c>
      <c r="I99">
        <v>78621</v>
      </c>
      <c r="J99">
        <v>80255</v>
      </c>
      <c r="K99">
        <v>81879</v>
      </c>
      <c r="L99">
        <v>83480</v>
      </c>
      <c r="M99">
        <v>85046</v>
      </c>
      <c r="N99">
        <v>86534</v>
      </c>
      <c r="O99">
        <v>88300</v>
      </c>
      <c r="P99">
        <v>90505</v>
      </c>
      <c r="Q99">
        <v>92815</v>
      </c>
      <c r="R99">
        <v>95100</v>
      </c>
      <c r="S99">
        <v>97329</v>
      </c>
      <c r="T99">
        <v>99478</v>
      </c>
      <c r="U99">
        <v>101590</v>
      </c>
      <c r="V99">
        <v>103676</v>
      </c>
      <c r="W99">
        <v>105710</v>
      </c>
      <c r="X99">
        <v>107790</v>
      </c>
      <c r="Y99">
        <v>110286</v>
      </c>
      <c r="Z99">
        <v>113221</v>
      </c>
      <c r="AA99">
        <v>116189</v>
      </c>
      <c r="AB99">
        <v>119067</v>
      </c>
      <c r="AC99">
        <v>121885</v>
      </c>
      <c r="AD99">
        <v>124675</v>
      </c>
      <c r="AE99">
        <v>127462</v>
      </c>
      <c r="AF99">
        <v>130259</v>
      </c>
      <c r="AG99">
        <v>133079</v>
      </c>
      <c r="AH99">
        <v>135759</v>
      </c>
      <c r="AI99">
        <v>138263</v>
      </c>
      <c r="AJ99">
        <v>140739</v>
      </c>
      <c r="AK99">
        <v>143173</v>
      </c>
      <c r="AL99">
        <v>145541</v>
      </c>
      <c r="AM99">
        <v>147843</v>
      </c>
      <c r="AN99">
        <v>150094</v>
      </c>
      <c r="AO99">
        <v>152261</v>
      </c>
      <c r="AP99">
        <v>154330</v>
      </c>
      <c r="AQ99">
        <v>156357</v>
      </c>
      <c r="AR99">
        <v>158395</v>
      </c>
      <c r="AS99">
        <v>160188</v>
      </c>
      <c r="AT99">
        <v>161524</v>
      </c>
      <c r="AU99">
        <v>162563</v>
      </c>
      <c r="AV99">
        <v>163385</v>
      </c>
      <c r="AW99">
        <v>164004</v>
      </c>
      <c r="AX99">
        <v>164430</v>
      </c>
      <c r="AY99">
        <v>164675</v>
      </c>
      <c r="AZ99">
        <v>164763</v>
      </c>
      <c r="BA99">
        <v>164725</v>
      </c>
      <c r="BB99">
        <v>164580</v>
      </c>
      <c r="BC99">
        <v>164905</v>
      </c>
      <c r="BD99">
        <v>165649</v>
      </c>
      <c r="BE99">
        <v>166392</v>
      </c>
      <c r="BF99">
        <v>167054</v>
      </c>
      <c r="BG99">
        <v>167543</v>
      </c>
      <c r="BH99">
        <v>167978</v>
      </c>
      <c r="BI99">
        <v>168346</v>
      </c>
      <c r="BJ99">
        <v>168606</v>
      </c>
      <c r="BK99">
        <v>168678</v>
      </c>
      <c r="BL99">
        <v>168624</v>
      </c>
      <c r="BM99">
        <v>169231</v>
      </c>
      <c r="BN99">
        <v>170534</v>
      </c>
      <c r="BO99">
        <v>171774</v>
      </c>
      <c r="BP99">
        <v>172952</v>
      </c>
    </row>
    <row r="100" spans="1:68" x14ac:dyDescent="0.35">
      <c r="A100" t="s">
        <v>300</v>
      </c>
      <c r="B100" t="s">
        <v>301</v>
      </c>
      <c r="C100" t="s">
        <v>603</v>
      </c>
      <c r="D100" t="s">
        <v>604</v>
      </c>
      <c r="E100">
        <v>571990</v>
      </c>
      <c r="F100">
        <v>588597</v>
      </c>
      <c r="G100">
        <v>604833</v>
      </c>
      <c r="H100">
        <v>620703</v>
      </c>
      <c r="I100">
        <v>635957</v>
      </c>
      <c r="J100">
        <v>650207</v>
      </c>
      <c r="K100">
        <v>663241</v>
      </c>
      <c r="L100">
        <v>675064</v>
      </c>
      <c r="M100">
        <v>685887</v>
      </c>
      <c r="N100">
        <v>695919</v>
      </c>
      <c r="O100">
        <v>705261</v>
      </c>
      <c r="P100">
        <v>713904</v>
      </c>
      <c r="Q100">
        <v>721994</v>
      </c>
      <c r="R100">
        <v>729865</v>
      </c>
      <c r="S100">
        <v>737701</v>
      </c>
      <c r="T100">
        <v>745590</v>
      </c>
      <c r="U100">
        <v>753553</v>
      </c>
      <c r="V100">
        <v>761378</v>
      </c>
      <c r="W100">
        <v>768609</v>
      </c>
      <c r="X100">
        <v>774482</v>
      </c>
      <c r="Y100">
        <v>778176</v>
      </c>
      <c r="Z100">
        <v>779686</v>
      </c>
      <c r="AA100">
        <v>779639</v>
      </c>
      <c r="AB100">
        <v>778372</v>
      </c>
      <c r="AC100">
        <v>776007</v>
      </c>
      <c r="AD100">
        <v>772671</v>
      </c>
      <c r="AE100">
        <v>768508</v>
      </c>
      <c r="AF100">
        <v>763706</v>
      </c>
      <c r="AG100">
        <v>758450</v>
      </c>
      <c r="AH100">
        <v>752897</v>
      </c>
      <c r="AI100">
        <v>747116</v>
      </c>
      <c r="AJ100">
        <v>744096</v>
      </c>
      <c r="AK100">
        <v>744998</v>
      </c>
      <c r="AL100">
        <v>747189</v>
      </c>
      <c r="AM100">
        <v>749546</v>
      </c>
      <c r="AN100">
        <v>751689</v>
      </c>
      <c r="AO100">
        <v>753571</v>
      </c>
      <c r="AP100">
        <v>755211</v>
      </c>
      <c r="AQ100">
        <v>756697</v>
      </c>
      <c r="AR100">
        <v>758014</v>
      </c>
      <c r="AS100">
        <v>759051</v>
      </c>
      <c r="AT100">
        <v>759809</v>
      </c>
      <c r="AU100">
        <v>760323</v>
      </c>
      <c r="AV100">
        <v>760562</v>
      </c>
      <c r="AW100">
        <v>760424</v>
      </c>
      <c r="AX100">
        <v>759709</v>
      </c>
      <c r="AY100">
        <v>758367</v>
      </c>
      <c r="AZ100">
        <v>756521</v>
      </c>
      <c r="BA100">
        <v>754150</v>
      </c>
      <c r="BB100">
        <v>751258</v>
      </c>
      <c r="BC100">
        <v>747932</v>
      </c>
      <c r="BD100">
        <v>744230</v>
      </c>
      <c r="BE100">
        <v>743966</v>
      </c>
      <c r="BF100">
        <v>747420</v>
      </c>
      <c r="BG100">
        <v>751115</v>
      </c>
      <c r="BH100">
        <v>755031</v>
      </c>
      <c r="BI100">
        <v>759087</v>
      </c>
      <c r="BJ100">
        <v>763252</v>
      </c>
      <c r="BK100">
        <v>785514</v>
      </c>
      <c r="BL100">
        <v>798753</v>
      </c>
      <c r="BM100">
        <v>797202</v>
      </c>
      <c r="BN100">
        <v>804567</v>
      </c>
      <c r="BO100">
        <v>808726</v>
      </c>
      <c r="BP100">
        <v>813834</v>
      </c>
    </row>
    <row r="101" spans="1:68" x14ac:dyDescent="0.35">
      <c r="A101" t="s">
        <v>302</v>
      </c>
      <c r="B101" t="s">
        <v>303</v>
      </c>
      <c r="C101" t="s">
        <v>603</v>
      </c>
      <c r="D101" t="s">
        <v>604</v>
      </c>
      <c r="E101">
        <v>907912413</v>
      </c>
      <c r="F101">
        <v>919107547</v>
      </c>
      <c r="G101">
        <v>930536680</v>
      </c>
      <c r="H101">
        <v>941879887</v>
      </c>
      <c r="I101">
        <v>953215721</v>
      </c>
      <c r="J101">
        <v>964261686</v>
      </c>
      <c r="K101">
        <v>974157526</v>
      </c>
      <c r="L101">
        <v>983690017</v>
      </c>
      <c r="M101">
        <v>993133232</v>
      </c>
      <c r="N101">
        <v>1002691282</v>
      </c>
      <c r="O101">
        <v>1012186875</v>
      </c>
      <c r="P101">
        <v>1023331593</v>
      </c>
      <c r="Q101">
        <v>1033198607</v>
      </c>
      <c r="R101">
        <v>1042769605</v>
      </c>
      <c r="S101">
        <v>1052189245</v>
      </c>
      <c r="T101">
        <v>1061393041</v>
      </c>
      <c r="U101">
        <v>1070186825</v>
      </c>
      <c r="V101">
        <v>1078894429</v>
      </c>
      <c r="W101">
        <v>1087645025</v>
      </c>
      <c r="X101">
        <v>1096681462</v>
      </c>
      <c r="Y101">
        <v>1105492737</v>
      </c>
      <c r="Z101">
        <v>1114189491</v>
      </c>
      <c r="AA101">
        <v>1122386268</v>
      </c>
      <c r="AB101">
        <v>1130028100</v>
      </c>
      <c r="AC101">
        <v>1137503635</v>
      </c>
      <c r="AD101">
        <v>1145056586</v>
      </c>
      <c r="AE101">
        <v>1152740549</v>
      </c>
      <c r="AF101">
        <v>1160564047</v>
      </c>
      <c r="AG101">
        <v>1168510076</v>
      </c>
      <c r="AH101">
        <v>1176763924</v>
      </c>
      <c r="AI101">
        <v>1184203705</v>
      </c>
      <c r="AJ101">
        <v>1192917410</v>
      </c>
      <c r="AK101">
        <v>1201571467</v>
      </c>
      <c r="AL101">
        <v>1209574376</v>
      </c>
      <c r="AM101">
        <v>1217016521</v>
      </c>
      <c r="AN101">
        <v>1224100529</v>
      </c>
      <c r="AO101">
        <v>1231090974</v>
      </c>
      <c r="AP101">
        <v>1237913846</v>
      </c>
      <c r="AQ101">
        <v>1244547641</v>
      </c>
      <c r="AR101">
        <v>1250881910</v>
      </c>
      <c r="AS101">
        <v>1256926406</v>
      </c>
      <c r="AT101">
        <v>1262875491</v>
      </c>
      <c r="AU101">
        <v>1268844485</v>
      </c>
      <c r="AV101">
        <v>1274957396</v>
      </c>
      <c r="AW101">
        <v>1281374060</v>
      </c>
      <c r="AX101">
        <v>1288177967</v>
      </c>
      <c r="AY101">
        <v>1296180548</v>
      </c>
      <c r="AZ101">
        <v>1305161431</v>
      </c>
      <c r="BA101">
        <v>1314663441</v>
      </c>
      <c r="BB101">
        <v>1323316736</v>
      </c>
      <c r="BC101">
        <v>1330723736</v>
      </c>
      <c r="BD101">
        <v>1335858758</v>
      </c>
      <c r="BE101">
        <v>1342743557</v>
      </c>
      <c r="BF101">
        <v>1349905020</v>
      </c>
      <c r="BG101">
        <v>1357161865</v>
      </c>
      <c r="BH101">
        <v>1364282269</v>
      </c>
      <c r="BI101">
        <v>1371516373</v>
      </c>
      <c r="BJ101">
        <v>1377929189</v>
      </c>
      <c r="BK101">
        <v>1383955367</v>
      </c>
      <c r="BL101">
        <v>1389172209</v>
      </c>
      <c r="BM101">
        <v>1393950970</v>
      </c>
      <c r="BN101">
        <v>1392964458</v>
      </c>
      <c r="BO101">
        <v>1395940386</v>
      </c>
      <c r="BP101">
        <v>1403021503</v>
      </c>
    </row>
    <row r="102" spans="1:68" x14ac:dyDescent="0.35">
      <c r="A102" t="s">
        <v>304</v>
      </c>
      <c r="B102" t="s">
        <v>305</v>
      </c>
      <c r="C102" t="s">
        <v>603</v>
      </c>
      <c r="D102" t="s">
        <v>604</v>
      </c>
      <c r="E102">
        <v>3114671</v>
      </c>
      <c r="F102">
        <v>3168100</v>
      </c>
      <c r="G102">
        <v>3305200</v>
      </c>
      <c r="H102">
        <v>3420900</v>
      </c>
      <c r="I102">
        <v>3504600</v>
      </c>
      <c r="J102">
        <v>3597900</v>
      </c>
      <c r="K102">
        <v>3629900</v>
      </c>
      <c r="L102">
        <v>3722800</v>
      </c>
      <c r="M102">
        <v>3802700</v>
      </c>
      <c r="N102">
        <v>3863900</v>
      </c>
      <c r="O102">
        <v>3959000</v>
      </c>
      <c r="P102">
        <v>4045300</v>
      </c>
      <c r="Q102">
        <v>4123600</v>
      </c>
      <c r="R102">
        <v>4241600</v>
      </c>
      <c r="S102">
        <v>4377800</v>
      </c>
      <c r="T102">
        <v>4461600</v>
      </c>
      <c r="U102">
        <v>4518000</v>
      </c>
      <c r="V102">
        <v>4583700</v>
      </c>
      <c r="W102">
        <v>4667500</v>
      </c>
      <c r="X102">
        <v>4929700</v>
      </c>
      <c r="Y102">
        <v>5063100</v>
      </c>
      <c r="Z102">
        <v>5183400</v>
      </c>
      <c r="AA102">
        <v>5264500</v>
      </c>
      <c r="AB102">
        <v>5345100</v>
      </c>
      <c r="AC102">
        <v>5397900</v>
      </c>
      <c r="AD102">
        <v>5456200</v>
      </c>
      <c r="AE102">
        <v>5524600</v>
      </c>
      <c r="AF102">
        <v>5580500</v>
      </c>
      <c r="AG102">
        <v>5627600</v>
      </c>
      <c r="AH102">
        <v>5686200</v>
      </c>
      <c r="AI102">
        <v>5704500</v>
      </c>
      <c r="AJ102">
        <v>5752000</v>
      </c>
      <c r="AK102">
        <v>5800500</v>
      </c>
      <c r="AL102">
        <v>5901000</v>
      </c>
      <c r="AM102">
        <v>6035400</v>
      </c>
      <c r="AN102">
        <v>6156100</v>
      </c>
      <c r="AO102">
        <v>6435500</v>
      </c>
      <c r="AP102">
        <v>6489300</v>
      </c>
      <c r="AQ102">
        <v>6543700</v>
      </c>
      <c r="AR102">
        <v>6606500</v>
      </c>
      <c r="AS102">
        <v>6665000</v>
      </c>
      <c r="AT102">
        <v>6714300</v>
      </c>
      <c r="AU102">
        <v>6744100</v>
      </c>
      <c r="AV102">
        <v>6730800</v>
      </c>
      <c r="AW102">
        <v>6783500</v>
      </c>
      <c r="AX102">
        <v>6813200</v>
      </c>
      <c r="AY102">
        <v>6857100</v>
      </c>
      <c r="AZ102">
        <v>6916300</v>
      </c>
      <c r="BA102">
        <v>6957800</v>
      </c>
      <c r="BB102">
        <v>6972800</v>
      </c>
      <c r="BC102">
        <v>7024200</v>
      </c>
      <c r="BD102">
        <v>7071600</v>
      </c>
      <c r="BE102">
        <v>7150100</v>
      </c>
      <c r="BF102">
        <v>7178900</v>
      </c>
      <c r="BG102">
        <v>7229500</v>
      </c>
      <c r="BH102">
        <v>7291300</v>
      </c>
      <c r="BI102">
        <v>7336600</v>
      </c>
      <c r="BJ102">
        <v>7393200</v>
      </c>
      <c r="BK102">
        <v>7452600</v>
      </c>
      <c r="BL102">
        <v>7507900</v>
      </c>
      <c r="BM102">
        <v>7481000</v>
      </c>
      <c r="BN102">
        <v>7413100</v>
      </c>
      <c r="BO102">
        <v>7346100</v>
      </c>
      <c r="BP102">
        <v>7536100</v>
      </c>
    </row>
    <row r="103" spans="1:68" x14ac:dyDescent="0.35">
      <c r="A103" t="s">
        <v>306</v>
      </c>
      <c r="B103" t="s">
        <v>307</v>
      </c>
      <c r="C103" t="s">
        <v>603</v>
      </c>
      <c r="D103" t="s">
        <v>604</v>
      </c>
      <c r="E103">
        <v>2078617</v>
      </c>
      <c r="F103">
        <v>2139928</v>
      </c>
      <c r="G103">
        <v>2202854</v>
      </c>
      <c r="H103">
        <v>2267708</v>
      </c>
      <c r="I103">
        <v>2334492</v>
      </c>
      <c r="J103">
        <v>2403465</v>
      </c>
      <c r="K103">
        <v>2474523</v>
      </c>
      <c r="L103">
        <v>2547497</v>
      </c>
      <c r="M103">
        <v>2622982</v>
      </c>
      <c r="N103">
        <v>2701381</v>
      </c>
      <c r="O103">
        <v>2782753</v>
      </c>
      <c r="P103">
        <v>2867501</v>
      </c>
      <c r="Q103">
        <v>2956021</v>
      </c>
      <c r="R103">
        <v>3046715</v>
      </c>
      <c r="S103">
        <v>3136539</v>
      </c>
      <c r="T103">
        <v>3231631</v>
      </c>
      <c r="U103">
        <v>3334814</v>
      </c>
      <c r="V103">
        <v>3441122</v>
      </c>
      <c r="W103">
        <v>3550368</v>
      </c>
      <c r="X103">
        <v>3662736</v>
      </c>
      <c r="Y103">
        <v>3777990</v>
      </c>
      <c r="Z103">
        <v>3895736</v>
      </c>
      <c r="AA103">
        <v>4015647</v>
      </c>
      <c r="AB103">
        <v>4137784</v>
      </c>
      <c r="AC103">
        <v>4261919</v>
      </c>
      <c r="AD103">
        <v>4387693</v>
      </c>
      <c r="AE103">
        <v>4515568</v>
      </c>
      <c r="AF103">
        <v>4645733</v>
      </c>
      <c r="AG103">
        <v>4778114</v>
      </c>
      <c r="AH103">
        <v>4913676</v>
      </c>
      <c r="AI103">
        <v>5053234</v>
      </c>
      <c r="AJ103">
        <v>5196887</v>
      </c>
      <c r="AK103">
        <v>5344774</v>
      </c>
      <c r="AL103">
        <v>5496841</v>
      </c>
      <c r="AM103">
        <v>5652934</v>
      </c>
      <c r="AN103">
        <v>5812832</v>
      </c>
      <c r="AO103">
        <v>5976550</v>
      </c>
      <c r="AP103">
        <v>6144112</v>
      </c>
      <c r="AQ103">
        <v>6308537</v>
      </c>
      <c r="AR103">
        <v>6477365</v>
      </c>
      <c r="AS103">
        <v>6656725</v>
      </c>
      <c r="AT103">
        <v>6837861</v>
      </c>
      <c r="AU103">
        <v>7019908</v>
      </c>
      <c r="AV103">
        <v>7201881</v>
      </c>
      <c r="AW103">
        <v>7383407</v>
      </c>
      <c r="AX103">
        <v>7564613</v>
      </c>
      <c r="AY103">
        <v>7745200</v>
      </c>
      <c r="AZ103">
        <v>7924462</v>
      </c>
      <c r="BA103">
        <v>8101777</v>
      </c>
      <c r="BB103">
        <v>8277302</v>
      </c>
      <c r="BC103">
        <v>8450933</v>
      </c>
      <c r="BD103">
        <v>8622504</v>
      </c>
      <c r="BE103">
        <v>8792367</v>
      </c>
      <c r="BF103">
        <v>8960657</v>
      </c>
      <c r="BG103">
        <v>9127846</v>
      </c>
      <c r="BH103">
        <v>9294505</v>
      </c>
      <c r="BI103">
        <v>9460798</v>
      </c>
      <c r="BJ103">
        <v>9626842</v>
      </c>
      <c r="BK103">
        <v>9792850</v>
      </c>
      <c r="BL103">
        <v>9958829</v>
      </c>
      <c r="BM103">
        <v>10121763</v>
      </c>
      <c r="BN103">
        <v>10278345</v>
      </c>
      <c r="BO103">
        <v>10432860</v>
      </c>
      <c r="BP103">
        <v>10593798</v>
      </c>
    </row>
    <row r="104" spans="1:68" x14ac:dyDescent="0.35">
      <c r="A104" t="s">
        <v>308</v>
      </c>
      <c r="B104" t="s">
        <v>309</v>
      </c>
      <c r="C104" t="s">
        <v>603</v>
      </c>
      <c r="D104" t="s">
        <v>604</v>
      </c>
      <c r="E104">
        <v>163453961</v>
      </c>
      <c r="F104">
        <v>167427839</v>
      </c>
      <c r="G104">
        <v>171555341</v>
      </c>
      <c r="H104">
        <v>175832578</v>
      </c>
      <c r="I104">
        <v>180294830</v>
      </c>
      <c r="J104">
        <v>184949176</v>
      </c>
      <c r="K104">
        <v>189744990</v>
      </c>
      <c r="L104">
        <v>194742549</v>
      </c>
      <c r="M104">
        <v>199980949</v>
      </c>
      <c r="N104">
        <v>205388448</v>
      </c>
      <c r="O104">
        <v>210973069</v>
      </c>
      <c r="P104">
        <v>216706865</v>
      </c>
      <c r="Q104">
        <v>222495959</v>
      </c>
      <c r="R104">
        <v>228507880</v>
      </c>
      <c r="S104">
        <v>234861273</v>
      </c>
      <c r="T104">
        <v>241415576</v>
      </c>
      <c r="U104">
        <v>248105304</v>
      </c>
      <c r="V104">
        <v>254798463</v>
      </c>
      <c r="W104">
        <v>262035002</v>
      </c>
      <c r="X104">
        <v>269571043</v>
      </c>
      <c r="Y104">
        <v>276049311</v>
      </c>
      <c r="Z104">
        <v>282020641</v>
      </c>
      <c r="AA104">
        <v>289043160</v>
      </c>
      <c r="AB104">
        <v>296920640</v>
      </c>
      <c r="AC104">
        <v>305097813</v>
      </c>
      <c r="AD104">
        <v>313452117</v>
      </c>
      <c r="AE104">
        <v>321846502</v>
      </c>
      <c r="AF104">
        <v>330566338</v>
      </c>
      <c r="AG104">
        <v>339527267</v>
      </c>
      <c r="AH104">
        <v>348860257</v>
      </c>
      <c r="AI104">
        <v>358121820</v>
      </c>
      <c r="AJ104">
        <v>367531126</v>
      </c>
      <c r="AK104">
        <v>378502714</v>
      </c>
      <c r="AL104">
        <v>390576688</v>
      </c>
      <c r="AM104">
        <v>402287229</v>
      </c>
      <c r="AN104">
        <v>413913354</v>
      </c>
      <c r="AO104">
        <v>425839678</v>
      </c>
      <c r="AP104">
        <v>437721228</v>
      </c>
      <c r="AQ104">
        <v>449883034</v>
      </c>
      <c r="AR104">
        <v>462533086</v>
      </c>
      <c r="AS104">
        <v>475127894</v>
      </c>
      <c r="AT104">
        <v>488040621</v>
      </c>
      <c r="AU104">
        <v>502494432</v>
      </c>
      <c r="AV104">
        <v>517663749</v>
      </c>
      <c r="AW104">
        <v>532571131</v>
      </c>
      <c r="AX104">
        <v>547936900</v>
      </c>
      <c r="AY104">
        <v>563930944</v>
      </c>
      <c r="AZ104">
        <v>579864063</v>
      </c>
      <c r="BA104">
        <v>596301357</v>
      </c>
      <c r="BB104">
        <v>613535903</v>
      </c>
      <c r="BC104">
        <v>630953183</v>
      </c>
      <c r="BD104">
        <v>648927117</v>
      </c>
      <c r="BE104">
        <v>667520863</v>
      </c>
      <c r="BF104">
        <v>686620331</v>
      </c>
      <c r="BG104">
        <v>706617213</v>
      </c>
      <c r="BH104">
        <v>727129254</v>
      </c>
      <c r="BI104">
        <v>748356635</v>
      </c>
      <c r="BJ104">
        <v>770390212</v>
      </c>
      <c r="BK104">
        <v>792615894</v>
      </c>
      <c r="BL104">
        <v>815100831</v>
      </c>
      <c r="BM104">
        <v>838066650</v>
      </c>
      <c r="BN104">
        <v>861156745</v>
      </c>
      <c r="BO104">
        <v>884288332</v>
      </c>
      <c r="BP104">
        <v>907995430</v>
      </c>
    </row>
    <row r="105" spans="1:68" x14ac:dyDescent="0.35">
      <c r="A105" t="s">
        <v>310</v>
      </c>
      <c r="B105" t="s">
        <v>311</v>
      </c>
      <c r="C105" t="s">
        <v>603</v>
      </c>
      <c r="D105" t="s">
        <v>604</v>
      </c>
      <c r="E105">
        <v>4140181</v>
      </c>
      <c r="F105">
        <v>4167292</v>
      </c>
      <c r="G105">
        <v>4196712</v>
      </c>
      <c r="H105">
        <v>4225675</v>
      </c>
      <c r="I105">
        <v>4252876</v>
      </c>
      <c r="J105">
        <v>4280923</v>
      </c>
      <c r="K105">
        <v>4310701</v>
      </c>
      <c r="L105">
        <v>4338683</v>
      </c>
      <c r="M105">
        <v>4365628</v>
      </c>
      <c r="N105">
        <v>4391490</v>
      </c>
      <c r="O105">
        <v>4412252</v>
      </c>
      <c r="P105">
        <v>4431275</v>
      </c>
      <c r="Q105">
        <v>4450564</v>
      </c>
      <c r="R105">
        <v>4470161</v>
      </c>
      <c r="S105">
        <v>4490660</v>
      </c>
      <c r="T105">
        <v>4512082</v>
      </c>
      <c r="U105">
        <v>4535934</v>
      </c>
      <c r="V105">
        <v>4559571</v>
      </c>
      <c r="W105">
        <v>4581085</v>
      </c>
      <c r="X105">
        <v>4594778</v>
      </c>
      <c r="Y105">
        <v>4599782</v>
      </c>
      <c r="Z105">
        <v>4611509</v>
      </c>
      <c r="AA105">
        <v>4634234</v>
      </c>
      <c r="AB105">
        <v>4658254</v>
      </c>
      <c r="AC105">
        <v>4680285</v>
      </c>
      <c r="AD105">
        <v>4701417</v>
      </c>
      <c r="AE105">
        <v>4721446</v>
      </c>
      <c r="AF105">
        <v>4739745</v>
      </c>
      <c r="AG105">
        <v>4755207</v>
      </c>
      <c r="AH105">
        <v>4767260</v>
      </c>
      <c r="AI105">
        <v>4777368</v>
      </c>
      <c r="AJ105">
        <v>4689022</v>
      </c>
      <c r="AK105">
        <v>4575818</v>
      </c>
      <c r="AL105">
        <v>4600463</v>
      </c>
      <c r="AM105">
        <v>4652024</v>
      </c>
      <c r="AN105">
        <v>4620030</v>
      </c>
      <c r="AO105">
        <v>4557097</v>
      </c>
      <c r="AP105">
        <v>4534920</v>
      </c>
      <c r="AQ105">
        <v>4532135</v>
      </c>
      <c r="AR105">
        <v>4512597</v>
      </c>
      <c r="AS105">
        <v>4468302</v>
      </c>
      <c r="AT105">
        <v>4299642</v>
      </c>
      <c r="AU105">
        <v>4302174</v>
      </c>
      <c r="AV105">
        <v>4303399</v>
      </c>
      <c r="AW105">
        <v>4304600</v>
      </c>
      <c r="AX105">
        <v>4310145</v>
      </c>
      <c r="AY105">
        <v>4311159</v>
      </c>
      <c r="AZ105">
        <v>4310217</v>
      </c>
      <c r="BA105">
        <v>4309705</v>
      </c>
      <c r="BB105">
        <v>4305181</v>
      </c>
      <c r="BC105">
        <v>4295427</v>
      </c>
      <c r="BD105">
        <v>4280622</v>
      </c>
      <c r="BE105">
        <v>4267558</v>
      </c>
      <c r="BF105">
        <v>4255689</v>
      </c>
      <c r="BG105">
        <v>4238389</v>
      </c>
      <c r="BH105">
        <v>4203604</v>
      </c>
      <c r="BI105">
        <v>4174349</v>
      </c>
      <c r="BJ105">
        <v>4124531</v>
      </c>
      <c r="BK105">
        <v>4087843</v>
      </c>
      <c r="BL105">
        <v>4065253</v>
      </c>
      <c r="BM105">
        <v>4047680</v>
      </c>
      <c r="BN105">
        <v>3878981</v>
      </c>
      <c r="BO105">
        <v>3855641</v>
      </c>
      <c r="BP105">
        <v>3853200</v>
      </c>
    </row>
    <row r="106" spans="1:68" x14ac:dyDescent="0.35">
      <c r="A106" t="s">
        <v>312</v>
      </c>
      <c r="B106" t="s">
        <v>313</v>
      </c>
      <c r="C106" t="s">
        <v>603</v>
      </c>
      <c r="D106" t="s">
        <v>604</v>
      </c>
      <c r="E106">
        <v>3901139</v>
      </c>
      <c r="F106">
        <v>3974934</v>
      </c>
      <c r="G106">
        <v>4049504</v>
      </c>
      <c r="H106">
        <v>4122260</v>
      </c>
      <c r="I106">
        <v>4196349</v>
      </c>
      <c r="J106">
        <v>4274348</v>
      </c>
      <c r="K106">
        <v>4352949</v>
      </c>
      <c r="L106">
        <v>4432716</v>
      </c>
      <c r="M106">
        <v>4514006</v>
      </c>
      <c r="N106">
        <v>4596642</v>
      </c>
      <c r="O106">
        <v>4680812</v>
      </c>
      <c r="P106">
        <v>4766423</v>
      </c>
      <c r="Q106">
        <v>4853117</v>
      </c>
      <c r="R106">
        <v>4940710</v>
      </c>
      <c r="S106">
        <v>5030652</v>
      </c>
      <c r="T106">
        <v>5124560</v>
      </c>
      <c r="U106">
        <v>5222342</v>
      </c>
      <c r="V106">
        <v>5323827</v>
      </c>
      <c r="W106">
        <v>5428667</v>
      </c>
      <c r="X106">
        <v>5536423</v>
      </c>
      <c r="Y106">
        <v>5646676</v>
      </c>
      <c r="Z106">
        <v>5760197</v>
      </c>
      <c r="AA106">
        <v>5877684</v>
      </c>
      <c r="AB106">
        <v>5997739</v>
      </c>
      <c r="AC106">
        <v>6119932</v>
      </c>
      <c r="AD106">
        <v>6245539</v>
      </c>
      <c r="AE106">
        <v>6375097</v>
      </c>
      <c r="AF106">
        <v>6508349</v>
      </c>
      <c r="AG106">
        <v>6644959</v>
      </c>
      <c r="AH106">
        <v>6784161</v>
      </c>
      <c r="AI106">
        <v>6925331</v>
      </c>
      <c r="AJ106">
        <v>7066055</v>
      </c>
      <c r="AK106">
        <v>7205780</v>
      </c>
      <c r="AL106">
        <v>7345940</v>
      </c>
      <c r="AM106">
        <v>7486091</v>
      </c>
      <c r="AN106">
        <v>7627316</v>
      </c>
      <c r="AO106">
        <v>7770593</v>
      </c>
      <c r="AP106">
        <v>7915172</v>
      </c>
      <c r="AQ106">
        <v>8060896</v>
      </c>
      <c r="AR106">
        <v>8208941</v>
      </c>
      <c r="AS106">
        <v>8360225</v>
      </c>
      <c r="AT106">
        <v>8511728</v>
      </c>
      <c r="AU106">
        <v>8661546</v>
      </c>
      <c r="AV106">
        <v>8812245</v>
      </c>
      <c r="AW106">
        <v>8961489</v>
      </c>
      <c r="AX106">
        <v>9111900</v>
      </c>
      <c r="AY106">
        <v>9266288</v>
      </c>
      <c r="AZ106">
        <v>9420826</v>
      </c>
      <c r="BA106">
        <v>9575247</v>
      </c>
      <c r="BB106">
        <v>9730638</v>
      </c>
      <c r="BC106">
        <v>9842880</v>
      </c>
      <c r="BD106">
        <v>9954312</v>
      </c>
      <c r="BE106">
        <v>10108539</v>
      </c>
      <c r="BF106">
        <v>10261206</v>
      </c>
      <c r="BG106">
        <v>10412740</v>
      </c>
      <c r="BH106">
        <v>10563757</v>
      </c>
      <c r="BI106">
        <v>10713849</v>
      </c>
      <c r="BJ106">
        <v>10863543</v>
      </c>
      <c r="BK106">
        <v>11012421</v>
      </c>
      <c r="BL106">
        <v>11160438</v>
      </c>
      <c r="BM106">
        <v>11306801</v>
      </c>
      <c r="BN106">
        <v>11447569</v>
      </c>
      <c r="BO106">
        <v>11584996</v>
      </c>
      <c r="BP106">
        <v>11724763</v>
      </c>
    </row>
    <row r="107" spans="1:68" x14ac:dyDescent="0.35">
      <c r="A107" t="s">
        <v>79</v>
      </c>
      <c r="B107" t="s">
        <v>80</v>
      </c>
      <c r="C107" t="s">
        <v>603</v>
      </c>
      <c r="D107" t="s">
        <v>604</v>
      </c>
      <c r="E107">
        <v>9983967</v>
      </c>
      <c r="F107">
        <v>10029321</v>
      </c>
      <c r="G107">
        <v>10061734</v>
      </c>
      <c r="H107">
        <v>10087947</v>
      </c>
      <c r="I107">
        <v>10119835</v>
      </c>
      <c r="J107">
        <v>10147935</v>
      </c>
      <c r="K107">
        <v>10178653</v>
      </c>
      <c r="L107">
        <v>10216604</v>
      </c>
      <c r="M107">
        <v>10255815</v>
      </c>
      <c r="N107">
        <v>10298723</v>
      </c>
      <c r="O107">
        <v>10337910</v>
      </c>
      <c r="P107">
        <v>10367537</v>
      </c>
      <c r="Q107">
        <v>10398489</v>
      </c>
      <c r="R107">
        <v>10432055</v>
      </c>
      <c r="S107">
        <v>10478720</v>
      </c>
      <c r="T107">
        <v>10540525</v>
      </c>
      <c r="U107">
        <v>10598677</v>
      </c>
      <c r="V107">
        <v>10648031</v>
      </c>
      <c r="W107">
        <v>10684822</v>
      </c>
      <c r="X107">
        <v>10704152</v>
      </c>
      <c r="Y107">
        <v>10711122</v>
      </c>
      <c r="Z107">
        <v>10711848</v>
      </c>
      <c r="AA107">
        <v>10705535</v>
      </c>
      <c r="AB107">
        <v>10689463</v>
      </c>
      <c r="AC107">
        <v>10668095</v>
      </c>
      <c r="AD107">
        <v>10648713</v>
      </c>
      <c r="AE107">
        <v>10630564</v>
      </c>
      <c r="AF107">
        <v>10612741</v>
      </c>
      <c r="AG107">
        <v>10596487</v>
      </c>
      <c r="AH107">
        <v>10481719</v>
      </c>
      <c r="AI107">
        <v>10373988</v>
      </c>
      <c r="AJ107">
        <v>10373400</v>
      </c>
      <c r="AK107">
        <v>10369341</v>
      </c>
      <c r="AL107">
        <v>10357523</v>
      </c>
      <c r="AM107">
        <v>10343355</v>
      </c>
      <c r="AN107">
        <v>10328965</v>
      </c>
      <c r="AO107">
        <v>10311238</v>
      </c>
      <c r="AP107">
        <v>10290486</v>
      </c>
      <c r="AQ107">
        <v>10266570</v>
      </c>
      <c r="AR107">
        <v>10237530</v>
      </c>
      <c r="AS107">
        <v>10210971</v>
      </c>
      <c r="AT107">
        <v>10187576</v>
      </c>
      <c r="AU107">
        <v>10158608</v>
      </c>
      <c r="AV107">
        <v>10129552</v>
      </c>
      <c r="AW107">
        <v>10107146</v>
      </c>
      <c r="AX107">
        <v>10087065</v>
      </c>
      <c r="AY107">
        <v>10071370</v>
      </c>
      <c r="AZ107">
        <v>10055780</v>
      </c>
      <c r="BA107">
        <v>10038188</v>
      </c>
      <c r="BB107">
        <v>10022650</v>
      </c>
      <c r="BC107">
        <v>10000023</v>
      </c>
      <c r="BD107">
        <v>9971727</v>
      </c>
      <c r="BE107">
        <v>9920362</v>
      </c>
      <c r="BF107">
        <v>9893082</v>
      </c>
      <c r="BG107">
        <v>9866468</v>
      </c>
      <c r="BH107">
        <v>9843028</v>
      </c>
      <c r="BI107">
        <v>9814023</v>
      </c>
      <c r="BJ107">
        <v>9787966</v>
      </c>
      <c r="BK107">
        <v>9775564</v>
      </c>
      <c r="BL107">
        <v>9771141</v>
      </c>
      <c r="BM107">
        <v>9750149</v>
      </c>
      <c r="BN107">
        <v>9709891</v>
      </c>
      <c r="BO107">
        <v>9643048</v>
      </c>
      <c r="BP107">
        <v>9589872</v>
      </c>
    </row>
    <row r="108" spans="1:68" x14ac:dyDescent="0.35">
      <c r="A108" t="s">
        <v>314</v>
      </c>
      <c r="B108" t="s">
        <v>315</v>
      </c>
      <c r="C108" t="s">
        <v>603</v>
      </c>
      <c r="D108" t="s">
        <v>604</v>
      </c>
      <c r="E108">
        <v>1904142765</v>
      </c>
      <c r="F108">
        <v>1925829506</v>
      </c>
      <c r="G108">
        <v>1960383924</v>
      </c>
      <c r="H108">
        <v>2006828445</v>
      </c>
      <c r="I108">
        <v>2053311947</v>
      </c>
      <c r="J108">
        <v>2100281677</v>
      </c>
      <c r="K108">
        <v>2149863866</v>
      </c>
      <c r="L108">
        <v>2199183946</v>
      </c>
      <c r="M108">
        <v>2249980136</v>
      </c>
      <c r="N108">
        <v>2302867176</v>
      </c>
      <c r="O108">
        <v>2356892546</v>
      </c>
      <c r="P108">
        <v>2412012184</v>
      </c>
      <c r="Q108">
        <v>2466068634</v>
      </c>
      <c r="R108">
        <v>2519871313</v>
      </c>
      <c r="S108">
        <v>2572840435</v>
      </c>
      <c r="T108">
        <v>2624186688</v>
      </c>
      <c r="U108">
        <v>2674969821</v>
      </c>
      <c r="V108">
        <v>2724949752</v>
      </c>
      <c r="W108">
        <v>2774937121</v>
      </c>
      <c r="X108">
        <v>2825639414</v>
      </c>
      <c r="Y108">
        <v>2877115899</v>
      </c>
      <c r="Z108">
        <v>2930329552</v>
      </c>
      <c r="AA108">
        <v>2986059777</v>
      </c>
      <c r="AB108">
        <v>3042087759</v>
      </c>
      <c r="AC108">
        <v>3097942924</v>
      </c>
      <c r="AD108">
        <v>3154738668</v>
      </c>
      <c r="AE108">
        <v>3213395968</v>
      </c>
      <c r="AF108">
        <v>3273803609</v>
      </c>
      <c r="AG108">
        <v>3334531476</v>
      </c>
      <c r="AH108">
        <v>3394353995</v>
      </c>
      <c r="AI108">
        <v>3453648037</v>
      </c>
      <c r="AJ108">
        <v>3511638756</v>
      </c>
      <c r="AK108">
        <v>3566912141</v>
      </c>
      <c r="AL108">
        <v>3620616438</v>
      </c>
      <c r="AM108">
        <v>3673830207</v>
      </c>
      <c r="AN108">
        <v>3726486149</v>
      </c>
      <c r="AO108">
        <v>3778679694</v>
      </c>
      <c r="AP108">
        <v>3830663657</v>
      </c>
      <c r="AQ108">
        <v>3881872613</v>
      </c>
      <c r="AR108">
        <v>3931470705</v>
      </c>
      <c r="AS108">
        <v>3979356320</v>
      </c>
      <c r="AT108">
        <v>4026403756</v>
      </c>
      <c r="AU108">
        <v>4072303744</v>
      </c>
      <c r="AV108">
        <v>4117630166</v>
      </c>
      <c r="AW108">
        <v>4162927496</v>
      </c>
      <c r="AX108">
        <v>4207824263</v>
      </c>
      <c r="AY108">
        <v>4251458316</v>
      </c>
      <c r="AZ108">
        <v>4293654594</v>
      </c>
      <c r="BA108">
        <v>4336867656</v>
      </c>
      <c r="BB108">
        <v>4380820406</v>
      </c>
      <c r="BC108">
        <v>4424528755</v>
      </c>
      <c r="BD108">
        <v>4469961043</v>
      </c>
      <c r="BE108">
        <v>4517846874</v>
      </c>
      <c r="BF108">
        <v>4566948798</v>
      </c>
      <c r="BG108">
        <v>4615651856</v>
      </c>
      <c r="BH108">
        <v>4662836842</v>
      </c>
      <c r="BI108">
        <v>4708313438</v>
      </c>
      <c r="BJ108">
        <v>4752675645</v>
      </c>
      <c r="BK108">
        <v>4794094269</v>
      </c>
      <c r="BL108">
        <v>4832585266</v>
      </c>
      <c r="BM108">
        <v>4866828116</v>
      </c>
      <c r="BN108">
        <v>4894666421</v>
      </c>
      <c r="BO108">
        <v>4912348798</v>
      </c>
      <c r="BP108">
        <v>4937047867</v>
      </c>
    </row>
    <row r="109" spans="1:68" x14ac:dyDescent="0.35">
      <c r="A109" t="s">
        <v>316</v>
      </c>
      <c r="B109" t="s">
        <v>317</v>
      </c>
      <c r="C109" t="s">
        <v>603</v>
      </c>
      <c r="D109" t="s">
        <v>604</v>
      </c>
      <c r="E109">
        <v>2298247983</v>
      </c>
      <c r="F109">
        <v>2329785708</v>
      </c>
      <c r="G109">
        <v>2374555774</v>
      </c>
      <c r="H109">
        <v>2431591328</v>
      </c>
      <c r="I109">
        <v>2489084003</v>
      </c>
      <c r="J109">
        <v>2547491977</v>
      </c>
      <c r="K109">
        <v>2608851292</v>
      </c>
      <c r="L109">
        <v>2670356128</v>
      </c>
      <c r="M109">
        <v>2733794158</v>
      </c>
      <c r="N109">
        <v>2799632817</v>
      </c>
      <c r="O109">
        <v>2866639928</v>
      </c>
      <c r="P109">
        <v>2934067335</v>
      </c>
      <c r="Q109">
        <v>3000875648</v>
      </c>
      <c r="R109">
        <v>3068779645</v>
      </c>
      <c r="S109">
        <v>3136417425</v>
      </c>
      <c r="T109">
        <v>3202651220</v>
      </c>
      <c r="U109">
        <v>3268442731</v>
      </c>
      <c r="V109">
        <v>3333971696</v>
      </c>
      <c r="W109">
        <v>3400614104</v>
      </c>
      <c r="X109">
        <v>3468899419</v>
      </c>
      <c r="Y109">
        <v>3538125231</v>
      </c>
      <c r="Z109">
        <v>3609391186</v>
      </c>
      <c r="AA109">
        <v>3684291030</v>
      </c>
      <c r="AB109">
        <v>3760049450</v>
      </c>
      <c r="AC109">
        <v>3835772578</v>
      </c>
      <c r="AD109">
        <v>3913078525</v>
      </c>
      <c r="AE109">
        <v>3992634841</v>
      </c>
      <c r="AF109">
        <v>4074363345</v>
      </c>
      <c r="AG109">
        <v>4156642221</v>
      </c>
      <c r="AH109">
        <v>4238479661</v>
      </c>
      <c r="AI109">
        <v>4320048688</v>
      </c>
      <c r="AJ109">
        <v>4400467505</v>
      </c>
      <c r="AK109">
        <v>4479108518</v>
      </c>
      <c r="AL109">
        <v>4557323479</v>
      </c>
      <c r="AM109">
        <v>4635143097</v>
      </c>
      <c r="AN109">
        <v>4712519365</v>
      </c>
      <c r="AO109">
        <v>4789922904</v>
      </c>
      <c r="AP109">
        <v>4867134757</v>
      </c>
      <c r="AQ109">
        <v>4943812366</v>
      </c>
      <c r="AR109">
        <v>5019457363</v>
      </c>
      <c r="AS109">
        <v>5094293697</v>
      </c>
      <c r="AT109">
        <v>5169110817</v>
      </c>
      <c r="AU109">
        <v>5243694285</v>
      </c>
      <c r="AV109">
        <v>5317975833</v>
      </c>
      <c r="AW109">
        <v>5392175010</v>
      </c>
      <c r="AX109">
        <v>5466351480</v>
      </c>
      <c r="AY109">
        <v>5540049563</v>
      </c>
      <c r="AZ109">
        <v>5612877854</v>
      </c>
      <c r="BA109">
        <v>5686788085</v>
      </c>
      <c r="BB109">
        <v>5762203524</v>
      </c>
      <c r="BC109">
        <v>5838903143</v>
      </c>
      <c r="BD109">
        <v>5917936328</v>
      </c>
      <c r="BE109">
        <v>5998753810</v>
      </c>
      <c r="BF109">
        <v>6079936045</v>
      </c>
      <c r="BG109">
        <v>6160835364</v>
      </c>
      <c r="BH109">
        <v>6240908648</v>
      </c>
      <c r="BI109">
        <v>6320624467</v>
      </c>
      <c r="BJ109">
        <v>6400602851</v>
      </c>
      <c r="BK109">
        <v>6478776303</v>
      </c>
      <c r="BL109">
        <v>6555193386</v>
      </c>
      <c r="BM109">
        <v>6628629499</v>
      </c>
      <c r="BN109">
        <v>6696373761</v>
      </c>
      <c r="BO109">
        <v>6754104791</v>
      </c>
      <c r="BP109">
        <v>6819750360</v>
      </c>
    </row>
    <row r="110" spans="1:68" x14ac:dyDescent="0.35">
      <c r="A110" t="s">
        <v>318</v>
      </c>
      <c r="B110" t="s">
        <v>319</v>
      </c>
      <c r="C110" t="s">
        <v>603</v>
      </c>
      <c r="D110" t="s">
        <v>604</v>
      </c>
      <c r="E110">
        <v>394105218</v>
      </c>
      <c r="F110">
        <v>403956202</v>
      </c>
      <c r="G110">
        <v>414171850</v>
      </c>
      <c r="H110">
        <v>424762883</v>
      </c>
      <c r="I110">
        <v>435772056</v>
      </c>
      <c r="J110">
        <v>447210300</v>
      </c>
      <c r="K110">
        <v>458987426</v>
      </c>
      <c r="L110">
        <v>471172182</v>
      </c>
      <c r="M110">
        <v>483814022</v>
      </c>
      <c r="N110">
        <v>496765641</v>
      </c>
      <c r="O110">
        <v>509747382</v>
      </c>
      <c r="P110">
        <v>522055151</v>
      </c>
      <c r="Q110">
        <v>534807014</v>
      </c>
      <c r="R110">
        <v>548908332</v>
      </c>
      <c r="S110">
        <v>563576990</v>
      </c>
      <c r="T110">
        <v>578464532</v>
      </c>
      <c r="U110">
        <v>593472910</v>
      </c>
      <c r="V110">
        <v>609021944</v>
      </c>
      <c r="W110">
        <v>625676983</v>
      </c>
      <c r="X110">
        <v>643260005</v>
      </c>
      <c r="Y110">
        <v>661009332</v>
      </c>
      <c r="Z110">
        <v>679061634</v>
      </c>
      <c r="AA110">
        <v>698231253</v>
      </c>
      <c r="AB110">
        <v>717961691</v>
      </c>
      <c r="AC110">
        <v>737829654</v>
      </c>
      <c r="AD110">
        <v>758339857</v>
      </c>
      <c r="AE110">
        <v>779238873</v>
      </c>
      <c r="AF110">
        <v>800559736</v>
      </c>
      <c r="AG110">
        <v>822110745</v>
      </c>
      <c r="AH110">
        <v>844125666</v>
      </c>
      <c r="AI110">
        <v>866400651</v>
      </c>
      <c r="AJ110">
        <v>888828749</v>
      </c>
      <c r="AK110">
        <v>912196377</v>
      </c>
      <c r="AL110">
        <v>936707041</v>
      </c>
      <c r="AM110">
        <v>961312890</v>
      </c>
      <c r="AN110">
        <v>986033216</v>
      </c>
      <c r="AO110">
        <v>1011243210</v>
      </c>
      <c r="AP110">
        <v>1036471100</v>
      </c>
      <c r="AQ110">
        <v>1061939753</v>
      </c>
      <c r="AR110">
        <v>1087986658</v>
      </c>
      <c r="AS110">
        <v>1114937377</v>
      </c>
      <c r="AT110">
        <v>1142707061</v>
      </c>
      <c r="AU110">
        <v>1171390541</v>
      </c>
      <c r="AV110">
        <v>1200345667</v>
      </c>
      <c r="AW110">
        <v>1229247514</v>
      </c>
      <c r="AX110">
        <v>1258527217</v>
      </c>
      <c r="AY110">
        <v>1288591247</v>
      </c>
      <c r="AZ110">
        <v>1319223260</v>
      </c>
      <c r="BA110">
        <v>1349920429</v>
      </c>
      <c r="BB110">
        <v>1381383118</v>
      </c>
      <c r="BC110">
        <v>1414374388</v>
      </c>
      <c r="BD110">
        <v>1447975285</v>
      </c>
      <c r="BE110">
        <v>1480906936</v>
      </c>
      <c r="BF110">
        <v>1512987247</v>
      </c>
      <c r="BG110">
        <v>1545183508</v>
      </c>
      <c r="BH110">
        <v>1578071806</v>
      </c>
      <c r="BI110">
        <v>1612311029</v>
      </c>
      <c r="BJ110">
        <v>1647927206</v>
      </c>
      <c r="BK110">
        <v>1684682034</v>
      </c>
      <c r="BL110">
        <v>1722608120</v>
      </c>
      <c r="BM110">
        <v>1761801383</v>
      </c>
      <c r="BN110">
        <v>1801707340</v>
      </c>
      <c r="BO110">
        <v>1841755993</v>
      </c>
      <c r="BP110">
        <v>1882702493</v>
      </c>
    </row>
    <row r="111" spans="1:68" x14ac:dyDescent="0.35">
      <c r="A111" t="s">
        <v>320</v>
      </c>
      <c r="B111" t="s">
        <v>321</v>
      </c>
      <c r="C111" t="s">
        <v>603</v>
      </c>
      <c r="D111" t="s">
        <v>604</v>
      </c>
      <c r="E111">
        <v>120817228</v>
      </c>
      <c r="F111">
        <v>123787114</v>
      </c>
      <c r="G111">
        <v>126862058</v>
      </c>
      <c r="H111">
        <v>130088814</v>
      </c>
      <c r="I111">
        <v>133448149</v>
      </c>
      <c r="J111">
        <v>136945840</v>
      </c>
      <c r="K111">
        <v>140571218</v>
      </c>
      <c r="L111">
        <v>144289794</v>
      </c>
      <c r="M111">
        <v>148122678</v>
      </c>
      <c r="N111">
        <v>152090704</v>
      </c>
      <c r="O111">
        <v>156188262</v>
      </c>
      <c r="P111">
        <v>160311126</v>
      </c>
      <c r="Q111">
        <v>164564539</v>
      </c>
      <c r="R111">
        <v>169101287</v>
      </c>
      <c r="S111">
        <v>173882120</v>
      </c>
      <c r="T111">
        <v>178942945</v>
      </c>
      <c r="U111">
        <v>184255432</v>
      </c>
      <c r="V111">
        <v>189819289</v>
      </c>
      <c r="W111">
        <v>195597910</v>
      </c>
      <c r="X111">
        <v>201759170</v>
      </c>
      <c r="Y111">
        <v>208958276</v>
      </c>
      <c r="Z111">
        <v>216739122</v>
      </c>
      <c r="AA111">
        <v>224210712</v>
      </c>
      <c r="AB111">
        <v>231163936</v>
      </c>
      <c r="AC111">
        <v>237939240</v>
      </c>
      <c r="AD111">
        <v>245258177</v>
      </c>
      <c r="AE111">
        <v>252983956</v>
      </c>
      <c r="AF111">
        <v>260915798</v>
      </c>
      <c r="AG111">
        <v>269037308</v>
      </c>
      <c r="AH111">
        <v>277221224</v>
      </c>
      <c r="AI111">
        <v>285458430</v>
      </c>
      <c r="AJ111">
        <v>293790697</v>
      </c>
      <c r="AK111">
        <v>301587423</v>
      </c>
      <c r="AL111">
        <v>309380669</v>
      </c>
      <c r="AM111">
        <v>317628977</v>
      </c>
      <c r="AN111">
        <v>326152635</v>
      </c>
      <c r="AO111">
        <v>335062226</v>
      </c>
      <c r="AP111">
        <v>344022548</v>
      </c>
      <c r="AQ111">
        <v>353079757</v>
      </c>
      <c r="AR111">
        <v>362258853</v>
      </c>
      <c r="AS111">
        <v>372181624</v>
      </c>
      <c r="AT111">
        <v>382432118</v>
      </c>
      <c r="AU111">
        <v>392011236</v>
      </c>
      <c r="AV111">
        <v>401318288</v>
      </c>
      <c r="AW111">
        <v>410960215</v>
      </c>
      <c r="AX111">
        <v>420690092</v>
      </c>
      <c r="AY111">
        <v>430617236</v>
      </c>
      <c r="AZ111">
        <v>440957937</v>
      </c>
      <c r="BA111">
        <v>451665010</v>
      </c>
      <c r="BB111">
        <v>462819210</v>
      </c>
      <c r="BC111">
        <v>474626536</v>
      </c>
      <c r="BD111">
        <v>486354807</v>
      </c>
      <c r="BE111">
        <v>497317025</v>
      </c>
      <c r="BF111">
        <v>507906365</v>
      </c>
      <c r="BG111">
        <v>518378284</v>
      </c>
      <c r="BH111">
        <v>528669692</v>
      </c>
      <c r="BI111">
        <v>538868249</v>
      </c>
      <c r="BJ111">
        <v>549511044</v>
      </c>
      <c r="BK111">
        <v>560698093</v>
      </c>
      <c r="BL111">
        <v>572192040</v>
      </c>
      <c r="BM111">
        <v>584212703</v>
      </c>
      <c r="BN111">
        <v>596608333</v>
      </c>
      <c r="BO111">
        <v>609342910</v>
      </c>
      <c r="BP111">
        <v>622553200</v>
      </c>
    </row>
    <row r="112" spans="1:68" x14ac:dyDescent="0.35">
      <c r="A112" t="s">
        <v>83</v>
      </c>
      <c r="B112" t="s">
        <v>84</v>
      </c>
      <c r="C112" t="s">
        <v>603</v>
      </c>
      <c r="D112" t="s">
        <v>604</v>
      </c>
      <c r="E112">
        <v>88382881</v>
      </c>
      <c r="F112">
        <v>90816938</v>
      </c>
      <c r="G112">
        <v>93345489</v>
      </c>
      <c r="H112">
        <v>95962527</v>
      </c>
      <c r="I112">
        <v>98675061</v>
      </c>
      <c r="J112">
        <v>101157868</v>
      </c>
      <c r="K112">
        <v>103561105</v>
      </c>
      <c r="L112">
        <v>106260749</v>
      </c>
      <c r="M112">
        <v>109138723</v>
      </c>
      <c r="N112">
        <v>112149246</v>
      </c>
      <c r="O112">
        <v>115228394</v>
      </c>
      <c r="P112">
        <v>118347135</v>
      </c>
      <c r="Q112">
        <v>121504145</v>
      </c>
      <c r="R112">
        <v>124709058</v>
      </c>
      <c r="S112">
        <v>127945196</v>
      </c>
      <c r="T112">
        <v>131213215</v>
      </c>
      <c r="U112">
        <v>134521025</v>
      </c>
      <c r="V112">
        <v>137861540</v>
      </c>
      <c r="W112">
        <v>141250964</v>
      </c>
      <c r="X112">
        <v>144693087</v>
      </c>
      <c r="Y112">
        <v>148177096</v>
      </c>
      <c r="Z112">
        <v>151686337</v>
      </c>
      <c r="AA112">
        <v>155228658</v>
      </c>
      <c r="AB112">
        <v>158790611</v>
      </c>
      <c r="AC112">
        <v>162331962</v>
      </c>
      <c r="AD112">
        <v>165791694</v>
      </c>
      <c r="AE112">
        <v>169135273</v>
      </c>
      <c r="AF112">
        <v>172421390</v>
      </c>
      <c r="AG112">
        <v>175694647</v>
      </c>
      <c r="AH112">
        <v>178949174</v>
      </c>
      <c r="AI112">
        <v>182159874</v>
      </c>
      <c r="AJ112">
        <v>185361228</v>
      </c>
      <c r="AK112">
        <v>188558416</v>
      </c>
      <c r="AL112">
        <v>191737287</v>
      </c>
      <c r="AM112">
        <v>194928533</v>
      </c>
      <c r="AN112">
        <v>198140162</v>
      </c>
      <c r="AO112">
        <v>201373791</v>
      </c>
      <c r="AP112">
        <v>204628007</v>
      </c>
      <c r="AQ112">
        <v>207855486</v>
      </c>
      <c r="AR112">
        <v>210996910</v>
      </c>
      <c r="AS112">
        <v>214072421</v>
      </c>
      <c r="AT112">
        <v>217112437</v>
      </c>
      <c r="AU112">
        <v>220115092</v>
      </c>
      <c r="AV112">
        <v>223080121</v>
      </c>
      <c r="AW112">
        <v>225938595</v>
      </c>
      <c r="AX112">
        <v>228805144</v>
      </c>
      <c r="AY112">
        <v>231797427</v>
      </c>
      <c r="AZ112">
        <v>234858289</v>
      </c>
      <c r="BA112">
        <v>237936543</v>
      </c>
      <c r="BB112">
        <v>240981299</v>
      </c>
      <c r="BC112">
        <v>244016173</v>
      </c>
      <c r="BD112">
        <v>247099697</v>
      </c>
      <c r="BE112">
        <v>250222695</v>
      </c>
      <c r="BF112">
        <v>253275918</v>
      </c>
      <c r="BG112">
        <v>256229761</v>
      </c>
      <c r="BH112">
        <v>259091970</v>
      </c>
      <c r="BI112">
        <v>261850182</v>
      </c>
      <c r="BJ112">
        <v>264498852</v>
      </c>
      <c r="BK112">
        <v>267066843</v>
      </c>
      <c r="BL112">
        <v>269582878</v>
      </c>
      <c r="BM112">
        <v>271857970</v>
      </c>
      <c r="BN112">
        <v>273753191</v>
      </c>
      <c r="BO112">
        <v>275501339</v>
      </c>
      <c r="BP112">
        <v>277534122</v>
      </c>
    </row>
    <row r="113" spans="1:68" x14ac:dyDescent="0.35">
      <c r="A113" t="s">
        <v>322</v>
      </c>
      <c r="B113" t="s">
        <v>323</v>
      </c>
      <c r="C113" t="s">
        <v>603</v>
      </c>
      <c r="D113" t="s">
        <v>604</v>
      </c>
      <c r="E113">
        <v>273287990</v>
      </c>
      <c r="F113">
        <v>280169088</v>
      </c>
      <c r="G113">
        <v>287309792</v>
      </c>
      <c r="H113">
        <v>294674069</v>
      </c>
      <c r="I113">
        <v>302323907</v>
      </c>
      <c r="J113">
        <v>310264460</v>
      </c>
      <c r="K113">
        <v>318416208</v>
      </c>
      <c r="L113">
        <v>326882388</v>
      </c>
      <c r="M113">
        <v>335691344</v>
      </c>
      <c r="N113">
        <v>344674937</v>
      </c>
      <c r="O113">
        <v>353559120</v>
      </c>
      <c r="P113">
        <v>361744025</v>
      </c>
      <c r="Q113">
        <v>370242475</v>
      </c>
      <c r="R113">
        <v>379807045</v>
      </c>
      <c r="S113">
        <v>389694870</v>
      </c>
      <c r="T113">
        <v>399521587</v>
      </c>
      <c r="U113">
        <v>409217478</v>
      </c>
      <c r="V113">
        <v>419202655</v>
      </c>
      <c r="W113">
        <v>430079073</v>
      </c>
      <c r="X113">
        <v>441500835</v>
      </c>
      <c r="Y113">
        <v>452051056</v>
      </c>
      <c r="Z113">
        <v>462322512</v>
      </c>
      <c r="AA113">
        <v>474020541</v>
      </c>
      <c r="AB113">
        <v>486797755</v>
      </c>
      <c r="AC113">
        <v>499890414</v>
      </c>
      <c r="AD113">
        <v>513081680</v>
      </c>
      <c r="AE113">
        <v>526254917</v>
      </c>
      <c r="AF113">
        <v>539643938</v>
      </c>
      <c r="AG113">
        <v>553073437</v>
      </c>
      <c r="AH113">
        <v>566904442</v>
      </c>
      <c r="AI113">
        <v>580942221</v>
      </c>
      <c r="AJ113">
        <v>595038052</v>
      </c>
      <c r="AK113">
        <v>610608954</v>
      </c>
      <c r="AL113">
        <v>627326372</v>
      </c>
      <c r="AM113">
        <v>643683913</v>
      </c>
      <c r="AN113">
        <v>659880581</v>
      </c>
      <c r="AO113">
        <v>676180984</v>
      </c>
      <c r="AP113">
        <v>692448552</v>
      </c>
      <c r="AQ113">
        <v>708859996</v>
      </c>
      <c r="AR113">
        <v>725727805</v>
      </c>
      <c r="AS113">
        <v>742755753</v>
      </c>
      <c r="AT113">
        <v>760274943</v>
      </c>
      <c r="AU113">
        <v>779379305</v>
      </c>
      <c r="AV113">
        <v>799027379</v>
      </c>
      <c r="AW113">
        <v>818287299</v>
      </c>
      <c r="AX113">
        <v>837837125</v>
      </c>
      <c r="AY113">
        <v>857974011</v>
      </c>
      <c r="AZ113">
        <v>878265323</v>
      </c>
      <c r="BA113">
        <v>898255419</v>
      </c>
      <c r="BB113">
        <v>918563908</v>
      </c>
      <c r="BC113">
        <v>939747852</v>
      </c>
      <c r="BD113">
        <v>961620478</v>
      </c>
      <c r="BE113">
        <v>983589911</v>
      </c>
      <c r="BF113">
        <v>1005080882</v>
      </c>
      <c r="BG113">
        <v>1026805224</v>
      </c>
      <c r="BH113">
        <v>1049402114</v>
      </c>
      <c r="BI113">
        <v>1073442780</v>
      </c>
      <c r="BJ113">
        <v>1098416162</v>
      </c>
      <c r="BK113">
        <v>1123983941</v>
      </c>
      <c r="BL113">
        <v>1150416080</v>
      </c>
      <c r="BM113">
        <v>1177588680</v>
      </c>
      <c r="BN113">
        <v>1205099007</v>
      </c>
      <c r="BO113">
        <v>1232413083</v>
      </c>
      <c r="BP113">
        <v>1260149293</v>
      </c>
    </row>
    <row r="114" spans="1:68" x14ac:dyDescent="0.35">
      <c r="A114" t="s">
        <v>324</v>
      </c>
      <c r="B114" t="s">
        <v>325</v>
      </c>
      <c r="C114" t="s">
        <v>603</v>
      </c>
      <c r="D114" t="s">
        <v>604</v>
      </c>
      <c r="E114">
        <v>48793</v>
      </c>
      <c r="F114">
        <v>48422</v>
      </c>
      <c r="G114">
        <v>48669</v>
      </c>
      <c r="H114">
        <v>49131</v>
      </c>
      <c r="I114">
        <v>49597</v>
      </c>
      <c r="J114">
        <v>50057</v>
      </c>
      <c r="K114">
        <v>50718</v>
      </c>
      <c r="L114">
        <v>51731</v>
      </c>
      <c r="M114">
        <v>52910</v>
      </c>
      <c r="N114">
        <v>54099</v>
      </c>
      <c r="O114">
        <v>55298</v>
      </c>
      <c r="P114">
        <v>56431</v>
      </c>
      <c r="Q114">
        <v>57419</v>
      </c>
      <c r="R114">
        <v>58325</v>
      </c>
      <c r="S114">
        <v>59179</v>
      </c>
      <c r="T114">
        <v>59949</v>
      </c>
      <c r="U114">
        <v>60701</v>
      </c>
      <c r="V114">
        <v>61506</v>
      </c>
      <c r="W114">
        <v>62333</v>
      </c>
      <c r="X114">
        <v>63172</v>
      </c>
      <c r="Y114">
        <v>64022</v>
      </c>
      <c r="Z114">
        <v>64558</v>
      </c>
      <c r="AA114">
        <v>64654</v>
      </c>
      <c r="AB114">
        <v>64598</v>
      </c>
      <c r="AC114">
        <v>64500</v>
      </c>
      <c r="AD114">
        <v>64376</v>
      </c>
      <c r="AE114">
        <v>64663</v>
      </c>
      <c r="AF114">
        <v>65554</v>
      </c>
      <c r="AG114">
        <v>66636</v>
      </c>
      <c r="AH114">
        <v>67740</v>
      </c>
      <c r="AI114">
        <v>68865</v>
      </c>
      <c r="AJ114">
        <v>69770</v>
      </c>
      <c r="AK114">
        <v>70307</v>
      </c>
      <c r="AL114">
        <v>70710</v>
      </c>
      <c r="AM114">
        <v>71094</v>
      </c>
      <c r="AN114">
        <v>71454</v>
      </c>
      <c r="AO114">
        <v>71981</v>
      </c>
      <c r="AP114">
        <v>72793</v>
      </c>
      <c r="AQ114">
        <v>73727</v>
      </c>
      <c r="AR114">
        <v>74668</v>
      </c>
      <c r="AS114">
        <v>75562</v>
      </c>
      <c r="AT114">
        <v>76398</v>
      </c>
      <c r="AU114">
        <v>77183</v>
      </c>
      <c r="AV114">
        <v>77939</v>
      </c>
      <c r="AW114">
        <v>78677</v>
      </c>
      <c r="AX114">
        <v>79415</v>
      </c>
      <c r="AY114">
        <v>80228</v>
      </c>
      <c r="AZ114">
        <v>81100</v>
      </c>
      <c r="BA114">
        <v>81997</v>
      </c>
      <c r="BB114">
        <v>82915</v>
      </c>
      <c r="BC114">
        <v>83828</v>
      </c>
      <c r="BD114">
        <v>84350</v>
      </c>
      <c r="BE114">
        <v>84338</v>
      </c>
      <c r="BF114">
        <v>84144</v>
      </c>
      <c r="BG114">
        <v>83896</v>
      </c>
      <c r="BH114">
        <v>83593</v>
      </c>
      <c r="BI114">
        <v>83450</v>
      </c>
      <c r="BJ114">
        <v>83580</v>
      </c>
      <c r="BK114">
        <v>83775</v>
      </c>
      <c r="BL114">
        <v>83933</v>
      </c>
      <c r="BM114">
        <v>84046</v>
      </c>
      <c r="BN114">
        <v>84263</v>
      </c>
      <c r="BO114">
        <v>84519</v>
      </c>
      <c r="BP114">
        <v>84710</v>
      </c>
    </row>
    <row r="115" spans="1:68" x14ac:dyDescent="0.35">
      <c r="A115" t="s">
        <v>81</v>
      </c>
      <c r="B115" t="s">
        <v>82</v>
      </c>
      <c r="C115" t="s">
        <v>603</v>
      </c>
      <c r="D115" t="s">
        <v>604</v>
      </c>
      <c r="E115">
        <v>445954579</v>
      </c>
      <c r="F115">
        <v>456351876</v>
      </c>
      <c r="G115">
        <v>467024193</v>
      </c>
      <c r="H115">
        <v>477933619</v>
      </c>
      <c r="I115">
        <v>489059309</v>
      </c>
      <c r="J115">
        <v>500114346</v>
      </c>
      <c r="K115">
        <v>510992617</v>
      </c>
      <c r="L115">
        <v>521987069</v>
      </c>
      <c r="M115">
        <v>533431909</v>
      </c>
      <c r="N115">
        <v>545314670</v>
      </c>
      <c r="O115">
        <v>557501301</v>
      </c>
      <c r="P115">
        <v>569999178</v>
      </c>
      <c r="Q115">
        <v>582837973</v>
      </c>
      <c r="R115">
        <v>596107483</v>
      </c>
      <c r="S115">
        <v>609721951</v>
      </c>
      <c r="T115">
        <v>623524219</v>
      </c>
      <c r="U115">
        <v>637451448</v>
      </c>
      <c r="V115">
        <v>651685628</v>
      </c>
      <c r="W115">
        <v>666267760</v>
      </c>
      <c r="X115">
        <v>681248383</v>
      </c>
      <c r="Y115">
        <v>696828385</v>
      </c>
      <c r="Z115">
        <v>712869298</v>
      </c>
      <c r="AA115">
        <v>729169466</v>
      </c>
      <c r="AB115">
        <v>745826546</v>
      </c>
      <c r="AC115">
        <v>762895156</v>
      </c>
      <c r="AD115">
        <v>780242084</v>
      </c>
      <c r="AE115">
        <v>797878993</v>
      </c>
      <c r="AF115">
        <v>815716125</v>
      </c>
      <c r="AG115">
        <v>833729681</v>
      </c>
      <c r="AH115">
        <v>852012673</v>
      </c>
      <c r="AI115">
        <v>870452165</v>
      </c>
      <c r="AJ115">
        <v>888941756</v>
      </c>
      <c r="AK115">
        <v>907574049</v>
      </c>
      <c r="AL115">
        <v>926351297</v>
      </c>
      <c r="AM115">
        <v>945261958</v>
      </c>
      <c r="AN115">
        <v>964279129</v>
      </c>
      <c r="AO115">
        <v>983281218</v>
      </c>
      <c r="AP115">
        <v>1002335230</v>
      </c>
      <c r="AQ115">
        <v>1021434576</v>
      </c>
      <c r="AR115">
        <v>1040500054</v>
      </c>
      <c r="AS115">
        <v>1059633675</v>
      </c>
      <c r="AT115">
        <v>1078970907</v>
      </c>
      <c r="AU115">
        <v>1098313039</v>
      </c>
      <c r="AV115">
        <v>1117415123</v>
      </c>
      <c r="AW115">
        <v>1136264583</v>
      </c>
      <c r="AX115">
        <v>1154638713</v>
      </c>
      <c r="AY115">
        <v>1172373788</v>
      </c>
      <c r="AZ115">
        <v>1189691809</v>
      </c>
      <c r="BA115">
        <v>1206734806</v>
      </c>
      <c r="BB115">
        <v>1223640160</v>
      </c>
      <c r="BC115">
        <v>1240613620</v>
      </c>
      <c r="BD115">
        <v>1257621191</v>
      </c>
      <c r="BE115">
        <v>1274487215</v>
      </c>
      <c r="BF115">
        <v>1291132063</v>
      </c>
      <c r="BG115">
        <v>1307246509</v>
      </c>
      <c r="BH115">
        <v>1322866505</v>
      </c>
      <c r="BI115">
        <v>1338636340</v>
      </c>
      <c r="BJ115">
        <v>1354195680</v>
      </c>
      <c r="BK115">
        <v>1369003306</v>
      </c>
      <c r="BL115">
        <v>1383112050</v>
      </c>
      <c r="BM115">
        <v>1396387127</v>
      </c>
      <c r="BN115">
        <v>1407563842</v>
      </c>
      <c r="BO115">
        <v>1417173173</v>
      </c>
      <c r="BP115">
        <v>1428627663</v>
      </c>
    </row>
    <row r="116" spans="1:68" x14ac:dyDescent="0.35">
      <c r="A116" t="s">
        <v>326</v>
      </c>
      <c r="B116" t="s">
        <v>327</v>
      </c>
      <c r="C116" t="s">
        <v>603</v>
      </c>
      <c r="D116" t="s">
        <v>604</v>
      </c>
    </row>
    <row r="117" spans="1:68" x14ac:dyDescent="0.35">
      <c r="A117" t="s">
        <v>85</v>
      </c>
      <c r="B117" t="s">
        <v>86</v>
      </c>
      <c r="C117" t="s">
        <v>603</v>
      </c>
      <c r="D117" t="s">
        <v>604</v>
      </c>
      <c r="E117">
        <v>2828600</v>
      </c>
      <c r="F117">
        <v>2824400</v>
      </c>
      <c r="G117">
        <v>2836050</v>
      </c>
      <c r="H117">
        <v>2852650</v>
      </c>
      <c r="I117">
        <v>2866550</v>
      </c>
      <c r="J117">
        <v>2877300</v>
      </c>
      <c r="K117">
        <v>2888800</v>
      </c>
      <c r="L117">
        <v>2902450</v>
      </c>
      <c r="M117">
        <v>2915550</v>
      </c>
      <c r="N117">
        <v>2932650</v>
      </c>
      <c r="O117">
        <v>2957250</v>
      </c>
      <c r="P117">
        <v>2992050</v>
      </c>
      <c r="Q117">
        <v>3036850</v>
      </c>
      <c r="R117">
        <v>3085950</v>
      </c>
      <c r="S117">
        <v>3137500</v>
      </c>
      <c r="T117">
        <v>3189550</v>
      </c>
      <c r="U117">
        <v>3238050</v>
      </c>
      <c r="V117">
        <v>3282200</v>
      </c>
      <c r="W117">
        <v>3329100</v>
      </c>
      <c r="X117">
        <v>3373750</v>
      </c>
      <c r="Y117">
        <v>3412800</v>
      </c>
      <c r="Z117">
        <v>3453000</v>
      </c>
      <c r="AA117">
        <v>3485800</v>
      </c>
      <c r="AB117">
        <v>3510600</v>
      </c>
      <c r="AC117">
        <v>3532423</v>
      </c>
      <c r="AD117">
        <v>3538082</v>
      </c>
      <c r="AE117">
        <v>3539690</v>
      </c>
      <c r="AF117">
        <v>3540057</v>
      </c>
      <c r="AG117">
        <v>3524949</v>
      </c>
      <c r="AH117">
        <v>3511009</v>
      </c>
      <c r="AI117">
        <v>3513974</v>
      </c>
      <c r="AJ117">
        <v>3534235</v>
      </c>
      <c r="AK117">
        <v>3558430</v>
      </c>
      <c r="AL117">
        <v>3576261</v>
      </c>
      <c r="AM117">
        <v>3590386</v>
      </c>
      <c r="AN117">
        <v>3608841</v>
      </c>
      <c r="AO117">
        <v>3637510</v>
      </c>
      <c r="AP117">
        <v>3674171</v>
      </c>
      <c r="AQ117">
        <v>3712696</v>
      </c>
      <c r="AR117">
        <v>3754786</v>
      </c>
      <c r="AS117">
        <v>3805174</v>
      </c>
      <c r="AT117">
        <v>3866243</v>
      </c>
      <c r="AU117">
        <v>3931947</v>
      </c>
      <c r="AV117">
        <v>3996521</v>
      </c>
      <c r="AW117">
        <v>4070262</v>
      </c>
      <c r="AX117">
        <v>4159914</v>
      </c>
      <c r="AY117">
        <v>4273591</v>
      </c>
      <c r="AZ117">
        <v>4398942</v>
      </c>
      <c r="BA117">
        <v>4489544</v>
      </c>
      <c r="BB117">
        <v>4535375</v>
      </c>
      <c r="BC117">
        <v>4560155</v>
      </c>
      <c r="BD117">
        <v>4580084</v>
      </c>
      <c r="BE117">
        <v>4599533</v>
      </c>
      <c r="BF117">
        <v>4623816</v>
      </c>
      <c r="BG117">
        <v>4657740</v>
      </c>
      <c r="BH117">
        <v>4701957</v>
      </c>
      <c r="BI117">
        <v>4755335</v>
      </c>
      <c r="BJ117">
        <v>4807388</v>
      </c>
      <c r="BK117">
        <v>4867316</v>
      </c>
      <c r="BL117">
        <v>4934340</v>
      </c>
      <c r="BM117">
        <v>4985382</v>
      </c>
      <c r="BN117">
        <v>5033164</v>
      </c>
      <c r="BO117">
        <v>5127170</v>
      </c>
      <c r="BP117">
        <v>5262382</v>
      </c>
    </row>
    <row r="118" spans="1:68" x14ac:dyDescent="0.35">
      <c r="A118" t="s">
        <v>328</v>
      </c>
      <c r="B118" t="s">
        <v>329</v>
      </c>
      <c r="C118" t="s">
        <v>603</v>
      </c>
      <c r="D118" t="s">
        <v>604</v>
      </c>
      <c r="E118">
        <v>21388806</v>
      </c>
      <c r="F118">
        <v>21983622</v>
      </c>
      <c r="G118">
        <v>22605050</v>
      </c>
      <c r="H118">
        <v>23259094</v>
      </c>
      <c r="I118">
        <v>23948624</v>
      </c>
      <c r="J118">
        <v>24667026</v>
      </c>
      <c r="K118">
        <v>25398700</v>
      </c>
      <c r="L118">
        <v>26133341</v>
      </c>
      <c r="M118">
        <v>26875302</v>
      </c>
      <c r="N118">
        <v>27643685</v>
      </c>
      <c r="O118">
        <v>28449705</v>
      </c>
      <c r="P118">
        <v>29273682</v>
      </c>
      <c r="Q118">
        <v>30111574</v>
      </c>
      <c r="R118">
        <v>30981898</v>
      </c>
      <c r="S118">
        <v>31895534</v>
      </c>
      <c r="T118">
        <v>32856976</v>
      </c>
      <c r="U118">
        <v>33841060</v>
      </c>
      <c r="V118">
        <v>34876497</v>
      </c>
      <c r="W118">
        <v>35993661</v>
      </c>
      <c r="X118">
        <v>37205013</v>
      </c>
      <c r="Y118">
        <v>38520664</v>
      </c>
      <c r="Z118">
        <v>40476251</v>
      </c>
      <c r="AA118">
        <v>42500030</v>
      </c>
      <c r="AB118">
        <v>44027986</v>
      </c>
      <c r="AC118">
        <v>45628402</v>
      </c>
      <c r="AD118">
        <v>47266160</v>
      </c>
      <c r="AE118">
        <v>48913237</v>
      </c>
      <c r="AF118">
        <v>50541490</v>
      </c>
      <c r="AG118">
        <v>52111868</v>
      </c>
      <c r="AH118">
        <v>53644736</v>
      </c>
      <c r="AI118">
        <v>55793629</v>
      </c>
      <c r="AJ118">
        <v>57990883</v>
      </c>
      <c r="AK118">
        <v>59372016</v>
      </c>
      <c r="AL118">
        <v>59755430</v>
      </c>
      <c r="AM118">
        <v>59985749</v>
      </c>
      <c r="AN118">
        <v>60794809</v>
      </c>
      <c r="AO118">
        <v>61598378</v>
      </c>
      <c r="AP118">
        <v>62480533</v>
      </c>
      <c r="AQ118">
        <v>63461421</v>
      </c>
      <c r="AR118">
        <v>64474745</v>
      </c>
      <c r="AS118">
        <v>65544383</v>
      </c>
      <c r="AT118">
        <v>66674851</v>
      </c>
      <c r="AU118">
        <v>67327117</v>
      </c>
      <c r="AV118">
        <v>67954699</v>
      </c>
      <c r="AW118">
        <v>69061674</v>
      </c>
      <c r="AX118">
        <v>70182594</v>
      </c>
      <c r="AY118">
        <v>71275760</v>
      </c>
      <c r="AZ118">
        <v>72319418</v>
      </c>
      <c r="BA118">
        <v>73318394</v>
      </c>
      <c r="BB118">
        <v>74322685</v>
      </c>
      <c r="BC118">
        <v>75373855</v>
      </c>
      <c r="BD118">
        <v>76342971</v>
      </c>
      <c r="BE118">
        <v>77324451</v>
      </c>
      <c r="BF118">
        <v>78458928</v>
      </c>
      <c r="BG118">
        <v>79961672</v>
      </c>
      <c r="BH118">
        <v>81790841</v>
      </c>
      <c r="BI118">
        <v>83306231</v>
      </c>
      <c r="BJ118">
        <v>84505076</v>
      </c>
      <c r="BK118">
        <v>85617562</v>
      </c>
      <c r="BL118">
        <v>86564202</v>
      </c>
      <c r="BM118">
        <v>87290193</v>
      </c>
      <c r="BN118">
        <v>87923432</v>
      </c>
      <c r="BO118">
        <v>88550570</v>
      </c>
      <c r="BP118">
        <v>89172767</v>
      </c>
    </row>
    <row r="119" spans="1:68" x14ac:dyDescent="0.35">
      <c r="A119" t="s">
        <v>330</v>
      </c>
      <c r="B119" t="s">
        <v>331</v>
      </c>
      <c r="C119" t="s">
        <v>603</v>
      </c>
      <c r="D119" t="s">
        <v>604</v>
      </c>
      <c r="E119">
        <v>7084678</v>
      </c>
      <c r="F119">
        <v>7260714</v>
      </c>
      <c r="G119">
        <v>7481832</v>
      </c>
      <c r="H119">
        <v>7735824</v>
      </c>
      <c r="I119">
        <v>7997655</v>
      </c>
      <c r="J119">
        <v>8270544</v>
      </c>
      <c r="K119">
        <v>8553883</v>
      </c>
      <c r="L119">
        <v>8848502</v>
      </c>
      <c r="M119">
        <v>9156132</v>
      </c>
      <c r="N119">
        <v>9476737</v>
      </c>
      <c r="O119">
        <v>9811347</v>
      </c>
      <c r="P119">
        <v>10154928</v>
      </c>
      <c r="Q119">
        <v>10507315</v>
      </c>
      <c r="R119">
        <v>10872139</v>
      </c>
      <c r="S119">
        <v>11243146</v>
      </c>
      <c r="T119">
        <v>11617622</v>
      </c>
      <c r="U119">
        <v>11999342</v>
      </c>
      <c r="V119">
        <v>12400190</v>
      </c>
      <c r="W119">
        <v>12819707</v>
      </c>
      <c r="X119">
        <v>13233830</v>
      </c>
      <c r="Y119">
        <v>13653369</v>
      </c>
      <c r="Z119">
        <v>14067260</v>
      </c>
      <c r="AA119">
        <v>14467682</v>
      </c>
      <c r="AB119">
        <v>14903737</v>
      </c>
      <c r="AC119">
        <v>15377032</v>
      </c>
      <c r="AD119">
        <v>15753856</v>
      </c>
      <c r="AE119">
        <v>16148221</v>
      </c>
      <c r="AF119">
        <v>16598019</v>
      </c>
      <c r="AG119">
        <v>16987346</v>
      </c>
      <c r="AH119">
        <v>17442590</v>
      </c>
      <c r="AI119">
        <v>17658381</v>
      </c>
      <c r="AJ119">
        <v>17846378</v>
      </c>
      <c r="AK119">
        <v>18385673</v>
      </c>
      <c r="AL119">
        <v>19295818</v>
      </c>
      <c r="AM119">
        <v>20248073</v>
      </c>
      <c r="AN119">
        <v>20948858</v>
      </c>
      <c r="AO119">
        <v>21639332</v>
      </c>
      <c r="AP119">
        <v>22330770</v>
      </c>
      <c r="AQ119">
        <v>23053488</v>
      </c>
      <c r="AR119">
        <v>23820734</v>
      </c>
      <c r="AS119">
        <v>24628858</v>
      </c>
      <c r="AT119">
        <v>25425663</v>
      </c>
      <c r="AU119">
        <v>26255343</v>
      </c>
      <c r="AV119">
        <v>27068823</v>
      </c>
      <c r="AW119">
        <v>27858948</v>
      </c>
      <c r="AX119">
        <v>28698684</v>
      </c>
      <c r="AY119">
        <v>28905607</v>
      </c>
      <c r="AZ119">
        <v>28660887</v>
      </c>
      <c r="BA119">
        <v>29218381</v>
      </c>
      <c r="BB119">
        <v>30289040</v>
      </c>
      <c r="BC119">
        <v>31264875</v>
      </c>
      <c r="BD119">
        <v>32378061</v>
      </c>
      <c r="BE119">
        <v>33864447</v>
      </c>
      <c r="BF119">
        <v>35481800</v>
      </c>
      <c r="BG119">
        <v>36746488</v>
      </c>
      <c r="BH119">
        <v>37757813</v>
      </c>
      <c r="BI119">
        <v>38697943</v>
      </c>
      <c r="BJ119">
        <v>39621162</v>
      </c>
      <c r="BK119">
        <v>40590700</v>
      </c>
      <c r="BL119">
        <v>41563520</v>
      </c>
      <c r="BM119">
        <v>42556984</v>
      </c>
      <c r="BN119">
        <v>43533592</v>
      </c>
      <c r="BO119">
        <v>44496122</v>
      </c>
      <c r="BP119">
        <v>45504560</v>
      </c>
    </row>
    <row r="120" spans="1:68" x14ac:dyDescent="0.35">
      <c r="A120" t="s">
        <v>332</v>
      </c>
      <c r="B120" t="s">
        <v>333</v>
      </c>
      <c r="C120" t="s">
        <v>603</v>
      </c>
      <c r="D120" t="s">
        <v>604</v>
      </c>
      <c r="E120">
        <v>175574</v>
      </c>
      <c r="F120">
        <v>179029</v>
      </c>
      <c r="G120">
        <v>182378</v>
      </c>
      <c r="H120">
        <v>185653</v>
      </c>
      <c r="I120">
        <v>188983</v>
      </c>
      <c r="J120">
        <v>192286</v>
      </c>
      <c r="K120">
        <v>195570</v>
      </c>
      <c r="L120">
        <v>198751</v>
      </c>
      <c r="M120">
        <v>201488</v>
      </c>
      <c r="N120">
        <v>203369</v>
      </c>
      <c r="O120">
        <v>204438</v>
      </c>
      <c r="P120">
        <v>206098</v>
      </c>
      <c r="Q120">
        <v>209137</v>
      </c>
      <c r="R120">
        <v>212317</v>
      </c>
      <c r="S120">
        <v>215209</v>
      </c>
      <c r="T120">
        <v>217979</v>
      </c>
      <c r="U120">
        <v>220154</v>
      </c>
      <c r="V120">
        <v>221799</v>
      </c>
      <c r="W120">
        <v>223537</v>
      </c>
      <c r="X120">
        <v>225735</v>
      </c>
      <c r="Y120">
        <v>228138</v>
      </c>
      <c r="Z120">
        <v>230755</v>
      </c>
      <c r="AA120">
        <v>233860</v>
      </c>
      <c r="AB120">
        <v>236977</v>
      </c>
      <c r="AC120">
        <v>239511</v>
      </c>
      <c r="AD120">
        <v>241405</v>
      </c>
      <c r="AE120">
        <v>243180</v>
      </c>
      <c r="AF120">
        <v>245859</v>
      </c>
      <c r="AG120">
        <v>249740</v>
      </c>
      <c r="AH120">
        <v>252852</v>
      </c>
      <c r="AI120">
        <v>254826</v>
      </c>
      <c r="AJ120">
        <v>257797</v>
      </c>
      <c r="AK120">
        <v>261057</v>
      </c>
      <c r="AL120">
        <v>263725</v>
      </c>
      <c r="AM120">
        <v>266021</v>
      </c>
      <c r="AN120">
        <v>267468</v>
      </c>
      <c r="AO120">
        <v>268916</v>
      </c>
      <c r="AP120">
        <v>271128</v>
      </c>
      <c r="AQ120">
        <v>274047</v>
      </c>
      <c r="AR120">
        <v>277381</v>
      </c>
      <c r="AS120">
        <v>281205</v>
      </c>
      <c r="AT120">
        <v>284968</v>
      </c>
      <c r="AU120">
        <v>287523</v>
      </c>
      <c r="AV120">
        <v>289521</v>
      </c>
      <c r="AW120">
        <v>292074</v>
      </c>
      <c r="AX120">
        <v>296734</v>
      </c>
      <c r="AY120">
        <v>303782</v>
      </c>
      <c r="AZ120">
        <v>311566</v>
      </c>
      <c r="BA120">
        <v>317414</v>
      </c>
      <c r="BB120">
        <v>318499</v>
      </c>
      <c r="BC120">
        <v>318041</v>
      </c>
      <c r="BD120">
        <v>319014</v>
      </c>
      <c r="BE120">
        <v>320716</v>
      </c>
      <c r="BF120">
        <v>323764</v>
      </c>
      <c r="BG120">
        <v>327386</v>
      </c>
      <c r="BH120">
        <v>330815</v>
      </c>
      <c r="BI120">
        <v>335439</v>
      </c>
      <c r="BJ120">
        <v>343400</v>
      </c>
      <c r="BK120">
        <v>352721</v>
      </c>
      <c r="BL120">
        <v>360563</v>
      </c>
      <c r="BM120">
        <v>366463</v>
      </c>
      <c r="BN120">
        <v>372520</v>
      </c>
      <c r="BO120">
        <v>382003</v>
      </c>
      <c r="BP120">
        <v>393600</v>
      </c>
    </row>
    <row r="121" spans="1:68" x14ac:dyDescent="0.35">
      <c r="A121" t="s">
        <v>87</v>
      </c>
      <c r="B121" t="s">
        <v>88</v>
      </c>
      <c r="C121" t="s">
        <v>603</v>
      </c>
      <c r="D121" t="s">
        <v>604</v>
      </c>
      <c r="E121">
        <v>2114020</v>
      </c>
      <c r="F121">
        <v>2185000</v>
      </c>
      <c r="G121">
        <v>2293000</v>
      </c>
      <c r="H121">
        <v>2379000</v>
      </c>
      <c r="I121">
        <v>2475000</v>
      </c>
      <c r="J121">
        <v>2563000</v>
      </c>
      <c r="K121">
        <v>2629000</v>
      </c>
      <c r="L121">
        <v>2745000</v>
      </c>
      <c r="M121">
        <v>2803000</v>
      </c>
      <c r="N121">
        <v>2877000</v>
      </c>
      <c r="O121">
        <v>2974000</v>
      </c>
      <c r="P121">
        <v>3069000</v>
      </c>
      <c r="Q121">
        <v>3148000</v>
      </c>
      <c r="R121">
        <v>3278000</v>
      </c>
      <c r="S121">
        <v>3377000</v>
      </c>
      <c r="T121">
        <v>3455000</v>
      </c>
      <c r="U121">
        <v>3533000</v>
      </c>
      <c r="V121">
        <v>3613000</v>
      </c>
      <c r="W121">
        <v>3690000</v>
      </c>
      <c r="X121">
        <v>3786000</v>
      </c>
      <c r="Y121">
        <v>3878000</v>
      </c>
      <c r="Z121">
        <v>3956000</v>
      </c>
      <c r="AA121">
        <v>4031000</v>
      </c>
      <c r="AB121">
        <v>4105000</v>
      </c>
      <c r="AC121">
        <v>4159000</v>
      </c>
      <c r="AD121">
        <v>4233000</v>
      </c>
      <c r="AE121">
        <v>4299000</v>
      </c>
      <c r="AF121">
        <v>4369000</v>
      </c>
      <c r="AG121">
        <v>4442000</v>
      </c>
      <c r="AH121">
        <v>4518000</v>
      </c>
      <c r="AI121">
        <v>4660000</v>
      </c>
      <c r="AJ121">
        <v>4949000</v>
      </c>
      <c r="AK121">
        <v>5123000</v>
      </c>
      <c r="AL121">
        <v>5261000</v>
      </c>
      <c r="AM121">
        <v>5399000</v>
      </c>
      <c r="AN121">
        <v>5545000</v>
      </c>
      <c r="AO121">
        <v>5692000</v>
      </c>
      <c r="AP121">
        <v>5836000</v>
      </c>
      <c r="AQ121">
        <v>5971000</v>
      </c>
      <c r="AR121">
        <v>6125000</v>
      </c>
      <c r="AS121">
        <v>6289000</v>
      </c>
      <c r="AT121">
        <v>6439000</v>
      </c>
      <c r="AU121">
        <v>6570000</v>
      </c>
      <c r="AV121">
        <v>6689700</v>
      </c>
      <c r="AW121">
        <v>6809000</v>
      </c>
      <c r="AX121">
        <v>6930100</v>
      </c>
      <c r="AY121">
        <v>7053700</v>
      </c>
      <c r="AZ121">
        <v>7180100</v>
      </c>
      <c r="BA121">
        <v>7308800</v>
      </c>
      <c r="BB121">
        <v>7485600</v>
      </c>
      <c r="BC121">
        <v>7623600</v>
      </c>
      <c r="BD121">
        <v>7765800</v>
      </c>
      <c r="BE121">
        <v>7910500</v>
      </c>
      <c r="BF121">
        <v>8059500</v>
      </c>
      <c r="BG121">
        <v>8215700</v>
      </c>
      <c r="BH121">
        <v>8380100</v>
      </c>
      <c r="BI121">
        <v>8546000</v>
      </c>
      <c r="BJ121">
        <v>8713300</v>
      </c>
      <c r="BK121">
        <v>8882800</v>
      </c>
      <c r="BL121">
        <v>9054000</v>
      </c>
      <c r="BM121">
        <v>9215100</v>
      </c>
      <c r="BN121">
        <v>9371400</v>
      </c>
      <c r="BO121">
        <v>9557500</v>
      </c>
      <c r="BP121">
        <v>9756700</v>
      </c>
    </row>
    <row r="122" spans="1:68" x14ac:dyDescent="0.35">
      <c r="A122" t="s">
        <v>89</v>
      </c>
      <c r="B122" t="s">
        <v>90</v>
      </c>
      <c r="C122" t="s">
        <v>603</v>
      </c>
      <c r="D122" t="s">
        <v>604</v>
      </c>
      <c r="E122">
        <v>50199700</v>
      </c>
      <c r="F122">
        <v>50536350</v>
      </c>
      <c r="G122">
        <v>50879450</v>
      </c>
      <c r="H122">
        <v>51252000</v>
      </c>
      <c r="I122">
        <v>51675350</v>
      </c>
      <c r="J122">
        <v>52112350</v>
      </c>
      <c r="K122">
        <v>52519000</v>
      </c>
      <c r="L122">
        <v>52900500</v>
      </c>
      <c r="M122">
        <v>53235750</v>
      </c>
      <c r="N122">
        <v>53537950</v>
      </c>
      <c r="O122">
        <v>53821850</v>
      </c>
      <c r="P122">
        <v>54073490</v>
      </c>
      <c r="Q122">
        <v>54381345</v>
      </c>
      <c r="R122">
        <v>54751406</v>
      </c>
      <c r="S122">
        <v>55110868</v>
      </c>
      <c r="T122">
        <v>55441001</v>
      </c>
      <c r="U122">
        <v>55718260</v>
      </c>
      <c r="V122">
        <v>55955411</v>
      </c>
      <c r="W122">
        <v>56155143</v>
      </c>
      <c r="X122">
        <v>56317749</v>
      </c>
      <c r="Y122">
        <v>56433883</v>
      </c>
      <c r="Z122">
        <v>56501675</v>
      </c>
      <c r="AA122">
        <v>56543548</v>
      </c>
      <c r="AB122">
        <v>56564074</v>
      </c>
      <c r="AC122">
        <v>56576718</v>
      </c>
      <c r="AD122">
        <v>56593071</v>
      </c>
      <c r="AE122">
        <v>56596155</v>
      </c>
      <c r="AF122">
        <v>56601931</v>
      </c>
      <c r="AG122">
        <v>56629288</v>
      </c>
      <c r="AH122">
        <v>56671781</v>
      </c>
      <c r="AI122">
        <v>56719240</v>
      </c>
      <c r="AJ122">
        <v>56758521</v>
      </c>
      <c r="AK122">
        <v>56797087</v>
      </c>
      <c r="AL122">
        <v>56831821</v>
      </c>
      <c r="AM122">
        <v>56843400</v>
      </c>
      <c r="AN122">
        <v>56844303</v>
      </c>
      <c r="AO122">
        <v>56860281</v>
      </c>
      <c r="AP122">
        <v>56890372</v>
      </c>
      <c r="AQ122">
        <v>56906744</v>
      </c>
      <c r="AR122">
        <v>56916317</v>
      </c>
      <c r="AS122">
        <v>56942108</v>
      </c>
      <c r="AT122">
        <v>56974100</v>
      </c>
      <c r="AU122">
        <v>57059007</v>
      </c>
      <c r="AV122">
        <v>57313203</v>
      </c>
      <c r="AW122">
        <v>57685327</v>
      </c>
      <c r="AX122">
        <v>57969484</v>
      </c>
      <c r="AY122">
        <v>58143979</v>
      </c>
      <c r="AZ122">
        <v>58438310</v>
      </c>
      <c r="BA122">
        <v>58826731</v>
      </c>
      <c r="BB122">
        <v>59095365</v>
      </c>
      <c r="BC122">
        <v>59277417</v>
      </c>
      <c r="BD122">
        <v>59379449</v>
      </c>
      <c r="BE122">
        <v>59539717</v>
      </c>
      <c r="BF122">
        <v>60233948</v>
      </c>
      <c r="BG122">
        <v>60789140</v>
      </c>
      <c r="BH122">
        <v>60730582</v>
      </c>
      <c r="BI122">
        <v>60627498</v>
      </c>
      <c r="BJ122">
        <v>60536709</v>
      </c>
      <c r="BK122">
        <v>60421760</v>
      </c>
      <c r="BL122">
        <v>59729081</v>
      </c>
      <c r="BM122">
        <v>59438851</v>
      </c>
      <c r="BN122">
        <v>59133173</v>
      </c>
      <c r="BO122">
        <v>58940425</v>
      </c>
      <c r="BP122">
        <v>58761146</v>
      </c>
    </row>
    <row r="123" spans="1:68" x14ac:dyDescent="0.35">
      <c r="A123" t="s">
        <v>334</v>
      </c>
      <c r="B123" t="s">
        <v>335</v>
      </c>
      <c r="C123" t="s">
        <v>603</v>
      </c>
      <c r="D123" t="s">
        <v>604</v>
      </c>
      <c r="E123">
        <v>1642331</v>
      </c>
      <c r="F123">
        <v>1663754</v>
      </c>
      <c r="G123">
        <v>1683761</v>
      </c>
      <c r="H123">
        <v>1703868</v>
      </c>
      <c r="I123">
        <v>1725181</v>
      </c>
      <c r="J123">
        <v>1746977</v>
      </c>
      <c r="K123">
        <v>1768803</v>
      </c>
      <c r="L123">
        <v>1790580</v>
      </c>
      <c r="M123">
        <v>1812209</v>
      </c>
      <c r="N123">
        <v>1834615</v>
      </c>
      <c r="O123">
        <v>1859091</v>
      </c>
      <c r="P123">
        <v>1886143</v>
      </c>
      <c r="Q123">
        <v>1915299</v>
      </c>
      <c r="R123">
        <v>1945320</v>
      </c>
      <c r="S123">
        <v>1974880</v>
      </c>
      <c r="T123">
        <v>2003094</v>
      </c>
      <c r="U123">
        <v>2029486</v>
      </c>
      <c r="V123">
        <v>2054927</v>
      </c>
      <c r="W123">
        <v>2080485</v>
      </c>
      <c r="X123">
        <v>2106937</v>
      </c>
      <c r="Y123">
        <v>2135546</v>
      </c>
      <c r="Z123">
        <v>2166657</v>
      </c>
      <c r="AA123">
        <v>2199606</v>
      </c>
      <c r="AB123">
        <v>2232782</v>
      </c>
      <c r="AC123">
        <v>2264095</v>
      </c>
      <c r="AD123">
        <v>2292030</v>
      </c>
      <c r="AE123">
        <v>2315871</v>
      </c>
      <c r="AF123">
        <v>2336245</v>
      </c>
      <c r="AG123">
        <v>2354805</v>
      </c>
      <c r="AH123">
        <v>2373365</v>
      </c>
      <c r="AI123">
        <v>2392030</v>
      </c>
      <c r="AJ123">
        <v>2411867</v>
      </c>
      <c r="AK123">
        <v>2434574</v>
      </c>
      <c r="AL123">
        <v>2459062</v>
      </c>
      <c r="AM123">
        <v>2484182</v>
      </c>
      <c r="AN123">
        <v>2509372</v>
      </c>
      <c r="AO123">
        <v>2532894</v>
      </c>
      <c r="AP123">
        <v>2554954</v>
      </c>
      <c r="AQ123">
        <v>2576567</v>
      </c>
      <c r="AR123">
        <v>2596271</v>
      </c>
      <c r="AS123">
        <v>2612205</v>
      </c>
      <c r="AT123">
        <v>2625405</v>
      </c>
      <c r="AU123">
        <v>2638244</v>
      </c>
      <c r="AV123">
        <v>2651027</v>
      </c>
      <c r="AW123">
        <v>2664024</v>
      </c>
      <c r="AX123">
        <v>2676863</v>
      </c>
      <c r="AY123">
        <v>2689660</v>
      </c>
      <c r="AZ123">
        <v>2701221</v>
      </c>
      <c r="BA123">
        <v>2711373</v>
      </c>
      <c r="BB123">
        <v>2722401</v>
      </c>
      <c r="BC123">
        <v>2733896</v>
      </c>
      <c r="BD123">
        <v>2746169</v>
      </c>
      <c r="BE123">
        <v>2759817</v>
      </c>
      <c r="BF123">
        <v>2773129</v>
      </c>
      <c r="BG123">
        <v>2784543</v>
      </c>
      <c r="BH123">
        <v>2794445</v>
      </c>
      <c r="BI123">
        <v>2802695</v>
      </c>
      <c r="BJ123">
        <v>2808376</v>
      </c>
      <c r="BK123">
        <v>2811835</v>
      </c>
      <c r="BL123">
        <v>2813773</v>
      </c>
      <c r="BM123">
        <v>2820436</v>
      </c>
      <c r="BN123">
        <v>2827695</v>
      </c>
      <c r="BO123">
        <v>2827377</v>
      </c>
      <c r="BP123">
        <v>2825544</v>
      </c>
    </row>
    <row r="124" spans="1:68" x14ac:dyDescent="0.35">
      <c r="A124" t="s">
        <v>336</v>
      </c>
      <c r="B124" t="s">
        <v>337</v>
      </c>
      <c r="C124" t="s">
        <v>603</v>
      </c>
      <c r="D124" t="s">
        <v>604</v>
      </c>
      <c r="E124">
        <v>847936</v>
      </c>
      <c r="F124">
        <v>891848</v>
      </c>
      <c r="G124">
        <v>934615</v>
      </c>
      <c r="H124">
        <v>978607</v>
      </c>
      <c r="I124">
        <v>1029447</v>
      </c>
      <c r="J124">
        <v>1093474</v>
      </c>
      <c r="K124">
        <v>1172770</v>
      </c>
      <c r="L124">
        <v>1265680</v>
      </c>
      <c r="M124">
        <v>1366644</v>
      </c>
      <c r="N124">
        <v>1466428</v>
      </c>
      <c r="O124">
        <v>1557374</v>
      </c>
      <c r="P124">
        <v>1636320</v>
      </c>
      <c r="Q124">
        <v>1704787</v>
      </c>
      <c r="R124">
        <v>1767414</v>
      </c>
      <c r="S124">
        <v>1827584</v>
      </c>
      <c r="T124">
        <v>1886636</v>
      </c>
      <c r="U124">
        <v>1945141</v>
      </c>
      <c r="V124">
        <v>2005418</v>
      </c>
      <c r="W124">
        <v>2069104</v>
      </c>
      <c r="X124">
        <v>2138078</v>
      </c>
      <c r="Y124">
        <v>2216903</v>
      </c>
      <c r="Z124">
        <v>2306655</v>
      </c>
      <c r="AA124">
        <v>2406349</v>
      </c>
      <c r="AB124">
        <v>2514785</v>
      </c>
      <c r="AC124">
        <v>2629939</v>
      </c>
      <c r="AD124">
        <v>2751492</v>
      </c>
      <c r="AE124">
        <v>2879799</v>
      </c>
      <c r="AF124">
        <v>3014694</v>
      </c>
      <c r="AG124">
        <v>3157177</v>
      </c>
      <c r="AH124">
        <v>3310954</v>
      </c>
      <c r="AI124">
        <v>3480587</v>
      </c>
      <c r="AJ124">
        <v>3666379</v>
      </c>
      <c r="AK124">
        <v>3866887</v>
      </c>
      <c r="AL124">
        <v>4075759</v>
      </c>
      <c r="AM124">
        <v>4278166</v>
      </c>
      <c r="AN124">
        <v>4458195</v>
      </c>
      <c r="AO124">
        <v>4608676</v>
      </c>
      <c r="AP124">
        <v>4733665</v>
      </c>
      <c r="AQ124">
        <v>4844403</v>
      </c>
      <c r="AR124">
        <v>4950775</v>
      </c>
      <c r="AS124">
        <v>5056174</v>
      </c>
      <c r="AT124">
        <v>5163310</v>
      </c>
      <c r="AU124">
        <v>5275532</v>
      </c>
      <c r="AV124">
        <v>5396117</v>
      </c>
      <c r="AW124">
        <v>5532423</v>
      </c>
      <c r="AX124">
        <v>5678534</v>
      </c>
      <c r="AY124">
        <v>6075548</v>
      </c>
      <c r="AZ124">
        <v>6473457</v>
      </c>
      <c r="BA124">
        <v>6632873</v>
      </c>
      <c r="BB124">
        <v>6780493</v>
      </c>
      <c r="BC124">
        <v>6931258</v>
      </c>
      <c r="BD124">
        <v>7109980</v>
      </c>
      <c r="BE124">
        <v>7211863</v>
      </c>
      <c r="BF124">
        <v>7694814</v>
      </c>
      <c r="BG124">
        <v>8658026</v>
      </c>
      <c r="BH124">
        <v>9494246</v>
      </c>
      <c r="BI124">
        <v>9964656</v>
      </c>
      <c r="BJ124">
        <v>10215381</v>
      </c>
      <c r="BK124">
        <v>10459865</v>
      </c>
      <c r="BL124">
        <v>10698683</v>
      </c>
      <c r="BM124">
        <v>10928721</v>
      </c>
      <c r="BN124">
        <v>11148278</v>
      </c>
      <c r="BO124">
        <v>11285869</v>
      </c>
      <c r="BP124">
        <v>11337052</v>
      </c>
    </row>
    <row r="125" spans="1:68" x14ac:dyDescent="0.35">
      <c r="A125" t="s">
        <v>91</v>
      </c>
      <c r="B125" t="s">
        <v>92</v>
      </c>
      <c r="C125" t="s">
        <v>603</v>
      </c>
      <c r="D125" t="s">
        <v>604</v>
      </c>
      <c r="E125">
        <v>93216000</v>
      </c>
      <c r="F125">
        <v>94055000</v>
      </c>
      <c r="G125">
        <v>94933000</v>
      </c>
      <c r="H125">
        <v>95900000</v>
      </c>
      <c r="I125">
        <v>96903000</v>
      </c>
      <c r="J125">
        <v>97952000</v>
      </c>
      <c r="K125">
        <v>98851000</v>
      </c>
      <c r="L125">
        <v>99879000</v>
      </c>
      <c r="M125">
        <v>101011000</v>
      </c>
      <c r="N125">
        <v>102219000</v>
      </c>
      <c r="O125">
        <v>103403000</v>
      </c>
      <c r="P125">
        <v>105697000</v>
      </c>
      <c r="Q125">
        <v>107188000</v>
      </c>
      <c r="R125">
        <v>108707000</v>
      </c>
      <c r="S125">
        <v>110162000</v>
      </c>
      <c r="T125">
        <v>111573000</v>
      </c>
      <c r="U125">
        <v>112775000</v>
      </c>
      <c r="V125">
        <v>113872000</v>
      </c>
      <c r="W125">
        <v>114913000</v>
      </c>
      <c r="X125">
        <v>115890000</v>
      </c>
      <c r="Y125">
        <v>116807000</v>
      </c>
      <c r="Z125">
        <v>117661000</v>
      </c>
      <c r="AA125">
        <v>118480000</v>
      </c>
      <c r="AB125">
        <v>119307000</v>
      </c>
      <c r="AC125">
        <v>120083000</v>
      </c>
      <c r="AD125">
        <v>120837000</v>
      </c>
      <c r="AE125">
        <v>121482000</v>
      </c>
      <c r="AF125">
        <v>122069000</v>
      </c>
      <c r="AG125">
        <v>122578000</v>
      </c>
      <c r="AH125">
        <v>123069000</v>
      </c>
      <c r="AI125">
        <v>123478000</v>
      </c>
      <c r="AJ125">
        <v>123964000</v>
      </c>
      <c r="AK125">
        <v>124425000</v>
      </c>
      <c r="AL125">
        <v>124829000</v>
      </c>
      <c r="AM125">
        <v>125178000</v>
      </c>
      <c r="AN125">
        <v>125472000</v>
      </c>
      <c r="AO125">
        <v>125757000</v>
      </c>
      <c r="AP125">
        <v>126057000</v>
      </c>
      <c r="AQ125">
        <v>126400000</v>
      </c>
      <c r="AR125">
        <v>126631000</v>
      </c>
      <c r="AS125">
        <v>126843000</v>
      </c>
      <c r="AT125">
        <v>127149000</v>
      </c>
      <c r="AU125">
        <v>127445000</v>
      </c>
      <c r="AV125">
        <v>127718000</v>
      </c>
      <c r="AW125">
        <v>127761000</v>
      </c>
      <c r="AX125">
        <v>127773000</v>
      </c>
      <c r="AY125">
        <v>127854000</v>
      </c>
      <c r="AZ125">
        <v>128001000</v>
      </c>
      <c r="BA125">
        <v>128063000</v>
      </c>
      <c r="BB125">
        <v>128047000</v>
      </c>
      <c r="BC125">
        <v>128070000</v>
      </c>
      <c r="BD125">
        <v>127833000</v>
      </c>
      <c r="BE125">
        <v>127629000</v>
      </c>
      <c r="BF125">
        <v>127445000</v>
      </c>
      <c r="BG125">
        <v>127276000</v>
      </c>
      <c r="BH125">
        <v>127141000</v>
      </c>
      <c r="BI125">
        <v>127076000</v>
      </c>
      <c r="BJ125">
        <v>126972000</v>
      </c>
      <c r="BK125">
        <v>126811000</v>
      </c>
      <c r="BL125">
        <v>126633000</v>
      </c>
      <c r="BM125">
        <v>126261000</v>
      </c>
      <c r="BN125">
        <v>125681593</v>
      </c>
      <c r="BO125">
        <v>125124989</v>
      </c>
      <c r="BP125">
        <v>124516650</v>
      </c>
    </row>
    <row r="126" spans="1:68" x14ac:dyDescent="0.35">
      <c r="A126" t="s">
        <v>338</v>
      </c>
      <c r="B126" t="s">
        <v>339</v>
      </c>
      <c r="C126" t="s">
        <v>603</v>
      </c>
      <c r="D126" t="s">
        <v>604</v>
      </c>
      <c r="E126">
        <v>9319283</v>
      </c>
      <c r="F126">
        <v>9639302</v>
      </c>
      <c r="G126">
        <v>9959414</v>
      </c>
      <c r="H126">
        <v>10277790</v>
      </c>
      <c r="I126">
        <v>10590934</v>
      </c>
      <c r="J126">
        <v>10897644</v>
      </c>
      <c r="K126">
        <v>11197568</v>
      </c>
      <c r="L126">
        <v>11491228</v>
      </c>
      <c r="M126">
        <v>11777849</v>
      </c>
      <c r="N126">
        <v>12042478</v>
      </c>
      <c r="O126">
        <v>12265305</v>
      </c>
      <c r="P126">
        <v>12444338</v>
      </c>
      <c r="Q126">
        <v>12611997</v>
      </c>
      <c r="R126">
        <v>12789985</v>
      </c>
      <c r="S126">
        <v>12972497</v>
      </c>
      <c r="T126">
        <v>13158942</v>
      </c>
      <c r="U126">
        <v>13346173</v>
      </c>
      <c r="V126">
        <v>13543521</v>
      </c>
      <c r="W126">
        <v>13750291</v>
      </c>
      <c r="X126">
        <v>13957795</v>
      </c>
      <c r="Y126">
        <v>14172710</v>
      </c>
      <c r="Z126">
        <v>14397391</v>
      </c>
      <c r="AA126">
        <v>14634179</v>
      </c>
      <c r="AB126">
        <v>14885966</v>
      </c>
      <c r="AC126">
        <v>15147590</v>
      </c>
      <c r="AD126">
        <v>15413315</v>
      </c>
      <c r="AE126">
        <v>15721289</v>
      </c>
      <c r="AF126">
        <v>16072478</v>
      </c>
      <c r="AG126">
        <v>16430590</v>
      </c>
      <c r="AH126">
        <v>16249500</v>
      </c>
      <c r="AI126">
        <v>16348000</v>
      </c>
      <c r="AJ126">
        <v>16451711</v>
      </c>
      <c r="AK126">
        <v>16439095</v>
      </c>
      <c r="AL126">
        <v>16380672</v>
      </c>
      <c r="AM126">
        <v>16145766</v>
      </c>
      <c r="AN126">
        <v>15816243</v>
      </c>
      <c r="AO126">
        <v>15578227</v>
      </c>
      <c r="AP126">
        <v>15334405</v>
      </c>
      <c r="AQ126">
        <v>15071640</v>
      </c>
      <c r="AR126">
        <v>14928374</v>
      </c>
      <c r="AS126">
        <v>14883626</v>
      </c>
      <c r="AT126">
        <v>14858335</v>
      </c>
      <c r="AU126">
        <v>14858948</v>
      </c>
      <c r="AV126">
        <v>14909019</v>
      </c>
      <c r="AW126">
        <v>15012984</v>
      </c>
      <c r="AX126">
        <v>15147029</v>
      </c>
      <c r="AY126">
        <v>15308085</v>
      </c>
      <c r="AZ126">
        <v>15484192</v>
      </c>
      <c r="BA126">
        <v>15776938</v>
      </c>
      <c r="BB126">
        <v>16092822</v>
      </c>
      <c r="BC126">
        <v>16321872</v>
      </c>
      <c r="BD126">
        <v>16557202</v>
      </c>
      <c r="BE126">
        <v>16792090</v>
      </c>
      <c r="BF126">
        <v>17035551</v>
      </c>
      <c r="BG126">
        <v>17288285</v>
      </c>
      <c r="BH126">
        <v>17542806</v>
      </c>
      <c r="BI126">
        <v>17794055</v>
      </c>
      <c r="BJ126">
        <v>18037776</v>
      </c>
      <c r="BK126">
        <v>18276452</v>
      </c>
      <c r="BL126">
        <v>18513673</v>
      </c>
      <c r="BM126">
        <v>18755666</v>
      </c>
      <c r="BN126">
        <v>19191356</v>
      </c>
      <c r="BO126">
        <v>19634983</v>
      </c>
      <c r="BP126">
        <v>19900177</v>
      </c>
    </row>
    <row r="127" spans="1:68" x14ac:dyDescent="0.35">
      <c r="A127" t="s">
        <v>340</v>
      </c>
      <c r="B127" t="s">
        <v>341</v>
      </c>
      <c r="C127" t="s">
        <v>603</v>
      </c>
      <c r="D127" t="s">
        <v>604</v>
      </c>
      <c r="E127">
        <v>7751435</v>
      </c>
      <c r="F127">
        <v>8047470</v>
      </c>
      <c r="G127">
        <v>8363578</v>
      </c>
      <c r="H127">
        <v>8697200</v>
      </c>
      <c r="I127">
        <v>9047387</v>
      </c>
      <c r="J127">
        <v>9417207</v>
      </c>
      <c r="K127">
        <v>9802605</v>
      </c>
      <c r="L127">
        <v>10201068</v>
      </c>
      <c r="M127">
        <v>10613877</v>
      </c>
      <c r="N127">
        <v>11039551</v>
      </c>
      <c r="O127">
        <v>11473087</v>
      </c>
      <c r="P127">
        <v>11898457</v>
      </c>
      <c r="Q127">
        <v>12322903</v>
      </c>
      <c r="R127">
        <v>12760405</v>
      </c>
      <c r="S127">
        <v>13203949</v>
      </c>
      <c r="T127">
        <v>13651908</v>
      </c>
      <c r="U127">
        <v>14102268</v>
      </c>
      <c r="V127">
        <v>14577346</v>
      </c>
      <c r="W127">
        <v>15087423</v>
      </c>
      <c r="X127">
        <v>15620613</v>
      </c>
      <c r="Y127">
        <v>16187124</v>
      </c>
      <c r="Z127">
        <v>16785962</v>
      </c>
      <c r="AA127">
        <v>17411491</v>
      </c>
      <c r="AB127">
        <v>18069461</v>
      </c>
      <c r="AC127">
        <v>18753176</v>
      </c>
      <c r="AD127">
        <v>19452161</v>
      </c>
      <c r="AE127">
        <v>20160879</v>
      </c>
      <c r="AF127">
        <v>20882094</v>
      </c>
      <c r="AG127">
        <v>21626122</v>
      </c>
      <c r="AH127">
        <v>22387803</v>
      </c>
      <c r="AI127">
        <v>23162269</v>
      </c>
      <c r="AJ127">
        <v>23918235</v>
      </c>
      <c r="AK127">
        <v>24655723</v>
      </c>
      <c r="AL127">
        <v>25391830</v>
      </c>
      <c r="AM127">
        <v>26133744</v>
      </c>
      <c r="AN127">
        <v>26878347</v>
      </c>
      <c r="AO127">
        <v>27615736</v>
      </c>
      <c r="AP127">
        <v>28364264</v>
      </c>
      <c r="AQ127">
        <v>29137373</v>
      </c>
      <c r="AR127">
        <v>29965129</v>
      </c>
      <c r="AS127">
        <v>30851606</v>
      </c>
      <c r="AT127">
        <v>31800343</v>
      </c>
      <c r="AU127">
        <v>32779823</v>
      </c>
      <c r="AV127">
        <v>33767122</v>
      </c>
      <c r="AW127">
        <v>34791836</v>
      </c>
      <c r="AX127">
        <v>35843010</v>
      </c>
      <c r="AY127">
        <v>36925253</v>
      </c>
      <c r="AZ127">
        <v>38036793</v>
      </c>
      <c r="BA127">
        <v>39186895</v>
      </c>
      <c r="BB127">
        <v>40364444</v>
      </c>
      <c r="BC127">
        <v>41517895</v>
      </c>
      <c r="BD127">
        <v>42635144</v>
      </c>
      <c r="BE127">
        <v>43725806</v>
      </c>
      <c r="BF127">
        <v>44792368</v>
      </c>
      <c r="BG127">
        <v>45831863</v>
      </c>
      <c r="BH127">
        <v>46851488</v>
      </c>
      <c r="BI127">
        <v>47894670</v>
      </c>
      <c r="BJ127">
        <v>48948137</v>
      </c>
      <c r="BK127">
        <v>49953304</v>
      </c>
      <c r="BL127">
        <v>50951450</v>
      </c>
      <c r="BM127">
        <v>51985780</v>
      </c>
      <c r="BN127">
        <v>53005614</v>
      </c>
      <c r="BO127">
        <v>54027487</v>
      </c>
      <c r="BP127">
        <v>55100586</v>
      </c>
    </row>
    <row r="128" spans="1:68" x14ac:dyDescent="0.35">
      <c r="A128" t="s">
        <v>342</v>
      </c>
      <c r="B128" t="s">
        <v>343</v>
      </c>
      <c r="C128" t="s">
        <v>603</v>
      </c>
      <c r="D128" t="s">
        <v>604</v>
      </c>
      <c r="E128">
        <v>2172300</v>
      </c>
      <c r="F128">
        <v>2255900</v>
      </c>
      <c r="G128">
        <v>2333400</v>
      </c>
      <c r="H128">
        <v>2413700</v>
      </c>
      <c r="I128">
        <v>2495300</v>
      </c>
      <c r="J128">
        <v>2573300</v>
      </c>
      <c r="K128">
        <v>2655300</v>
      </c>
      <c r="L128">
        <v>2736500</v>
      </c>
      <c r="M128">
        <v>2818300</v>
      </c>
      <c r="N128">
        <v>2894800</v>
      </c>
      <c r="O128">
        <v>2959900</v>
      </c>
      <c r="P128">
        <v>3022300</v>
      </c>
      <c r="Q128">
        <v>3088200</v>
      </c>
      <c r="R128">
        <v>3153800</v>
      </c>
      <c r="S128">
        <v>3223900</v>
      </c>
      <c r="T128">
        <v>3292400</v>
      </c>
      <c r="U128">
        <v>3358700</v>
      </c>
      <c r="V128">
        <v>3423900</v>
      </c>
      <c r="W128">
        <v>3487100</v>
      </c>
      <c r="X128">
        <v>3552000</v>
      </c>
      <c r="Y128">
        <v>3617400</v>
      </c>
      <c r="Z128">
        <v>3685800</v>
      </c>
      <c r="AA128">
        <v>3759300</v>
      </c>
      <c r="AB128">
        <v>3838300</v>
      </c>
      <c r="AC128">
        <v>3916400</v>
      </c>
      <c r="AD128">
        <v>3990300</v>
      </c>
      <c r="AE128">
        <v>4066500</v>
      </c>
      <c r="AF128">
        <v>4144600</v>
      </c>
      <c r="AG128">
        <v>4218400</v>
      </c>
      <c r="AH128">
        <v>4307500</v>
      </c>
      <c r="AI128">
        <v>4391200</v>
      </c>
      <c r="AJ128">
        <v>4463600</v>
      </c>
      <c r="AK128">
        <v>4515400</v>
      </c>
      <c r="AL128">
        <v>4516700</v>
      </c>
      <c r="AM128">
        <v>4515100</v>
      </c>
      <c r="AN128">
        <v>4560400</v>
      </c>
      <c r="AO128">
        <v>4628400</v>
      </c>
      <c r="AP128">
        <v>4696400</v>
      </c>
      <c r="AQ128">
        <v>4769000</v>
      </c>
      <c r="AR128">
        <v>4840400</v>
      </c>
      <c r="AS128">
        <v>4898400</v>
      </c>
      <c r="AT128">
        <v>4945100</v>
      </c>
      <c r="AU128">
        <v>4990700</v>
      </c>
      <c r="AV128">
        <v>5043300</v>
      </c>
      <c r="AW128">
        <v>5104700</v>
      </c>
      <c r="AX128">
        <v>5162600</v>
      </c>
      <c r="AY128">
        <v>5218400</v>
      </c>
      <c r="AZ128">
        <v>5268400</v>
      </c>
      <c r="BA128">
        <v>5318700</v>
      </c>
      <c r="BB128">
        <v>5383300</v>
      </c>
      <c r="BC128">
        <v>5447900</v>
      </c>
      <c r="BD128">
        <v>5514600</v>
      </c>
      <c r="BE128">
        <v>5607200</v>
      </c>
      <c r="BF128">
        <v>5719600</v>
      </c>
      <c r="BG128">
        <v>5835500</v>
      </c>
      <c r="BH128">
        <v>5956900</v>
      </c>
      <c r="BI128">
        <v>6079500</v>
      </c>
      <c r="BJ128">
        <v>6198200</v>
      </c>
      <c r="BK128">
        <v>6322800</v>
      </c>
      <c r="BL128">
        <v>6456200</v>
      </c>
      <c r="BM128">
        <v>6579900</v>
      </c>
      <c r="BN128">
        <v>6773400</v>
      </c>
      <c r="BO128">
        <v>6974900</v>
      </c>
      <c r="BP128">
        <v>7100800</v>
      </c>
    </row>
    <row r="129" spans="1:68" x14ac:dyDescent="0.35">
      <c r="A129" t="s">
        <v>344</v>
      </c>
      <c r="B129" t="s">
        <v>345</v>
      </c>
      <c r="C129" t="s">
        <v>603</v>
      </c>
      <c r="D129" t="s">
        <v>604</v>
      </c>
      <c r="E129">
        <v>5541676</v>
      </c>
      <c r="F129">
        <v>5664654</v>
      </c>
      <c r="G129">
        <v>5788854</v>
      </c>
      <c r="H129">
        <v>5913680</v>
      </c>
      <c r="I129">
        <v>6040847</v>
      </c>
      <c r="J129">
        <v>6170727</v>
      </c>
      <c r="K129">
        <v>6299230</v>
      </c>
      <c r="L129">
        <v>6426445</v>
      </c>
      <c r="M129">
        <v>6553109</v>
      </c>
      <c r="N129">
        <v>6679708</v>
      </c>
      <c r="O129">
        <v>6708525</v>
      </c>
      <c r="P129">
        <v>6696324</v>
      </c>
      <c r="Q129">
        <v>6766289</v>
      </c>
      <c r="R129">
        <v>6852360</v>
      </c>
      <c r="S129">
        <v>6913408</v>
      </c>
      <c r="T129">
        <v>6727922</v>
      </c>
      <c r="U129">
        <v>6307122</v>
      </c>
      <c r="V129">
        <v>6040197</v>
      </c>
      <c r="W129">
        <v>5961193</v>
      </c>
      <c r="X129">
        <v>6051808</v>
      </c>
      <c r="Y129">
        <v>6198959</v>
      </c>
      <c r="Z129">
        <v>6364472</v>
      </c>
      <c r="AA129">
        <v>6619699</v>
      </c>
      <c r="AB129">
        <v>6881962</v>
      </c>
      <c r="AC129">
        <v>7133899</v>
      </c>
      <c r="AD129">
        <v>7376090</v>
      </c>
      <c r="AE129">
        <v>7661317</v>
      </c>
      <c r="AF129">
        <v>7975597</v>
      </c>
      <c r="AG129">
        <v>8269780</v>
      </c>
      <c r="AH129">
        <v>8570928</v>
      </c>
      <c r="AI129">
        <v>8910808</v>
      </c>
      <c r="AJ129">
        <v>9259362</v>
      </c>
      <c r="AK129">
        <v>9718215</v>
      </c>
      <c r="AL129">
        <v>10243550</v>
      </c>
      <c r="AM129">
        <v>10636353</v>
      </c>
      <c r="AN129">
        <v>10919528</v>
      </c>
      <c r="AO129">
        <v>11182612</v>
      </c>
      <c r="AP129">
        <v>11431569</v>
      </c>
      <c r="AQ129">
        <v>11669077</v>
      </c>
      <c r="AR129">
        <v>11899006</v>
      </c>
      <c r="AS129">
        <v>12118841</v>
      </c>
      <c r="AT129">
        <v>12338192</v>
      </c>
      <c r="AU129">
        <v>12561779</v>
      </c>
      <c r="AV129">
        <v>12787710</v>
      </c>
      <c r="AW129">
        <v>13016371</v>
      </c>
      <c r="AX129">
        <v>13246583</v>
      </c>
      <c r="AY129">
        <v>13477779</v>
      </c>
      <c r="AZ129">
        <v>13714791</v>
      </c>
      <c r="BA129">
        <v>13943888</v>
      </c>
      <c r="BB129">
        <v>14155740</v>
      </c>
      <c r="BC129">
        <v>14363532</v>
      </c>
      <c r="BD129">
        <v>14573885</v>
      </c>
      <c r="BE129">
        <v>14786640</v>
      </c>
      <c r="BF129">
        <v>14999683</v>
      </c>
      <c r="BG129">
        <v>15210817</v>
      </c>
      <c r="BH129">
        <v>15417523</v>
      </c>
      <c r="BI129">
        <v>15624584</v>
      </c>
      <c r="BJ129">
        <v>15830689</v>
      </c>
      <c r="BK129">
        <v>16025238</v>
      </c>
      <c r="BL129">
        <v>16207746</v>
      </c>
      <c r="BM129">
        <v>16396860</v>
      </c>
      <c r="BN129">
        <v>16589023</v>
      </c>
      <c r="BO129">
        <v>16767842</v>
      </c>
      <c r="BP129">
        <v>16944826</v>
      </c>
    </row>
    <row r="130" spans="1:68" x14ac:dyDescent="0.35">
      <c r="A130" t="s">
        <v>346</v>
      </c>
      <c r="B130" t="s">
        <v>347</v>
      </c>
      <c r="C130" t="s">
        <v>603</v>
      </c>
      <c r="D130" t="s">
        <v>604</v>
      </c>
      <c r="E130">
        <v>47093</v>
      </c>
      <c r="F130">
        <v>48275</v>
      </c>
      <c r="G130">
        <v>49508</v>
      </c>
      <c r="H130">
        <v>50780</v>
      </c>
      <c r="I130">
        <v>52092</v>
      </c>
      <c r="J130">
        <v>53444</v>
      </c>
      <c r="K130">
        <v>54428</v>
      </c>
      <c r="L130">
        <v>54990</v>
      </c>
      <c r="M130">
        <v>55511</v>
      </c>
      <c r="N130">
        <v>56324</v>
      </c>
      <c r="O130">
        <v>57437</v>
      </c>
      <c r="P130">
        <v>58535</v>
      </c>
      <c r="Q130">
        <v>59606</v>
      </c>
      <c r="R130">
        <v>60598</v>
      </c>
      <c r="S130">
        <v>60953</v>
      </c>
      <c r="T130">
        <v>60675</v>
      </c>
      <c r="U130">
        <v>60310</v>
      </c>
      <c r="V130">
        <v>59894</v>
      </c>
      <c r="W130">
        <v>59465</v>
      </c>
      <c r="X130">
        <v>59775</v>
      </c>
      <c r="Y130">
        <v>60813</v>
      </c>
      <c r="Z130">
        <v>61875</v>
      </c>
      <c r="AA130">
        <v>62977</v>
      </c>
      <c r="AB130">
        <v>64121</v>
      </c>
      <c r="AC130">
        <v>65338</v>
      </c>
      <c r="AD130">
        <v>66708</v>
      </c>
      <c r="AE130">
        <v>68266</v>
      </c>
      <c r="AF130">
        <v>69946</v>
      </c>
      <c r="AG130">
        <v>71680</v>
      </c>
      <c r="AH130">
        <v>73436</v>
      </c>
      <c r="AI130">
        <v>75124</v>
      </c>
      <c r="AJ130">
        <v>76612</v>
      </c>
      <c r="AK130">
        <v>77901</v>
      </c>
      <c r="AL130">
        <v>79093</v>
      </c>
      <c r="AM130">
        <v>80264</v>
      </c>
      <c r="AN130">
        <v>81481</v>
      </c>
      <c r="AO130">
        <v>82832</v>
      </c>
      <c r="AP130">
        <v>84308</v>
      </c>
      <c r="AQ130">
        <v>85805</v>
      </c>
      <c r="AR130">
        <v>87289</v>
      </c>
      <c r="AS130">
        <v>88826</v>
      </c>
      <c r="AT130">
        <v>90531</v>
      </c>
      <c r="AU130">
        <v>92400</v>
      </c>
      <c r="AV130">
        <v>94302</v>
      </c>
      <c r="AW130">
        <v>96224</v>
      </c>
      <c r="AX130">
        <v>98164</v>
      </c>
      <c r="AY130">
        <v>100083</v>
      </c>
      <c r="AZ130">
        <v>101998</v>
      </c>
      <c r="BA130">
        <v>103966</v>
      </c>
      <c r="BB130">
        <v>105996</v>
      </c>
      <c r="BC130">
        <v>107995</v>
      </c>
      <c r="BD130">
        <v>109871</v>
      </c>
      <c r="BE130">
        <v>111618</v>
      </c>
      <c r="BF130">
        <v>113311</v>
      </c>
      <c r="BG130">
        <v>114985</v>
      </c>
      <c r="BH130">
        <v>116707</v>
      </c>
      <c r="BI130">
        <v>118513</v>
      </c>
      <c r="BJ130">
        <v>120362</v>
      </c>
      <c r="BK130">
        <v>122261</v>
      </c>
      <c r="BL130">
        <v>124241</v>
      </c>
      <c r="BM130">
        <v>126463</v>
      </c>
      <c r="BN130">
        <v>128874</v>
      </c>
      <c r="BO130">
        <v>131232</v>
      </c>
      <c r="BP130">
        <v>133515</v>
      </c>
    </row>
    <row r="131" spans="1:68" x14ac:dyDescent="0.35">
      <c r="A131" t="s">
        <v>348</v>
      </c>
      <c r="B131" t="s">
        <v>349</v>
      </c>
      <c r="C131" t="s">
        <v>603</v>
      </c>
      <c r="D131" t="s">
        <v>604</v>
      </c>
      <c r="E131">
        <v>56660</v>
      </c>
      <c r="F131">
        <v>56247</v>
      </c>
      <c r="G131">
        <v>55404</v>
      </c>
      <c r="H131">
        <v>54391</v>
      </c>
      <c r="I131">
        <v>53255</v>
      </c>
      <c r="J131">
        <v>52016</v>
      </c>
      <c r="K131">
        <v>50683</v>
      </c>
      <c r="L131">
        <v>49269</v>
      </c>
      <c r="M131">
        <v>47772</v>
      </c>
      <c r="N131">
        <v>46135</v>
      </c>
      <c r="O131">
        <v>44968</v>
      </c>
      <c r="P131">
        <v>44583</v>
      </c>
      <c r="Q131">
        <v>44416</v>
      </c>
      <c r="R131">
        <v>44242</v>
      </c>
      <c r="S131">
        <v>44056</v>
      </c>
      <c r="T131">
        <v>43888</v>
      </c>
      <c r="U131">
        <v>43740</v>
      </c>
      <c r="V131">
        <v>43603</v>
      </c>
      <c r="W131">
        <v>43465</v>
      </c>
      <c r="X131">
        <v>43278</v>
      </c>
      <c r="Y131">
        <v>43097</v>
      </c>
      <c r="Z131">
        <v>42953</v>
      </c>
      <c r="AA131">
        <v>42794</v>
      </c>
      <c r="AB131">
        <v>42600</v>
      </c>
      <c r="AC131">
        <v>42380</v>
      </c>
      <c r="AD131">
        <v>42144</v>
      </c>
      <c r="AE131">
        <v>41889</v>
      </c>
      <c r="AF131">
        <v>41617</v>
      </c>
      <c r="AG131">
        <v>41321</v>
      </c>
      <c r="AH131">
        <v>40992</v>
      </c>
      <c r="AI131">
        <v>40636</v>
      </c>
      <c r="AJ131">
        <v>40542</v>
      </c>
      <c r="AK131">
        <v>40900</v>
      </c>
      <c r="AL131">
        <v>41447</v>
      </c>
      <c r="AM131">
        <v>42001</v>
      </c>
      <c r="AN131">
        <v>42550</v>
      </c>
      <c r="AO131">
        <v>43097</v>
      </c>
      <c r="AP131">
        <v>43656</v>
      </c>
      <c r="AQ131">
        <v>44230</v>
      </c>
      <c r="AR131">
        <v>44825</v>
      </c>
      <c r="AS131">
        <v>45461</v>
      </c>
      <c r="AT131">
        <v>45986</v>
      </c>
      <c r="AU131">
        <v>46264</v>
      </c>
      <c r="AV131">
        <v>46431</v>
      </c>
      <c r="AW131">
        <v>46580</v>
      </c>
      <c r="AX131">
        <v>46725</v>
      </c>
      <c r="AY131">
        <v>46874</v>
      </c>
      <c r="AZ131">
        <v>47015</v>
      </c>
      <c r="BA131">
        <v>47156</v>
      </c>
      <c r="BB131">
        <v>47286</v>
      </c>
      <c r="BC131">
        <v>47403</v>
      </c>
      <c r="BD131">
        <v>47581</v>
      </c>
      <c r="BE131">
        <v>47727</v>
      </c>
      <c r="BF131">
        <v>47767</v>
      </c>
      <c r="BG131">
        <v>47789</v>
      </c>
      <c r="BH131">
        <v>47790</v>
      </c>
      <c r="BI131">
        <v>47788</v>
      </c>
      <c r="BJ131">
        <v>47785</v>
      </c>
      <c r="BK131">
        <v>47761</v>
      </c>
      <c r="BL131">
        <v>47712</v>
      </c>
      <c r="BM131">
        <v>47642</v>
      </c>
      <c r="BN131">
        <v>47606</v>
      </c>
      <c r="BO131">
        <v>47657</v>
      </c>
      <c r="BP131">
        <v>47755</v>
      </c>
    </row>
    <row r="132" spans="1:68" x14ac:dyDescent="0.35">
      <c r="A132" t="s">
        <v>350</v>
      </c>
      <c r="B132" t="s">
        <v>116</v>
      </c>
      <c r="C132" t="s">
        <v>603</v>
      </c>
      <c r="D132" t="s">
        <v>604</v>
      </c>
      <c r="E132">
        <v>25012374</v>
      </c>
      <c r="F132">
        <v>25765673</v>
      </c>
      <c r="G132">
        <v>26513030</v>
      </c>
      <c r="H132">
        <v>27261747</v>
      </c>
      <c r="I132">
        <v>27984155</v>
      </c>
      <c r="J132">
        <v>28704674</v>
      </c>
      <c r="K132">
        <v>29435571</v>
      </c>
      <c r="L132">
        <v>30130983</v>
      </c>
      <c r="M132">
        <v>30838302</v>
      </c>
      <c r="N132">
        <v>31544266</v>
      </c>
      <c r="O132">
        <v>32240827</v>
      </c>
      <c r="P132">
        <v>32882704</v>
      </c>
      <c r="Q132">
        <v>33505406</v>
      </c>
      <c r="R132">
        <v>34103149</v>
      </c>
      <c r="S132">
        <v>34692266</v>
      </c>
      <c r="T132">
        <v>35280725</v>
      </c>
      <c r="U132">
        <v>35848523</v>
      </c>
      <c r="V132">
        <v>36411795</v>
      </c>
      <c r="W132">
        <v>36969185</v>
      </c>
      <c r="X132">
        <v>37534236</v>
      </c>
      <c r="Y132">
        <v>38123775</v>
      </c>
      <c r="Z132">
        <v>38723248</v>
      </c>
      <c r="AA132">
        <v>39326352</v>
      </c>
      <c r="AB132">
        <v>39910403</v>
      </c>
      <c r="AC132">
        <v>40405956</v>
      </c>
      <c r="AD132">
        <v>40805744</v>
      </c>
      <c r="AE132">
        <v>41213674</v>
      </c>
      <c r="AF132">
        <v>41621690</v>
      </c>
      <c r="AG132">
        <v>42031247</v>
      </c>
      <c r="AH132">
        <v>42449038</v>
      </c>
      <c r="AI132">
        <v>42869283</v>
      </c>
      <c r="AJ132">
        <v>43295704</v>
      </c>
      <c r="AK132">
        <v>43747962</v>
      </c>
      <c r="AL132">
        <v>44194628</v>
      </c>
      <c r="AM132">
        <v>44641540</v>
      </c>
      <c r="AN132">
        <v>45092991</v>
      </c>
      <c r="AO132">
        <v>45524681</v>
      </c>
      <c r="AP132">
        <v>45953580</v>
      </c>
      <c r="AQ132">
        <v>46286503</v>
      </c>
      <c r="AR132">
        <v>46616677</v>
      </c>
      <c r="AS132">
        <v>47008111</v>
      </c>
      <c r="AT132">
        <v>47370164</v>
      </c>
      <c r="AU132">
        <v>47644736</v>
      </c>
      <c r="AV132">
        <v>47892330</v>
      </c>
      <c r="AW132">
        <v>48082519</v>
      </c>
      <c r="AX132">
        <v>48184561</v>
      </c>
      <c r="AY132">
        <v>48438292</v>
      </c>
      <c r="AZ132">
        <v>48683638</v>
      </c>
      <c r="BA132">
        <v>49054708</v>
      </c>
      <c r="BB132">
        <v>49307835</v>
      </c>
      <c r="BC132">
        <v>49554112</v>
      </c>
      <c r="BD132">
        <v>49936638</v>
      </c>
      <c r="BE132">
        <v>50199853</v>
      </c>
      <c r="BF132">
        <v>50428893</v>
      </c>
      <c r="BG132">
        <v>50746659</v>
      </c>
      <c r="BH132">
        <v>51014947</v>
      </c>
      <c r="BI132">
        <v>51217803</v>
      </c>
      <c r="BJ132">
        <v>51361911</v>
      </c>
      <c r="BK132">
        <v>51585058</v>
      </c>
      <c r="BL132">
        <v>51764822</v>
      </c>
      <c r="BM132">
        <v>51836239</v>
      </c>
      <c r="BN132">
        <v>51769539</v>
      </c>
      <c r="BO132">
        <v>51672569</v>
      </c>
      <c r="BP132">
        <v>51712619</v>
      </c>
    </row>
    <row r="133" spans="1:68" x14ac:dyDescent="0.35">
      <c r="A133" t="s">
        <v>351</v>
      </c>
      <c r="B133" t="s">
        <v>352</v>
      </c>
      <c r="C133" t="s">
        <v>603</v>
      </c>
      <c r="D133" t="s">
        <v>604</v>
      </c>
      <c r="E133">
        <v>305415</v>
      </c>
      <c r="F133">
        <v>339697</v>
      </c>
      <c r="G133">
        <v>378190</v>
      </c>
      <c r="H133">
        <v>420494</v>
      </c>
      <c r="I133">
        <v>465748</v>
      </c>
      <c r="J133">
        <v>513840</v>
      </c>
      <c r="K133">
        <v>565463</v>
      </c>
      <c r="L133">
        <v>621242</v>
      </c>
      <c r="M133">
        <v>681117</v>
      </c>
      <c r="N133">
        <v>743044</v>
      </c>
      <c r="O133">
        <v>802786</v>
      </c>
      <c r="P133">
        <v>858734</v>
      </c>
      <c r="Q133">
        <v>913785</v>
      </c>
      <c r="R133">
        <v>970527</v>
      </c>
      <c r="S133">
        <v>1030426</v>
      </c>
      <c r="T133">
        <v>1095998</v>
      </c>
      <c r="U133">
        <v>1168791</v>
      </c>
      <c r="V133">
        <v>1247225</v>
      </c>
      <c r="W133">
        <v>1329074</v>
      </c>
      <c r="X133">
        <v>1412266</v>
      </c>
      <c r="Y133">
        <v>1493870</v>
      </c>
      <c r="Z133">
        <v>1573026</v>
      </c>
      <c r="AA133">
        <v>1652921</v>
      </c>
      <c r="AB133">
        <v>1736028</v>
      </c>
      <c r="AC133">
        <v>1813986</v>
      </c>
      <c r="AD133">
        <v>1888975</v>
      </c>
      <c r="AE133">
        <v>1968093</v>
      </c>
      <c r="AF133">
        <v>2048477</v>
      </c>
      <c r="AG133">
        <v>2129153</v>
      </c>
      <c r="AH133">
        <v>2210013</v>
      </c>
      <c r="AI133">
        <v>1674938</v>
      </c>
      <c r="AJ133">
        <v>1339500</v>
      </c>
      <c r="AK133">
        <v>1620633</v>
      </c>
      <c r="AL133">
        <v>1653645</v>
      </c>
      <c r="AM133">
        <v>1641106</v>
      </c>
      <c r="AN133">
        <v>1655222</v>
      </c>
      <c r="AO133">
        <v>1703318</v>
      </c>
      <c r="AP133">
        <v>1761468</v>
      </c>
      <c r="AQ133">
        <v>1819544</v>
      </c>
      <c r="AR133">
        <v>1877427</v>
      </c>
      <c r="AS133">
        <v>1934901</v>
      </c>
      <c r="AT133">
        <v>1991674</v>
      </c>
      <c r="AU133">
        <v>2047364</v>
      </c>
      <c r="AV133">
        <v>2101506</v>
      </c>
      <c r="AW133">
        <v>2153481</v>
      </c>
      <c r="AX133">
        <v>2235403</v>
      </c>
      <c r="AY133">
        <v>2363409</v>
      </c>
      <c r="AZ133">
        <v>2506769</v>
      </c>
      <c r="BA133">
        <v>2650930</v>
      </c>
      <c r="BB133">
        <v>2795550</v>
      </c>
      <c r="BC133">
        <v>2943356</v>
      </c>
      <c r="BD133">
        <v>3143825</v>
      </c>
      <c r="BE133">
        <v>3394663</v>
      </c>
      <c r="BF133">
        <v>3646518</v>
      </c>
      <c r="BG133">
        <v>3761584</v>
      </c>
      <c r="BH133">
        <v>3908743</v>
      </c>
      <c r="BI133">
        <v>4048085</v>
      </c>
      <c r="BJ133">
        <v>4124904</v>
      </c>
      <c r="BK133">
        <v>4317185</v>
      </c>
      <c r="BL133">
        <v>4441100</v>
      </c>
      <c r="BM133">
        <v>4360444</v>
      </c>
      <c r="BN133">
        <v>4250114</v>
      </c>
      <c r="BO133">
        <v>4268873</v>
      </c>
      <c r="BP133">
        <v>4310108</v>
      </c>
    </row>
    <row r="134" spans="1:68" x14ac:dyDescent="0.35">
      <c r="A134" t="s">
        <v>353</v>
      </c>
      <c r="B134" t="s">
        <v>354</v>
      </c>
      <c r="C134" t="s">
        <v>603</v>
      </c>
      <c r="D134" t="s">
        <v>604</v>
      </c>
      <c r="E134">
        <v>194711112</v>
      </c>
      <c r="F134">
        <v>200250715</v>
      </c>
      <c r="G134">
        <v>205949399</v>
      </c>
      <c r="H134">
        <v>211793513</v>
      </c>
      <c r="I134">
        <v>217767514</v>
      </c>
      <c r="J134">
        <v>223847681</v>
      </c>
      <c r="K134">
        <v>229988384</v>
      </c>
      <c r="L134">
        <v>236176636</v>
      </c>
      <c r="M134">
        <v>242412816</v>
      </c>
      <c r="N134">
        <v>248701446</v>
      </c>
      <c r="O134">
        <v>255049279</v>
      </c>
      <c r="P134">
        <v>261469430</v>
      </c>
      <c r="Q134">
        <v>267987160</v>
      </c>
      <c r="R134">
        <v>274614064</v>
      </c>
      <c r="S134">
        <v>281334755</v>
      </c>
      <c r="T134">
        <v>288125444</v>
      </c>
      <c r="U134">
        <v>294984501</v>
      </c>
      <c r="V134">
        <v>302010242</v>
      </c>
      <c r="W134">
        <v>309220692</v>
      </c>
      <c r="X134">
        <v>316512545</v>
      </c>
      <c r="Y134">
        <v>323797061</v>
      </c>
      <c r="Z134">
        <v>330950954</v>
      </c>
      <c r="AA134">
        <v>338095672</v>
      </c>
      <c r="AB134">
        <v>345367369</v>
      </c>
      <c r="AC134">
        <v>352669319</v>
      </c>
      <c r="AD134">
        <v>359944435</v>
      </c>
      <c r="AE134">
        <v>367182475</v>
      </c>
      <c r="AF134">
        <v>374403954</v>
      </c>
      <c r="AG134">
        <v>381662610</v>
      </c>
      <c r="AH134">
        <v>388933687</v>
      </c>
      <c r="AI134">
        <v>396328556</v>
      </c>
      <c r="AJ134">
        <v>403768603</v>
      </c>
      <c r="AK134">
        <v>411115420</v>
      </c>
      <c r="AL134">
        <v>418431327</v>
      </c>
      <c r="AM134">
        <v>425740147</v>
      </c>
      <c r="AN134">
        <v>433010808</v>
      </c>
      <c r="AO134">
        <v>440183193</v>
      </c>
      <c r="AP134">
        <v>447290040</v>
      </c>
      <c r="AQ134">
        <v>454334962</v>
      </c>
      <c r="AR134">
        <v>461289769</v>
      </c>
      <c r="AS134">
        <v>468125382</v>
      </c>
      <c r="AT134">
        <v>474817217</v>
      </c>
      <c r="AU134">
        <v>481353718</v>
      </c>
      <c r="AV134">
        <v>487688819</v>
      </c>
      <c r="AW134">
        <v>493917791</v>
      </c>
      <c r="AX134">
        <v>500076606</v>
      </c>
      <c r="AY134">
        <v>506094784</v>
      </c>
      <c r="AZ134">
        <v>511989821</v>
      </c>
      <c r="BA134">
        <v>517759389</v>
      </c>
      <c r="BB134">
        <v>523473668</v>
      </c>
      <c r="BC134">
        <v>528978305</v>
      </c>
      <c r="BD134">
        <v>535014773</v>
      </c>
      <c r="BE134">
        <v>541048298</v>
      </c>
      <c r="BF134">
        <v>546954103</v>
      </c>
      <c r="BG134">
        <v>552781789</v>
      </c>
      <c r="BH134">
        <v>558562792</v>
      </c>
      <c r="BI134">
        <v>564377885</v>
      </c>
      <c r="BJ134">
        <v>570381211</v>
      </c>
      <c r="BK134">
        <v>576620516</v>
      </c>
      <c r="BL134">
        <v>582701622</v>
      </c>
      <c r="BM134">
        <v>588011178</v>
      </c>
      <c r="BN134">
        <v>592503434</v>
      </c>
      <c r="BO134">
        <v>596596955</v>
      </c>
      <c r="BP134">
        <v>600825676</v>
      </c>
    </row>
    <row r="135" spans="1:68" x14ac:dyDescent="0.35">
      <c r="A135" t="s">
        <v>355</v>
      </c>
      <c r="B135" t="s">
        <v>356</v>
      </c>
      <c r="C135" t="s">
        <v>603</v>
      </c>
      <c r="D135" t="s">
        <v>604</v>
      </c>
      <c r="E135">
        <v>2122532</v>
      </c>
      <c r="F135">
        <v>2171141</v>
      </c>
      <c r="G135">
        <v>2221615</v>
      </c>
      <c r="H135">
        <v>2273219</v>
      </c>
      <c r="I135">
        <v>2325513</v>
      </c>
      <c r="J135">
        <v>2379456</v>
      </c>
      <c r="K135">
        <v>2434861</v>
      </c>
      <c r="L135">
        <v>2491927</v>
      </c>
      <c r="M135">
        <v>2551070</v>
      </c>
      <c r="N135">
        <v>2612111</v>
      </c>
      <c r="O135">
        <v>2675283</v>
      </c>
      <c r="P135">
        <v>2740732</v>
      </c>
      <c r="Q135">
        <v>2808290</v>
      </c>
      <c r="R135">
        <v>2877561</v>
      </c>
      <c r="S135">
        <v>2946882</v>
      </c>
      <c r="T135">
        <v>3012720</v>
      </c>
      <c r="U135">
        <v>3072017</v>
      </c>
      <c r="V135">
        <v>3125742</v>
      </c>
      <c r="W135">
        <v>3177945</v>
      </c>
      <c r="X135">
        <v>3233700</v>
      </c>
      <c r="Y135">
        <v>3297519</v>
      </c>
      <c r="Z135">
        <v>3370993</v>
      </c>
      <c r="AA135">
        <v>3453691</v>
      </c>
      <c r="AB135">
        <v>3543861</v>
      </c>
      <c r="AC135">
        <v>3639956</v>
      </c>
      <c r="AD135">
        <v>3741604</v>
      </c>
      <c r="AE135">
        <v>3848390</v>
      </c>
      <c r="AF135">
        <v>3959697</v>
      </c>
      <c r="AG135">
        <v>4074961</v>
      </c>
      <c r="AH135">
        <v>4193532</v>
      </c>
      <c r="AI135">
        <v>4314443</v>
      </c>
      <c r="AJ135">
        <v>4437225</v>
      </c>
      <c r="AK135">
        <v>4561106</v>
      </c>
      <c r="AL135">
        <v>4685296</v>
      </c>
      <c r="AM135">
        <v>4807950</v>
      </c>
      <c r="AN135">
        <v>4927432</v>
      </c>
      <c r="AO135">
        <v>5043914</v>
      </c>
      <c r="AP135">
        <v>5150538</v>
      </c>
      <c r="AQ135">
        <v>5246922</v>
      </c>
      <c r="AR135">
        <v>5340056</v>
      </c>
      <c r="AS135">
        <v>5430853</v>
      </c>
      <c r="AT135">
        <v>5519707</v>
      </c>
      <c r="AU135">
        <v>5606101</v>
      </c>
      <c r="AV135">
        <v>5689065</v>
      </c>
      <c r="AW135">
        <v>5768167</v>
      </c>
      <c r="AX135">
        <v>5852970</v>
      </c>
      <c r="AY135">
        <v>5946593</v>
      </c>
      <c r="AZ135">
        <v>6041348</v>
      </c>
      <c r="BA135">
        <v>6135861</v>
      </c>
      <c r="BB135">
        <v>6229930</v>
      </c>
      <c r="BC135">
        <v>6323418</v>
      </c>
      <c r="BD135">
        <v>6416327</v>
      </c>
      <c r="BE135">
        <v>6508803</v>
      </c>
      <c r="BF135">
        <v>6600742</v>
      </c>
      <c r="BG135">
        <v>6691454</v>
      </c>
      <c r="BH135">
        <v>6787419</v>
      </c>
      <c r="BI135">
        <v>6891363</v>
      </c>
      <c r="BJ135">
        <v>6997917</v>
      </c>
      <c r="BK135">
        <v>7105006</v>
      </c>
      <c r="BL135">
        <v>7212053</v>
      </c>
      <c r="BM135">
        <v>7319399</v>
      </c>
      <c r="BN135">
        <v>7425057</v>
      </c>
      <c r="BO135">
        <v>7529475</v>
      </c>
      <c r="BP135">
        <v>7633779</v>
      </c>
    </row>
    <row r="136" spans="1:68" x14ac:dyDescent="0.35">
      <c r="A136" t="s">
        <v>357</v>
      </c>
      <c r="B136" t="s">
        <v>358</v>
      </c>
      <c r="C136" t="s">
        <v>603</v>
      </c>
      <c r="D136" t="s">
        <v>604</v>
      </c>
      <c r="E136">
        <v>1798092</v>
      </c>
      <c r="F136">
        <v>1853295</v>
      </c>
      <c r="G136">
        <v>1911959</v>
      </c>
      <c r="H136">
        <v>1971511</v>
      </c>
      <c r="I136">
        <v>2030440</v>
      </c>
      <c r="J136">
        <v>2087445</v>
      </c>
      <c r="K136">
        <v>2145646</v>
      </c>
      <c r="L136">
        <v>2203202</v>
      </c>
      <c r="M136">
        <v>2262291</v>
      </c>
      <c r="N136">
        <v>2323823</v>
      </c>
      <c r="O136">
        <v>2381791</v>
      </c>
      <c r="P136">
        <v>2442137</v>
      </c>
      <c r="Q136">
        <v>2505965</v>
      </c>
      <c r="R136">
        <v>2569841</v>
      </c>
      <c r="S136">
        <v>2632880</v>
      </c>
      <c r="T136">
        <v>2691586</v>
      </c>
      <c r="U136">
        <v>3070419</v>
      </c>
      <c r="V136">
        <v>3457617</v>
      </c>
      <c r="W136">
        <v>3183405</v>
      </c>
      <c r="X136">
        <v>2902164</v>
      </c>
      <c r="Y136">
        <v>2963702</v>
      </c>
      <c r="Z136">
        <v>3027222</v>
      </c>
      <c r="AA136">
        <v>3070133</v>
      </c>
      <c r="AB136">
        <v>3106990</v>
      </c>
      <c r="AC136">
        <v>3163558</v>
      </c>
      <c r="AD136">
        <v>3226750</v>
      </c>
      <c r="AE136">
        <v>3308010</v>
      </c>
      <c r="AF136">
        <v>3390870</v>
      </c>
      <c r="AG136">
        <v>3457148</v>
      </c>
      <c r="AH136">
        <v>3525502</v>
      </c>
      <c r="AI136">
        <v>3593700</v>
      </c>
      <c r="AJ136">
        <v>3666734</v>
      </c>
      <c r="AK136">
        <v>3745407</v>
      </c>
      <c r="AL136">
        <v>3818796</v>
      </c>
      <c r="AM136">
        <v>3888144</v>
      </c>
      <c r="AN136">
        <v>3959640</v>
      </c>
      <c r="AO136">
        <v>4034243</v>
      </c>
      <c r="AP136">
        <v>4107551</v>
      </c>
      <c r="AQ136">
        <v>4178784</v>
      </c>
      <c r="AR136">
        <v>4250020</v>
      </c>
      <c r="AS136">
        <v>4320642</v>
      </c>
      <c r="AT136">
        <v>4389200</v>
      </c>
      <c r="AU136">
        <v>4446666</v>
      </c>
      <c r="AV136">
        <v>4504807</v>
      </c>
      <c r="AW136">
        <v>4574797</v>
      </c>
      <c r="AX136">
        <v>4643044</v>
      </c>
      <c r="AY136">
        <v>4719864</v>
      </c>
      <c r="AZ136">
        <v>4809608</v>
      </c>
      <c r="BA136">
        <v>4887613</v>
      </c>
      <c r="BB136">
        <v>4951135</v>
      </c>
      <c r="BC136">
        <v>4995800</v>
      </c>
      <c r="BD136">
        <v>5045056</v>
      </c>
      <c r="BE136">
        <v>5178337</v>
      </c>
      <c r="BF136">
        <v>5678851</v>
      </c>
      <c r="BG136">
        <v>6274342</v>
      </c>
      <c r="BH136">
        <v>6398940</v>
      </c>
      <c r="BI136">
        <v>6258619</v>
      </c>
      <c r="BJ136">
        <v>6109252</v>
      </c>
      <c r="BK136">
        <v>5950839</v>
      </c>
      <c r="BL136">
        <v>5781907</v>
      </c>
      <c r="BM136">
        <v>5662923</v>
      </c>
      <c r="BN136">
        <v>5592631</v>
      </c>
      <c r="BO136">
        <v>5489739</v>
      </c>
      <c r="BP136">
        <v>5353930</v>
      </c>
    </row>
    <row r="137" spans="1:68" x14ac:dyDescent="0.35">
      <c r="A137" t="s">
        <v>359</v>
      </c>
      <c r="B137" t="s">
        <v>360</v>
      </c>
      <c r="C137" t="s">
        <v>603</v>
      </c>
      <c r="D137" t="s">
        <v>604</v>
      </c>
      <c r="E137">
        <v>1137026</v>
      </c>
      <c r="F137">
        <v>1165005</v>
      </c>
      <c r="G137">
        <v>1194085</v>
      </c>
      <c r="H137">
        <v>1224169</v>
      </c>
      <c r="I137">
        <v>1255197</v>
      </c>
      <c r="J137">
        <v>1287315</v>
      </c>
      <c r="K137">
        <v>1320315</v>
      </c>
      <c r="L137">
        <v>1354287</v>
      </c>
      <c r="M137">
        <v>1389453</v>
      </c>
      <c r="N137">
        <v>1425879</v>
      </c>
      <c r="O137">
        <v>1463563</v>
      </c>
      <c r="P137">
        <v>1501658</v>
      </c>
      <c r="Q137">
        <v>1540995</v>
      </c>
      <c r="R137">
        <v>1582697</v>
      </c>
      <c r="S137">
        <v>1626283</v>
      </c>
      <c r="T137">
        <v>1671632</v>
      </c>
      <c r="U137">
        <v>1718482</v>
      </c>
      <c r="V137">
        <v>1768092</v>
      </c>
      <c r="W137">
        <v>1820861</v>
      </c>
      <c r="X137">
        <v>1875566</v>
      </c>
      <c r="Y137">
        <v>1932169</v>
      </c>
      <c r="Z137">
        <v>1989690</v>
      </c>
      <c r="AA137">
        <v>2047602</v>
      </c>
      <c r="AB137">
        <v>2109151</v>
      </c>
      <c r="AC137">
        <v>2174194</v>
      </c>
      <c r="AD137">
        <v>2239724</v>
      </c>
      <c r="AE137">
        <v>2305860</v>
      </c>
      <c r="AF137">
        <v>2372449</v>
      </c>
      <c r="AG137">
        <v>2439639</v>
      </c>
      <c r="AH137">
        <v>2507600</v>
      </c>
      <c r="AI137">
        <v>2209731</v>
      </c>
      <c r="AJ137">
        <v>1939236</v>
      </c>
      <c r="AK137">
        <v>2052626</v>
      </c>
      <c r="AL137">
        <v>2132771</v>
      </c>
      <c r="AM137">
        <v>2125198</v>
      </c>
      <c r="AN137">
        <v>2142422</v>
      </c>
      <c r="AO137">
        <v>2203966</v>
      </c>
      <c r="AP137">
        <v>2383300</v>
      </c>
      <c r="AQ137">
        <v>2639224</v>
      </c>
      <c r="AR137">
        <v>2789743</v>
      </c>
      <c r="AS137">
        <v>2895224</v>
      </c>
      <c r="AT137">
        <v>2981648</v>
      </c>
      <c r="AU137">
        <v>3060599</v>
      </c>
      <c r="AV137">
        <v>3085173</v>
      </c>
      <c r="AW137">
        <v>3122447</v>
      </c>
      <c r="AX137">
        <v>3266318</v>
      </c>
      <c r="AY137">
        <v>3455397</v>
      </c>
      <c r="AZ137">
        <v>3632740</v>
      </c>
      <c r="BA137">
        <v>3783887</v>
      </c>
      <c r="BB137">
        <v>3905066</v>
      </c>
      <c r="BC137">
        <v>4019956</v>
      </c>
      <c r="BD137">
        <v>4181150</v>
      </c>
      <c r="BE137">
        <v>4331740</v>
      </c>
      <c r="BF137">
        <v>4427313</v>
      </c>
      <c r="BG137">
        <v>4519398</v>
      </c>
      <c r="BH137">
        <v>4612329</v>
      </c>
      <c r="BI137">
        <v>4706097</v>
      </c>
      <c r="BJ137">
        <v>4796631</v>
      </c>
      <c r="BK137">
        <v>4889391</v>
      </c>
      <c r="BL137">
        <v>4985289</v>
      </c>
      <c r="BM137">
        <v>5087584</v>
      </c>
      <c r="BN137">
        <v>5193416</v>
      </c>
      <c r="BO137">
        <v>5302681</v>
      </c>
      <c r="BP137">
        <v>5418377</v>
      </c>
    </row>
    <row r="138" spans="1:68" x14ac:dyDescent="0.35">
      <c r="A138" t="s">
        <v>361</v>
      </c>
      <c r="B138" t="s">
        <v>362</v>
      </c>
      <c r="C138" t="s">
        <v>603</v>
      </c>
      <c r="D138" t="s">
        <v>604</v>
      </c>
      <c r="E138">
        <v>1426986</v>
      </c>
      <c r="F138">
        <v>1478760</v>
      </c>
      <c r="G138">
        <v>1535157</v>
      </c>
      <c r="H138">
        <v>1594758</v>
      </c>
      <c r="I138">
        <v>1652102</v>
      </c>
      <c r="J138">
        <v>1700072</v>
      </c>
      <c r="K138">
        <v>1739831</v>
      </c>
      <c r="L138">
        <v>1778578</v>
      </c>
      <c r="M138">
        <v>1819393</v>
      </c>
      <c r="N138">
        <v>1862823</v>
      </c>
      <c r="O138">
        <v>1909177</v>
      </c>
      <c r="P138">
        <v>1958320</v>
      </c>
      <c r="Q138">
        <v>2012796</v>
      </c>
      <c r="R138">
        <v>2084256</v>
      </c>
      <c r="S138">
        <v>2179446</v>
      </c>
      <c r="T138">
        <v>2291841</v>
      </c>
      <c r="U138">
        <v>2413760</v>
      </c>
      <c r="V138">
        <v>2541805</v>
      </c>
      <c r="W138">
        <v>2676117</v>
      </c>
      <c r="X138">
        <v>2816917</v>
      </c>
      <c r="Y138">
        <v>2962720</v>
      </c>
      <c r="Z138">
        <v>3112015</v>
      </c>
      <c r="AA138">
        <v>3265457</v>
      </c>
      <c r="AB138">
        <v>3423592</v>
      </c>
      <c r="AC138">
        <v>3564547</v>
      </c>
      <c r="AD138">
        <v>3684313</v>
      </c>
      <c r="AE138">
        <v>3800110</v>
      </c>
      <c r="AF138">
        <v>3911939</v>
      </c>
      <c r="AG138">
        <v>4021565</v>
      </c>
      <c r="AH138">
        <v>4130042</v>
      </c>
      <c r="AI138">
        <v>4236983</v>
      </c>
      <c r="AJ138">
        <v>4341971</v>
      </c>
      <c r="AK138">
        <v>4444820</v>
      </c>
      <c r="AL138">
        <v>4544970</v>
      </c>
      <c r="AM138">
        <v>4641296</v>
      </c>
      <c r="AN138">
        <v>4733063</v>
      </c>
      <c r="AO138">
        <v>4820066</v>
      </c>
      <c r="AP138">
        <v>4902346</v>
      </c>
      <c r="AQ138">
        <v>4980962</v>
      </c>
      <c r="AR138">
        <v>5057998</v>
      </c>
      <c r="AS138">
        <v>5154790</v>
      </c>
      <c r="AT138">
        <v>5275916</v>
      </c>
      <c r="AU138">
        <v>5405326</v>
      </c>
      <c r="AV138">
        <v>5542641</v>
      </c>
      <c r="AW138">
        <v>5687563</v>
      </c>
      <c r="AX138">
        <v>5837986</v>
      </c>
      <c r="AY138">
        <v>5973369</v>
      </c>
      <c r="AZ138">
        <v>6097177</v>
      </c>
      <c r="BA138">
        <v>6228370</v>
      </c>
      <c r="BB138">
        <v>6360191</v>
      </c>
      <c r="BC138">
        <v>6491988</v>
      </c>
      <c r="BD138">
        <v>6188132</v>
      </c>
      <c r="BE138">
        <v>5869870</v>
      </c>
      <c r="BF138">
        <v>5985221</v>
      </c>
      <c r="BG138">
        <v>6097764</v>
      </c>
      <c r="BH138">
        <v>6192235</v>
      </c>
      <c r="BI138">
        <v>6282196</v>
      </c>
      <c r="BJ138">
        <v>6378261</v>
      </c>
      <c r="BK138">
        <v>6477793</v>
      </c>
      <c r="BL138">
        <v>6569088</v>
      </c>
      <c r="BM138">
        <v>6653942</v>
      </c>
      <c r="BN138">
        <v>6735277</v>
      </c>
      <c r="BO138">
        <v>6812341</v>
      </c>
      <c r="BP138">
        <v>6888388</v>
      </c>
    </row>
    <row r="139" spans="1:68" x14ac:dyDescent="0.35">
      <c r="A139" t="s">
        <v>363</v>
      </c>
      <c r="B139" t="s">
        <v>364</v>
      </c>
      <c r="C139" t="s">
        <v>603</v>
      </c>
      <c r="D139" t="s">
        <v>604</v>
      </c>
      <c r="E139">
        <v>91614</v>
      </c>
      <c r="F139">
        <v>92761</v>
      </c>
      <c r="G139">
        <v>93823</v>
      </c>
      <c r="H139">
        <v>94887</v>
      </c>
      <c r="I139">
        <v>95948</v>
      </c>
      <c r="J139">
        <v>97024</v>
      </c>
      <c r="K139">
        <v>98126</v>
      </c>
      <c r="L139">
        <v>99257</v>
      </c>
      <c r="M139">
        <v>100400</v>
      </c>
      <c r="N139">
        <v>101605</v>
      </c>
      <c r="O139">
        <v>103090</v>
      </c>
      <c r="P139">
        <v>104781</v>
      </c>
      <c r="Q139">
        <v>106457</v>
      </c>
      <c r="R139">
        <v>108114</v>
      </c>
      <c r="S139">
        <v>109740</v>
      </c>
      <c r="T139">
        <v>111497</v>
      </c>
      <c r="U139">
        <v>113421</v>
      </c>
      <c r="V139">
        <v>115385</v>
      </c>
      <c r="W139">
        <v>117397</v>
      </c>
      <c r="X139">
        <v>119463</v>
      </c>
      <c r="Y139">
        <v>121633</v>
      </c>
      <c r="Z139">
        <v>123909</v>
      </c>
      <c r="AA139">
        <v>126194</v>
      </c>
      <c r="AB139">
        <v>128440</v>
      </c>
      <c r="AC139">
        <v>130625</v>
      </c>
      <c r="AD139">
        <v>132751</v>
      </c>
      <c r="AE139">
        <v>134810</v>
      </c>
      <c r="AF139">
        <v>136780</v>
      </c>
      <c r="AG139">
        <v>138660</v>
      </c>
      <c r="AH139">
        <v>140457</v>
      </c>
      <c r="AI139">
        <v>142301</v>
      </c>
      <c r="AJ139">
        <v>144268</v>
      </c>
      <c r="AK139">
        <v>146420</v>
      </c>
      <c r="AL139">
        <v>148595</v>
      </c>
      <c r="AM139">
        <v>150561</v>
      </c>
      <c r="AN139">
        <v>152348</v>
      </c>
      <c r="AO139">
        <v>153969</v>
      </c>
      <c r="AP139">
        <v>155454</v>
      </c>
      <c r="AQ139">
        <v>156855</v>
      </c>
      <c r="AR139">
        <v>158256</v>
      </c>
      <c r="AS139">
        <v>159500</v>
      </c>
      <c r="AT139">
        <v>160594</v>
      </c>
      <c r="AU139">
        <v>161799</v>
      </c>
      <c r="AV139">
        <v>163047</v>
      </c>
      <c r="AW139">
        <v>164239</v>
      </c>
      <c r="AX139">
        <v>165386</v>
      </c>
      <c r="AY139">
        <v>166470</v>
      </c>
      <c r="AZ139">
        <v>167518</v>
      </c>
      <c r="BA139">
        <v>168576</v>
      </c>
      <c r="BB139">
        <v>169688</v>
      </c>
      <c r="BC139">
        <v>170935</v>
      </c>
      <c r="BD139">
        <v>172145</v>
      </c>
      <c r="BE139">
        <v>173124</v>
      </c>
      <c r="BF139">
        <v>173978</v>
      </c>
      <c r="BG139">
        <v>174804</v>
      </c>
      <c r="BH139">
        <v>175623</v>
      </c>
      <c r="BI139">
        <v>176413</v>
      </c>
      <c r="BJ139">
        <v>177163</v>
      </c>
      <c r="BK139">
        <v>177888</v>
      </c>
      <c r="BL139">
        <v>178583</v>
      </c>
      <c r="BM139">
        <v>179237</v>
      </c>
      <c r="BN139">
        <v>179651</v>
      </c>
      <c r="BO139">
        <v>179857</v>
      </c>
      <c r="BP139">
        <v>180251</v>
      </c>
    </row>
    <row r="140" spans="1:68" x14ac:dyDescent="0.35">
      <c r="A140" t="s">
        <v>365</v>
      </c>
      <c r="B140" t="s">
        <v>366</v>
      </c>
      <c r="C140" t="s">
        <v>603</v>
      </c>
      <c r="D140" t="s">
        <v>604</v>
      </c>
      <c r="E140">
        <v>219142626</v>
      </c>
      <c r="F140">
        <v>225304612</v>
      </c>
      <c r="G140">
        <v>231638540</v>
      </c>
      <c r="H140">
        <v>238127927</v>
      </c>
      <c r="I140">
        <v>244742056</v>
      </c>
      <c r="J140">
        <v>251458185</v>
      </c>
      <c r="K140">
        <v>258225265</v>
      </c>
      <c r="L140">
        <v>265030167</v>
      </c>
      <c r="M140">
        <v>271885703</v>
      </c>
      <c r="N140">
        <v>278797542</v>
      </c>
      <c r="O140">
        <v>285779012</v>
      </c>
      <c r="P140">
        <v>292852914</v>
      </c>
      <c r="Q140">
        <v>300036114</v>
      </c>
      <c r="R140">
        <v>307345195</v>
      </c>
      <c r="S140">
        <v>314759757</v>
      </c>
      <c r="T140">
        <v>322249100</v>
      </c>
      <c r="U140">
        <v>329807630</v>
      </c>
      <c r="V140">
        <v>337531513</v>
      </c>
      <c r="W140">
        <v>345450768</v>
      </c>
      <c r="X140">
        <v>353452209</v>
      </c>
      <c r="Y140">
        <v>361451180</v>
      </c>
      <c r="Z140">
        <v>369321289</v>
      </c>
      <c r="AA140">
        <v>377189872</v>
      </c>
      <c r="AB140">
        <v>385189898</v>
      </c>
      <c r="AC140">
        <v>393227113</v>
      </c>
      <c r="AD140">
        <v>401251731</v>
      </c>
      <c r="AE140">
        <v>409259052</v>
      </c>
      <c r="AF140">
        <v>417266298</v>
      </c>
      <c r="AG140">
        <v>425320442</v>
      </c>
      <c r="AH140">
        <v>433393694</v>
      </c>
      <c r="AI140">
        <v>441597528</v>
      </c>
      <c r="AJ140">
        <v>449847635</v>
      </c>
      <c r="AK140">
        <v>458008075</v>
      </c>
      <c r="AL140">
        <v>466139063</v>
      </c>
      <c r="AM140">
        <v>474258790</v>
      </c>
      <c r="AN140">
        <v>482331291</v>
      </c>
      <c r="AO140">
        <v>490304061</v>
      </c>
      <c r="AP140">
        <v>498199382</v>
      </c>
      <c r="AQ140">
        <v>506010566</v>
      </c>
      <c r="AR140">
        <v>513714410</v>
      </c>
      <c r="AS140">
        <v>521281149</v>
      </c>
      <c r="AT140">
        <v>528688278</v>
      </c>
      <c r="AU140">
        <v>535935546</v>
      </c>
      <c r="AV140">
        <v>542976557</v>
      </c>
      <c r="AW140">
        <v>549897638</v>
      </c>
      <c r="AX140">
        <v>556739532</v>
      </c>
      <c r="AY140">
        <v>563424119</v>
      </c>
      <c r="AZ140">
        <v>569972223</v>
      </c>
      <c r="BA140">
        <v>576386180</v>
      </c>
      <c r="BB140">
        <v>582738079</v>
      </c>
      <c r="BC140">
        <v>588873862</v>
      </c>
      <c r="BD140">
        <v>595510008</v>
      </c>
      <c r="BE140">
        <v>602139396</v>
      </c>
      <c r="BF140">
        <v>608642242</v>
      </c>
      <c r="BG140">
        <v>615046755</v>
      </c>
      <c r="BH140">
        <v>621390109</v>
      </c>
      <c r="BI140">
        <v>627667493</v>
      </c>
      <c r="BJ140">
        <v>633795231</v>
      </c>
      <c r="BK140">
        <v>639626265</v>
      </c>
      <c r="BL140">
        <v>645293844</v>
      </c>
      <c r="BM140">
        <v>650533026</v>
      </c>
      <c r="BN140">
        <v>654978670</v>
      </c>
      <c r="BO140">
        <v>659306928</v>
      </c>
      <c r="BP140">
        <v>664155299</v>
      </c>
    </row>
    <row r="141" spans="1:68" x14ac:dyDescent="0.35">
      <c r="A141" t="s">
        <v>367</v>
      </c>
      <c r="B141" t="s">
        <v>368</v>
      </c>
      <c r="C141" t="s">
        <v>603</v>
      </c>
      <c r="D141" t="s">
        <v>604</v>
      </c>
      <c r="E141">
        <v>243747624</v>
      </c>
      <c r="F141">
        <v>249669012</v>
      </c>
      <c r="G141">
        <v>255852360</v>
      </c>
      <c r="H141">
        <v>262222227</v>
      </c>
      <c r="I141">
        <v>268840613</v>
      </c>
      <c r="J141">
        <v>275712411</v>
      </c>
      <c r="K141">
        <v>282750085</v>
      </c>
      <c r="L141">
        <v>290061165</v>
      </c>
      <c r="M141">
        <v>297680657</v>
      </c>
      <c r="N141">
        <v>305463862</v>
      </c>
      <c r="O141">
        <v>313150585</v>
      </c>
      <c r="P141">
        <v>320137304</v>
      </c>
      <c r="Q141">
        <v>327434877</v>
      </c>
      <c r="R141">
        <v>335785808</v>
      </c>
      <c r="S141">
        <v>344428047</v>
      </c>
      <c r="T141">
        <v>352974187</v>
      </c>
      <c r="U141">
        <v>361378199</v>
      </c>
      <c r="V141">
        <v>370063476</v>
      </c>
      <c r="W141">
        <v>379602942</v>
      </c>
      <c r="X141">
        <v>389654865</v>
      </c>
      <c r="Y141">
        <v>398831237</v>
      </c>
      <c r="Z141">
        <v>407724663</v>
      </c>
      <c r="AA141">
        <v>418029153</v>
      </c>
      <c r="AB141">
        <v>429385050</v>
      </c>
      <c r="AC141">
        <v>441083473</v>
      </c>
      <c r="AD141">
        <v>452925370</v>
      </c>
      <c r="AE141">
        <v>464719751</v>
      </c>
      <c r="AF141">
        <v>476678929</v>
      </c>
      <c r="AG141">
        <v>488634944</v>
      </c>
      <c r="AH141">
        <v>500927368</v>
      </c>
      <c r="AI141">
        <v>513410293</v>
      </c>
      <c r="AJ141">
        <v>525967892</v>
      </c>
      <c r="AK141">
        <v>540073235</v>
      </c>
      <c r="AL141">
        <v>555402795</v>
      </c>
      <c r="AM141">
        <v>570349227</v>
      </c>
      <c r="AN141">
        <v>585085744</v>
      </c>
      <c r="AO141">
        <v>599913754</v>
      </c>
      <c r="AP141">
        <v>614755340</v>
      </c>
      <c r="AQ141">
        <v>629930825</v>
      </c>
      <c r="AR141">
        <v>645681010</v>
      </c>
      <c r="AS141">
        <v>661430964</v>
      </c>
      <c r="AT141">
        <v>677492970</v>
      </c>
      <c r="AU141">
        <v>695099275</v>
      </c>
      <c r="AV141">
        <v>713279960</v>
      </c>
      <c r="AW141">
        <v>731086901</v>
      </c>
      <c r="AX141">
        <v>749189504</v>
      </c>
      <c r="AY141">
        <v>767538041</v>
      </c>
      <c r="AZ141">
        <v>785635469</v>
      </c>
      <c r="BA141">
        <v>803947600</v>
      </c>
      <c r="BB141">
        <v>823002155</v>
      </c>
      <c r="BC141">
        <v>842807198</v>
      </c>
      <c r="BD141">
        <v>863421305</v>
      </c>
      <c r="BE141">
        <v>884653995</v>
      </c>
      <c r="BF141">
        <v>906405074</v>
      </c>
      <c r="BG141">
        <v>928661685</v>
      </c>
      <c r="BH141">
        <v>951184941</v>
      </c>
      <c r="BI141">
        <v>974516186</v>
      </c>
      <c r="BJ141">
        <v>998532743</v>
      </c>
      <c r="BK141">
        <v>1022731692</v>
      </c>
      <c r="BL141">
        <v>1047426093</v>
      </c>
      <c r="BM141">
        <v>1072970944</v>
      </c>
      <c r="BN141">
        <v>1098791080</v>
      </c>
      <c r="BO141">
        <v>1124396999</v>
      </c>
      <c r="BP141">
        <v>1150346774</v>
      </c>
    </row>
    <row r="142" spans="1:68" x14ac:dyDescent="0.35">
      <c r="A142" t="s">
        <v>369</v>
      </c>
      <c r="B142" t="s">
        <v>370</v>
      </c>
      <c r="C142" t="s">
        <v>603</v>
      </c>
      <c r="D142" t="s">
        <v>604</v>
      </c>
      <c r="E142">
        <v>135762574</v>
      </c>
      <c r="F142">
        <v>138934269</v>
      </c>
      <c r="G142">
        <v>142232863</v>
      </c>
      <c r="H142">
        <v>145659986</v>
      </c>
      <c r="I142">
        <v>149260915</v>
      </c>
      <c r="J142">
        <v>153026043</v>
      </c>
      <c r="K142">
        <v>156903784</v>
      </c>
      <c r="L142">
        <v>160978695</v>
      </c>
      <c r="M142">
        <v>165256142</v>
      </c>
      <c r="N142">
        <v>169632655</v>
      </c>
      <c r="O142">
        <v>174131565</v>
      </c>
      <c r="P142">
        <v>178729317</v>
      </c>
      <c r="Q142">
        <v>183334870</v>
      </c>
      <c r="R142">
        <v>188076728</v>
      </c>
      <c r="S142">
        <v>193061843</v>
      </c>
      <c r="T142">
        <v>198178476</v>
      </c>
      <c r="U142">
        <v>203399737</v>
      </c>
      <c r="V142">
        <v>208592240</v>
      </c>
      <c r="W142">
        <v>214272852</v>
      </c>
      <c r="X142">
        <v>220230887</v>
      </c>
      <c r="Y142">
        <v>225097677</v>
      </c>
      <c r="Z142">
        <v>229413733</v>
      </c>
      <c r="AA142">
        <v>234808317</v>
      </c>
      <c r="AB142">
        <v>240996976</v>
      </c>
      <c r="AC142">
        <v>247448306</v>
      </c>
      <c r="AD142">
        <v>254069015</v>
      </c>
      <c r="AE142">
        <v>260658473</v>
      </c>
      <c r="AF142">
        <v>267469591</v>
      </c>
      <c r="AG142">
        <v>274348618</v>
      </c>
      <c r="AH142">
        <v>281571278</v>
      </c>
      <c r="AI142">
        <v>288759638</v>
      </c>
      <c r="AJ142">
        <v>296103521</v>
      </c>
      <c r="AK142">
        <v>304997572</v>
      </c>
      <c r="AL142">
        <v>314673487</v>
      </c>
      <c r="AM142">
        <v>323847963</v>
      </c>
      <c r="AN142">
        <v>333181004</v>
      </c>
      <c r="AO142">
        <v>343031111</v>
      </c>
      <c r="AP142">
        <v>352755561</v>
      </c>
      <c r="AQ142">
        <v>362458276</v>
      </c>
      <c r="AR142">
        <v>372579993</v>
      </c>
      <c r="AS142">
        <v>382593480</v>
      </c>
      <c r="AT142">
        <v>392924294</v>
      </c>
      <c r="AU142">
        <v>404771898</v>
      </c>
      <c r="AV142">
        <v>417212831</v>
      </c>
      <c r="AW142">
        <v>429354375</v>
      </c>
      <c r="AX142">
        <v>441886612</v>
      </c>
      <c r="AY142">
        <v>455313027</v>
      </c>
      <c r="AZ142">
        <v>469010772</v>
      </c>
      <c r="BA142">
        <v>482640782</v>
      </c>
      <c r="BB142">
        <v>496609143</v>
      </c>
      <c r="BC142">
        <v>510897321</v>
      </c>
      <c r="BD142">
        <v>525506329</v>
      </c>
      <c r="BE142">
        <v>540002626</v>
      </c>
      <c r="BF142">
        <v>553835758</v>
      </c>
      <c r="BG142">
        <v>567702296</v>
      </c>
      <c r="BH142">
        <v>582173028</v>
      </c>
      <c r="BI142">
        <v>597683499</v>
      </c>
      <c r="BJ142">
        <v>613946858</v>
      </c>
      <c r="BK142">
        <v>630865826</v>
      </c>
      <c r="BL142">
        <v>648755452</v>
      </c>
      <c r="BM142">
        <v>667053670</v>
      </c>
      <c r="BN142">
        <v>685250041</v>
      </c>
      <c r="BO142">
        <v>703727949</v>
      </c>
      <c r="BP142">
        <v>722984063</v>
      </c>
    </row>
    <row r="143" spans="1:68" x14ac:dyDescent="0.35">
      <c r="A143" t="s">
        <v>371</v>
      </c>
      <c r="B143" t="s">
        <v>372</v>
      </c>
      <c r="C143" t="s">
        <v>603</v>
      </c>
      <c r="D143" t="s">
        <v>604</v>
      </c>
      <c r="E143">
        <v>16472</v>
      </c>
      <c r="F143">
        <v>16834</v>
      </c>
      <c r="G143">
        <v>17221</v>
      </c>
      <c r="H143">
        <v>17625</v>
      </c>
      <c r="I143">
        <v>18058</v>
      </c>
      <c r="J143">
        <v>18500</v>
      </c>
      <c r="K143">
        <v>18957</v>
      </c>
      <c r="L143">
        <v>19467</v>
      </c>
      <c r="M143">
        <v>20011</v>
      </c>
      <c r="N143">
        <v>20558</v>
      </c>
      <c r="O143">
        <v>21089</v>
      </c>
      <c r="P143">
        <v>21517</v>
      </c>
      <c r="Q143">
        <v>21873</v>
      </c>
      <c r="R143">
        <v>22251</v>
      </c>
      <c r="S143">
        <v>22638</v>
      </c>
      <c r="T143">
        <v>23030</v>
      </c>
      <c r="U143">
        <v>23416</v>
      </c>
      <c r="V143">
        <v>23803</v>
      </c>
      <c r="W143">
        <v>24205</v>
      </c>
      <c r="X143">
        <v>24616</v>
      </c>
      <c r="Y143">
        <v>25003</v>
      </c>
      <c r="Z143">
        <v>25346</v>
      </c>
      <c r="AA143">
        <v>25689</v>
      </c>
      <c r="AB143">
        <v>26055</v>
      </c>
      <c r="AC143">
        <v>26420</v>
      </c>
      <c r="AD143">
        <v>26785</v>
      </c>
      <c r="AE143">
        <v>27159</v>
      </c>
      <c r="AF143">
        <v>27542</v>
      </c>
      <c r="AG143">
        <v>27944</v>
      </c>
      <c r="AH143">
        <v>28357</v>
      </c>
      <c r="AI143">
        <v>28765</v>
      </c>
      <c r="AJ143">
        <v>29168</v>
      </c>
      <c r="AK143">
        <v>29581</v>
      </c>
      <c r="AL143">
        <v>30012</v>
      </c>
      <c r="AM143">
        <v>30447</v>
      </c>
      <c r="AN143">
        <v>30890</v>
      </c>
      <c r="AO143">
        <v>31337</v>
      </c>
      <c r="AP143">
        <v>31770</v>
      </c>
      <c r="AQ143">
        <v>32190</v>
      </c>
      <c r="AR143">
        <v>32615</v>
      </c>
      <c r="AS143">
        <v>33026</v>
      </c>
      <c r="AT143">
        <v>33376</v>
      </c>
      <c r="AU143">
        <v>33693</v>
      </c>
      <c r="AV143">
        <v>34000</v>
      </c>
      <c r="AW143">
        <v>34300</v>
      </c>
      <c r="AX143">
        <v>34603</v>
      </c>
      <c r="AY143">
        <v>34889</v>
      </c>
      <c r="AZ143">
        <v>35150</v>
      </c>
      <c r="BA143">
        <v>35401</v>
      </c>
      <c r="BB143">
        <v>35675</v>
      </c>
      <c r="BC143">
        <v>35926</v>
      </c>
      <c r="BD143">
        <v>36189</v>
      </c>
      <c r="BE143">
        <v>36505</v>
      </c>
      <c r="BF143">
        <v>36806</v>
      </c>
      <c r="BG143">
        <v>37096</v>
      </c>
      <c r="BH143">
        <v>37355</v>
      </c>
      <c r="BI143">
        <v>37609</v>
      </c>
      <c r="BJ143">
        <v>37889</v>
      </c>
      <c r="BK143">
        <v>38181</v>
      </c>
      <c r="BL143">
        <v>38482</v>
      </c>
      <c r="BM143">
        <v>38756</v>
      </c>
      <c r="BN143">
        <v>39039</v>
      </c>
      <c r="BO143">
        <v>39327</v>
      </c>
      <c r="BP143">
        <v>39584</v>
      </c>
    </row>
    <row r="144" spans="1:68" x14ac:dyDescent="0.35">
      <c r="A144" t="s">
        <v>373</v>
      </c>
      <c r="B144" t="s">
        <v>374</v>
      </c>
      <c r="C144" t="s">
        <v>603</v>
      </c>
      <c r="D144" t="s">
        <v>604</v>
      </c>
      <c r="E144">
        <v>9783871</v>
      </c>
      <c r="F144">
        <v>10022888</v>
      </c>
      <c r="G144">
        <v>10267067</v>
      </c>
      <c r="H144">
        <v>10517531</v>
      </c>
      <c r="I144">
        <v>10774086</v>
      </c>
      <c r="J144">
        <v>11035224</v>
      </c>
      <c r="K144">
        <v>11299721</v>
      </c>
      <c r="L144">
        <v>11571008</v>
      </c>
      <c r="M144">
        <v>11846815</v>
      </c>
      <c r="N144">
        <v>12119207</v>
      </c>
      <c r="O144">
        <v>12388769</v>
      </c>
      <c r="P144">
        <v>12654651</v>
      </c>
      <c r="Q144">
        <v>12914457</v>
      </c>
      <c r="R144">
        <v>13169737</v>
      </c>
      <c r="S144">
        <v>13418276</v>
      </c>
      <c r="T144">
        <v>13662873</v>
      </c>
      <c r="U144">
        <v>13910170</v>
      </c>
      <c r="V144">
        <v>14159052</v>
      </c>
      <c r="W144">
        <v>14414816</v>
      </c>
      <c r="X144">
        <v>14680387</v>
      </c>
      <c r="Y144">
        <v>14943645</v>
      </c>
      <c r="Z144">
        <v>15198918</v>
      </c>
      <c r="AA144">
        <v>15438753</v>
      </c>
      <c r="AB144">
        <v>15658442</v>
      </c>
      <c r="AC144">
        <v>15872577</v>
      </c>
      <c r="AD144">
        <v>16092338</v>
      </c>
      <c r="AE144">
        <v>16317995</v>
      </c>
      <c r="AF144">
        <v>16547139</v>
      </c>
      <c r="AG144">
        <v>16773736</v>
      </c>
      <c r="AH144">
        <v>16990575</v>
      </c>
      <c r="AI144">
        <v>17204094</v>
      </c>
      <c r="AJ144">
        <v>17416596</v>
      </c>
      <c r="AK144">
        <v>17624457</v>
      </c>
      <c r="AL144">
        <v>17825611</v>
      </c>
      <c r="AM144">
        <v>18011744</v>
      </c>
      <c r="AN144">
        <v>18177572</v>
      </c>
      <c r="AO144">
        <v>18322506</v>
      </c>
      <c r="AP144">
        <v>18449123</v>
      </c>
      <c r="AQ144">
        <v>18560798</v>
      </c>
      <c r="AR144">
        <v>18670411</v>
      </c>
      <c r="AS144">
        <v>18776371</v>
      </c>
      <c r="AT144">
        <v>18920275</v>
      </c>
      <c r="AU144">
        <v>19110707</v>
      </c>
      <c r="AV144">
        <v>19303180</v>
      </c>
      <c r="AW144">
        <v>19490431</v>
      </c>
      <c r="AX144">
        <v>19673866</v>
      </c>
      <c r="AY144">
        <v>19870706</v>
      </c>
      <c r="AZ144">
        <v>20078655</v>
      </c>
      <c r="BA144">
        <v>20285643</v>
      </c>
      <c r="BB144">
        <v>20482477</v>
      </c>
      <c r="BC144">
        <v>20668557</v>
      </c>
      <c r="BD144">
        <v>20859743</v>
      </c>
      <c r="BE144">
        <v>21017147</v>
      </c>
      <c r="BF144">
        <v>21131756</v>
      </c>
      <c r="BG144">
        <v>21239457</v>
      </c>
      <c r="BH144">
        <v>21336697</v>
      </c>
      <c r="BI144">
        <v>21425494</v>
      </c>
      <c r="BJ144">
        <v>21506813</v>
      </c>
      <c r="BK144">
        <v>21670000</v>
      </c>
      <c r="BL144">
        <v>21803000</v>
      </c>
      <c r="BM144">
        <v>21919000</v>
      </c>
      <c r="BN144">
        <v>22156000</v>
      </c>
      <c r="BO144">
        <v>22181000</v>
      </c>
      <c r="BP144">
        <v>22037000</v>
      </c>
    </row>
    <row r="145" spans="1:68" x14ac:dyDescent="0.35">
      <c r="A145" t="s">
        <v>375</v>
      </c>
      <c r="B145" t="s">
        <v>376</v>
      </c>
      <c r="C145" t="s">
        <v>603</v>
      </c>
      <c r="D145" t="s">
        <v>604</v>
      </c>
      <c r="E145">
        <v>829304553</v>
      </c>
      <c r="F145">
        <v>849662240</v>
      </c>
      <c r="G145">
        <v>870571996</v>
      </c>
      <c r="H145">
        <v>892122183</v>
      </c>
      <c r="I145">
        <v>914179691</v>
      </c>
      <c r="J145">
        <v>936474497</v>
      </c>
      <c r="K145">
        <v>958866819</v>
      </c>
      <c r="L145">
        <v>981653792</v>
      </c>
      <c r="M145">
        <v>1005182826</v>
      </c>
      <c r="N145">
        <v>1029398298</v>
      </c>
      <c r="O145">
        <v>1053935945</v>
      </c>
      <c r="P145">
        <v>1078143512</v>
      </c>
      <c r="Q145">
        <v>1103176231</v>
      </c>
      <c r="R145">
        <v>1129871655</v>
      </c>
      <c r="S145">
        <v>1157235978</v>
      </c>
      <c r="T145">
        <v>1184993312</v>
      </c>
      <c r="U145">
        <v>1213431181</v>
      </c>
      <c r="V145">
        <v>1242976775</v>
      </c>
      <c r="W145">
        <v>1273039062</v>
      </c>
      <c r="X145">
        <v>1304106034</v>
      </c>
      <c r="Y145">
        <v>1337497873</v>
      </c>
      <c r="Z145">
        <v>1372467577</v>
      </c>
      <c r="AA145">
        <v>1407836955</v>
      </c>
      <c r="AB145">
        <v>1443482185</v>
      </c>
      <c r="AC145">
        <v>1479546761</v>
      </c>
      <c r="AD145">
        <v>1516442333</v>
      </c>
      <c r="AE145">
        <v>1554102862</v>
      </c>
      <c r="AF145">
        <v>1592185751</v>
      </c>
      <c r="AG145">
        <v>1630669927</v>
      </c>
      <c r="AH145">
        <v>1669623556</v>
      </c>
      <c r="AI145">
        <v>1711089696</v>
      </c>
      <c r="AJ145">
        <v>1750747711</v>
      </c>
      <c r="AK145">
        <v>1789953429</v>
      </c>
      <c r="AL145">
        <v>1829681824</v>
      </c>
      <c r="AM145">
        <v>1870097460</v>
      </c>
      <c r="AN145">
        <v>1910485587</v>
      </c>
      <c r="AO145">
        <v>1950796431</v>
      </c>
      <c r="AP145">
        <v>1991303064</v>
      </c>
      <c r="AQ145">
        <v>2032158426</v>
      </c>
      <c r="AR145">
        <v>2073121889</v>
      </c>
      <c r="AS145">
        <v>2114855470</v>
      </c>
      <c r="AT145">
        <v>2157133128</v>
      </c>
      <c r="AU145">
        <v>2198877481</v>
      </c>
      <c r="AV145">
        <v>2240162906</v>
      </c>
      <c r="AW145">
        <v>2281546588</v>
      </c>
      <c r="AX145">
        <v>2322476208</v>
      </c>
      <c r="AY145">
        <v>2362904109</v>
      </c>
      <c r="AZ145">
        <v>2403305272</v>
      </c>
      <c r="BA145">
        <v>2443449823</v>
      </c>
      <c r="BB145">
        <v>2483987657</v>
      </c>
      <c r="BC145">
        <v>2525974118</v>
      </c>
      <c r="BD145">
        <v>2568598935</v>
      </c>
      <c r="BE145">
        <v>2610684758</v>
      </c>
      <c r="BF145">
        <v>2653214685</v>
      </c>
      <c r="BG145">
        <v>2695950000</v>
      </c>
      <c r="BH145">
        <v>2737695800</v>
      </c>
      <c r="BI145">
        <v>2779326476</v>
      </c>
      <c r="BJ145">
        <v>2821058566</v>
      </c>
      <c r="BK145">
        <v>2862391122</v>
      </c>
      <c r="BL145">
        <v>2903108878</v>
      </c>
      <c r="BM145">
        <v>2943860780</v>
      </c>
      <c r="BN145">
        <v>2983113040</v>
      </c>
      <c r="BO145">
        <v>3020375650</v>
      </c>
      <c r="BP145">
        <v>3059564861</v>
      </c>
    </row>
    <row r="146" spans="1:68" x14ac:dyDescent="0.35">
      <c r="A146" t="s">
        <v>377</v>
      </c>
      <c r="B146" t="s">
        <v>378</v>
      </c>
      <c r="C146" t="s">
        <v>603</v>
      </c>
      <c r="D146" t="s">
        <v>604</v>
      </c>
      <c r="E146">
        <v>2115448034</v>
      </c>
      <c r="F146">
        <v>2144909359</v>
      </c>
      <c r="G146">
        <v>2187603468</v>
      </c>
      <c r="H146">
        <v>2242530229</v>
      </c>
      <c r="I146">
        <v>2297892571</v>
      </c>
      <c r="J146">
        <v>2354293010</v>
      </c>
      <c r="K146">
        <v>2414341591</v>
      </c>
      <c r="L146">
        <v>2474366272</v>
      </c>
      <c r="M146">
        <v>2536379782</v>
      </c>
      <c r="N146">
        <v>2600890229</v>
      </c>
      <c r="O146">
        <v>2666686848</v>
      </c>
      <c r="P146">
        <v>2732913368</v>
      </c>
      <c r="Q146">
        <v>2798370133</v>
      </c>
      <c r="R146">
        <v>2864850432</v>
      </c>
      <c r="S146">
        <v>2930934760</v>
      </c>
      <c r="T146">
        <v>2995490712</v>
      </c>
      <c r="U146">
        <v>3059382497</v>
      </c>
      <c r="V146">
        <v>3123017003</v>
      </c>
      <c r="W146">
        <v>3187834084</v>
      </c>
      <c r="X146">
        <v>3254332897</v>
      </c>
      <c r="Y146">
        <v>3321713494</v>
      </c>
      <c r="Z146">
        <v>3391165252</v>
      </c>
      <c r="AA146">
        <v>3464327390</v>
      </c>
      <c r="AB146">
        <v>3538429935</v>
      </c>
      <c r="AC146">
        <v>3612283886</v>
      </c>
      <c r="AD146">
        <v>3687723465</v>
      </c>
      <c r="AE146">
        <v>3765515230</v>
      </c>
      <c r="AF146">
        <v>3845508773</v>
      </c>
      <c r="AG146">
        <v>3926185019</v>
      </c>
      <c r="AH146">
        <v>4006647335</v>
      </c>
      <c r="AI146">
        <v>4089544168</v>
      </c>
      <c r="AJ146">
        <v>4169497287</v>
      </c>
      <c r="AK146">
        <v>4247999679</v>
      </c>
      <c r="AL146">
        <v>4325985835</v>
      </c>
      <c r="AM146">
        <v>4403499627</v>
      </c>
      <c r="AN146">
        <v>4480641078</v>
      </c>
      <c r="AO146">
        <v>4558031834</v>
      </c>
      <c r="AP146">
        <v>4635223420</v>
      </c>
      <c r="AQ146">
        <v>4711799589</v>
      </c>
      <c r="AR146">
        <v>4787566559</v>
      </c>
      <c r="AS146">
        <v>4863090613</v>
      </c>
      <c r="AT146">
        <v>4938731447</v>
      </c>
      <c r="AU146">
        <v>5014109152</v>
      </c>
      <c r="AV146">
        <v>5088853415</v>
      </c>
      <c r="AW146">
        <v>5163432770</v>
      </c>
      <c r="AX146">
        <v>5237940420</v>
      </c>
      <c r="AY146">
        <v>5311879939</v>
      </c>
      <c r="AZ146">
        <v>5384897109</v>
      </c>
      <c r="BA146">
        <v>5458824459</v>
      </c>
      <c r="BB146">
        <v>5533964000</v>
      </c>
      <c r="BC146">
        <v>5610455957</v>
      </c>
      <c r="BD146">
        <v>5689033832</v>
      </c>
      <c r="BE146">
        <v>5769216950</v>
      </c>
      <c r="BF146">
        <v>5849715412</v>
      </c>
      <c r="BG146">
        <v>5929949445</v>
      </c>
      <c r="BH146">
        <v>6009439133</v>
      </c>
      <c r="BI146">
        <v>6088698400</v>
      </c>
      <c r="BJ146">
        <v>6168617518</v>
      </c>
      <c r="BK146">
        <v>6247396829</v>
      </c>
      <c r="BL146">
        <v>6324580903</v>
      </c>
      <c r="BM146">
        <v>6398830423</v>
      </c>
      <c r="BN146">
        <v>6467799496</v>
      </c>
      <c r="BO146">
        <v>6527353351</v>
      </c>
      <c r="BP146">
        <v>6593137026</v>
      </c>
    </row>
    <row r="147" spans="1:68" x14ac:dyDescent="0.35">
      <c r="A147" t="s">
        <v>379</v>
      </c>
      <c r="B147" t="s">
        <v>380</v>
      </c>
      <c r="C147" t="s">
        <v>603</v>
      </c>
      <c r="D147" t="s">
        <v>604</v>
      </c>
      <c r="E147">
        <v>737838</v>
      </c>
      <c r="F147">
        <v>760895</v>
      </c>
      <c r="G147">
        <v>784681</v>
      </c>
      <c r="H147">
        <v>809138</v>
      </c>
      <c r="I147">
        <v>834215</v>
      </c>
      <c r="J147">
        <v>860220</v>
      </c>
      <c r="K147">
        <v>887841</v>
      </c>
      <c r="L147">
        <v>918923</v>
      </c>
      <c r="M147">
        <v>952992</v>
      </c>
      <c r="N147">
        <v>987909</v>
      </c>
      <c r="O147">
        <v>1023481</v>
      </c>
      <c r="P147">
        <v>1059879</v>
      </c>
      <c r="Q147">
        <v>1097242</v>
      </c>
      <c r="R147">
        <v>1135631</v>
      </c>
      <c r="S147">
        <v>1175369</v>
      </c>
      <c r="T147">
        <v>1216180</v>
      </c>
      <c r="U147">
        <v>1256478</v>
      </c>
      <c r="V147">
        <v>1294435</v>
      </c>
      <c r="W147">
        <v>1331213</v>
      </c>
      <c r="X147">
        <v>1368917</v>
      </c>
      <c r="Y147">
        <v>1407672</v>
      </c>
      <c r="Z147">
        <v>1447501</v>
      </c>
      <c r="AA147">
        <v>1488399</v>
      </c>
      <c r="AB147">
        <v>1530331</v>
      </c>
      <c r="AC147">
        <v>1573267</v>
      </c>
      <c r="AD147">
        <v>1616697</v>
      </c>
      <c r="AE147">
        <v>1659793</v>
      </c>
      <c r="AF147">
        <v>1698939</v>
      </c>
      <c r="AG147">
        <v>1733733</v>
      </c>
      <c r="AH147">
        <v>1767091</v>
      </c>
      <c r="AI147">
        <v>1798997</v>
      </c>
      <c r="AJ147">
        <v>1829509</v>
      </c>
      <c r="AK147">
        <v>1858507</v>
      </c>
      <c r="AL147">
        <v>1885478</v>
      </c>
      <c r="AM147">
        <v>1910642</v>
      </c>
      <c r="AN147">
        <v>1934079</v>
      </c>
      <c r="AO147">
        <v>1955098</v>
      </c>
      <c r="AP147">
        <v>1972579</v>
      </c>
      <c r="AQ147">
        <v>1985639</v>
      </c>
      <c r="AR147">
        <v>1994243</v>
      </c>
      <c r="AS147">
        <v>1998630</v>
      </c>
      <c r="AT147">
        <v>1999473</v>
      </c>
      <c r="AU147">
        <v>1997534</v>
      </c>
      <c r="AV147">
        <v>1993030</v>
      </c>
      <c r="AW147">
        <v>1985384</v>
      </c>
      <c r="AX147">
        <v>1977424</v>
      </c>
      <c r="AY147">
        <v>1976780</v>
      </c>
      <c r="AZ147">
        <v>1983465</v>
      </c>
      <c r="BA147">
        <v>1995014</v>
      </c>
      <c r="BB147">
        <v>2009169</v>
      </c>
      <c r="BC147">
        <v>2022747</v>
      </c>
      <c r="BD147">
        <v>2037677</v>
      </c>
      <c r="BE147">
        <v>2054718</v>
      </c>
      <c r="BF147">
        <v>2073939</v>
      </c>
      <c r="BG147">
        <v>2095242</v>
      </c>
      <c r="BH147">
        <v>2118521</v>
      </c>
      <c r="BI147">
        <v>2143872</v>
      </c>
      <c r="BJ147">
        <v>2170617</v>
      </c>
      <c r="BK147">
        <v>2198017</v>
      </c>
      <c r="BL147">
        <v>2225702</v>
      </c>
      <c r="BM147">
        <v>2254100</v>
      </c>
      <c r="BN147">
        <v>2281454</v>
      </c>
      <c r="BO147">
        <v>2305825</v>
      </c>
      <c r="BP147">
        <v>2330318</v>
      </c>
    </row>
    <row r="148" spans="1:68" x14ac:dyDescent="0.35">
      <c r="A148" t="s">
        <v>381</v>
      </c>
      <c r="B148" t="s">
        <v>382</v>
      </c>
      <c r="C148" t="s">
        <v>603</v>
      </c>
      <c r="D148" t="s">
        <v>604</v>
      </c>
      <c r="E148">
        <v>1095548725</v>
      </c>
      <c r="F148">
        <v>1097728985</v>
      </c>
      <c r="G148">
        <v>1112142897</v>
      </c>
      <c r="H148">
        <v>1137971547</v>
      </c>
      <c r="I148">
        <v>1163376707</v>
      </c>
      <c r="J148">
        <v>1189485776</v>
      </c>
      <c r="K148">
        <v>1218319662</v>
      </c>
      <c r="L148">
        <v>1246291107</v>
      </c>
      <c r="M148">
        <v>1275030950</v>
      </c>
      <c r="N148">
        <v>1305235738</v>
      </c>
      <c r="O148">
        <v>1336152939</v>
      </c>
      <c r="P148">
        <v>1367659433</v>
      </c>
      <c r="Q148">
        <v>1397522486</v>
      </c>
      <c r="R148">
        <v>1426459153</v>
      </c>
      <c r="S148">
        <v>1453964650</v>
      </c>
      <c r="T148">
        <v>1479273067</v>
      </c>
      <c r="U148">
        <v>1503509107</v>
      </c>
      <c r="V148">
        <v>1526366884</v>
      </c>
      <c r="W148">
        <v>1548637582</v>
      </c>
      <c r="X148">
        <v>1570920160</v>
      </c>
      <c r="Y148">
        <v>1593099029</v>
      </c>
      <c r="Z148">
        <v>1615957004</v>
      </c>
      <c r="AA148">
        <v>1640893480</v>
      </c>
      <c r="AB148">
        <v>1665773694</v>
      </c>
      <c r="AC148">
        <v>1689771008</v>
      </c>
      <c r="AD148">
        <v>1714481164</v>
      </c>
      <c r="AE148">
        <v>1740698024</v>
      </c>
      <c r="AF148">
        <v>1768376867</v>
      </c>
      <c r="AG148">
        <v>1796192544</v>
      </c>
      <c r="AH148">
        <v>1822788469</v>
      </c>
      <c r="AI148">
        <v>1847821461</v>
      </c>
      <c r="AJ148">
        <v>1871805819</v>
      </c>
      <c r="AK148">
        <v>1894353796</v>
      </c>
      <c r="AL148">
        <v>1915623786</v>
      </c>
      <c r="AM148">
        <v>1936398016</v>
      </c>
      <c r="AN148">
        <v>1956331335</v>
      </c>
      <c r="AO148">
        <v>1975855844</v>
      </c>
      <c r="AP148">
        <v>1995080443</v>
      </c>
      <c r="AQ148">
        <v>2013531302</v>
      </c>
      <c r="AR148">
        <v>2030612791</v>
      </c>
      <c r="AS148">
        <v>2046026051</v>
      </c>
      <c r="AT148">
        <v>2060709239</v>
      </c>
      <c r="AU148">
        <v>2074581734</v>
      </c>
      <c r="AV148">
        <v>2088087419</v>
      </c>
      <c r="AW148">
        <v>2101394737</v>
      </c>
      <c r="AX148">
        <v>2114863550</v>
      </c>
      <c r="AY148">
        <v>2128474052</v>
      </c>
      <c r="AZ148">
        <v>2142072086</v>
      </c>
      <c r="BA148">
        <v>2155970810</v>
      </c>
      <c r="BB148">
        <v>2169765463</v>
      </c>
      <c r="BC148">
        <v>2182659481</v>
      </c>
      <c r="BD148">
        <v>2196448219</v>
      </c>
      <c r="BE148">
        <v>2212426916</v>
      </c>
      <c r="BF148">
        <v>2228642364</v>
      </c>
      <c r="BG148">
        <v>2244311001</v>
      </c>
      <c r="BH148">
        <v>2258792292</v>
      </c>
      <c r="BI148">
        <v>2272847109</v>
      </c>
      <c r="BJ148">
        <v>2287248399</v>
      </c>
      <c r="BK148">
        <v>2299720675</v>
      </c>
      <c r="BL148">
        <v>2310338402</v>
      </c>
      <c r="BM148">
        <v>2318233156</v>
      </c>
      <c r="BN148">
        <v>2323185156</v>
      </c>
      <c r="BO148">
        <v>2325328254</v>
      </c>
      <c r="BP148">
        <v>2326833223</v>
      </c>
    </row>
    <row r="149" spans="1:68" x14ac:dyDescent="0.35">
      <c r="A149" t="s">
        <v>383</v>
      </c>
      <c r="B149" t="s">
        <v>384</v>
      </c>
      <c r="C149" t="s">
        <v>603</v>
      </c>
      <c r="D149" t="s">
        <v>604</v>
      </c>
      <c r="E149">
        <v>2778550</v>
      </c>
      <c r="F149">
        <v>2823550</v>
      </c>
      <c r="G149">
        <v>2863350</v>
      </c>
      <c r="H149">
        <v>2898950</v>
      </c>
      <c r="I149">
        <v>2935200</v>
      </c>
      <c r="J149">
        <v>2971450</v>
      </c>
      <c r="K149">
        <v>3008050</v>
      </c>
      <c r="L149">
        <v>3044400</v>
      </c>
      <c r="M149">
        <v>3078850</v>
      </c>
      <c r="N149">
        <v>3107321</v>
      </c>
      <c r="O149">
        <v>3139689</v>
      </c>
      <c r="P149">
        <v>3179041</v>
      </c>
      <c r="Q149">
        <v>3213622</v>
      </c>
      <c r="R149">
        <v>3244438</v>
      </c>
      <c r="S149">
        <v>3273894</v>
      </c>
      <c r="T149">
        <v>3301652</v>
      </c>
      <c r="U149">
        <v>3328664</v>
      </c>
      <c r="V149">
        <v>3355036</v>
      </c>
      <c r="W149">
        <v>3379514</v>
      </c>
      <c r="X149">
        <v>3397842</v>
      </c>
      <c r="Y149">
        <v>3413202</v>
      </c>
      <c r="Z149">
        <v>3432947</v>
      </c>
      <c r="AA149">
        <v>3457179</v>
      </c>
      <c r="AB149">
        <v>3485192</v>
      </c>
      <c r="AC149">
        <v>3514205</v>
      </c>
      <c r="AD149">
        <v>3544543</v>
      </c>
      <c r="AE149">
        <v>3578914</v>
      </c>
      <c r="AF149">
        <v>3616367</v>
      </c>
      <c r="AG149">
        <v>3655049</v>
      </c>
      <c r="AH149">
        <v>3684255</v>
      </c>
      <c r="AI149">
        <v>3697838</v>
      </c>
      <c r="AJ149">
        <v>3704134</v>
      </c>
      <c r="AK149">
        <v>3700114</v>
      </c>
      <c r="AL149">
        <v>3682613</v>
      </c>
      <c r="AM149">
        <v>3657144</v>
      </c>
      <c r="AN149">
        <v>3629102</v>
      </c>
      <c r="AO149">
        <v>3601613</v>
      </c>
      <c r="AP149">
        <v>3575137</v>
      </c>
      <c r="AQ149">
        <v>3549331</v>
      </c>
      <c r="AR149">
        <v>3524238</v>
      </c>
      <c r="AS149">
        <v>3499536</v>
      </c>
      <c r="AT149">
        <v>3470818</v>
      </c>
      <c r="AU149">
        <v>3443067</v>
      </c>
      <c r="AV149">
        <v>3415213</v>
      </c>
      <c r="AW149">
        <v>3377075</v>
      </c>
      <c r="AX149">
        <v>3322528</v>
      </c>
      <c r="AY149">
        <v>3269909</v>
      </c>
      <c r="AZ149">
        <v>3231294</v>
      </c>
      <c r="BA149">
        <v>3198231</v>
      </c>
      <c r="BB149">
        <v>3162916</v>
      </c>
      <c r="BC149">
        <v>3097282</v>
      </c>
      <c r="BD149">
        <v>3028115</v>
      </c>
      <c r="BE149">
        <v>2987773</v>
      </c>
      <c r="BF149">
        <v>2957689</v>
      </c>
      <c r="BG149">
        <v>2932367</v>
      </c>
      <c r="BH149">
        <v>2904910</v>
      </c>
      <c r="BI149">
        <v>2868231</v>
      </c>
      <c r="BJ149">
        <v>2828403</v>
      </c>
      <c r="BK149">
        <v>2801543</v>
      </c>
      <c r="BL149">
        <v>2794137</v>
      </c>
      <c r="BM149">
        <v>2794885</v>
      </c>
      <c r="BN149">
        <v>2800839</v>
      </c>
      <c r="BO149">
        <v>2831639</v>
      </c>
      <c r="BP149">
        <v>2871897</v>
      </c>
    </row>
    <row r="150" spans="1:68" x14ac:dyDescent="0.35">
      <c r="A150" t="s">
        <v>93</v>
      </c>
      <c r="B150" t="s">
        <v>94</v>
      </c>
      <c r="C150" t="s">
        <v>603</v>
      </c>
      <c r="D150" t="s">
        <v>604</v>
      </c>
      <c r="E150">
        <v>313970</v>
      </c>
      <c r="F150">
        <v>316845</v>
      </c>
      <c r="G150">
        <v>320750</v>
      </c>
      <c r="H150">
        <v>324100</v>
      </c>
      <c r="I150">
        <v>327750</v>
      </c>
      <c r="J150">
        <v>331500</v>
      </c>
      <c r="K150">
        <v>333895</v>
      </c>
      <c r="L150">
        <v>334995</v>
      </c>
      <c r="M150">
        <v>335850</v>
      </c>
      <c r="N150">
        <v>337500</v>
      </c>
      <c r="O150">
        <v>339171</v>
      </c>
      <c r="P150">
        <v>342421</v>
      </c>
      <c r="Q150">
        <v>346600</v>
      </c>
      <c r="R150">
        <v>350450</v>
      </c>
      <c r="S150">
        <v>355050</v>
      </c>
      <c r="T150">
        <v>358950</v>
      </c>
      <c r="U150">
        <v>360731</v>
      </c>
      <c r="V150">
        <v>361358</v>
      </c>
      <c r="W150">
        <v>362007</v>
      </c>
      <c r="X150">
        <v>362856</v>
      </c>
      <c r="Y150">
        <v>364150</v>
      </c>
      <c r="Z150">
        <v>365225</v>
      </c>
      <c r="AA150">
        <v>365525</v>
      </c>
      <c r="AB150">
        <v>365622</v>
      </c>
      <c r="AC150">
        <v>365998</v>
      </c>
      <c r="AD150">
        <v>366706</v>
      </c>
      <c r="AE150">
        <v>368355</v>
      </c>
      <c r="AF150">
        <v>370750</v>
      </c>
      <c r="AG150">
        <v>373450</v>
      </c>
      <c r="AH150">
        <v>377100</v>
      </c>
      <c r="AI150">
        <v>381850</v>
      </c>
      <c r="AJ150">
        <v>387000</v>
      </c>
      <c r="AK150">
        <v>392175</v>
      </c>
      <c r="AL150">
        <v>397475</v>
      </c>
      <c r="AM150">
        <v>402925</v>
      </c>
      <c r="AN150">
        <v>408625</v>
      </c>
      <c r="AO150">
        <v>414225</v>
      </c>
      <c r="AP150">
        <v>419450</v>
      </c>
      <c r="AQ150">
        <v>424700</v>
      </c>
      <c r="AR150">
        <v>430475</v>
      </c>
      <c r="AS150">
        <v>436300</v>
      </c>
      <c r="AT150">
        <v>441525</v>
      </c>
      <c r="AU150">
        <v>446175</v>
      </c>
      <c r="AV150">
        <v>451630</v>
      </c>
      <c r="AW150">
        <v>458095</v>
      </c>
      <c r="AX150">
        <v>465158</v>
      </c>
      <c r="AY150">
        <v>472637</v>
      </c>
      <c r="AZ150">
        <v>479993</v>
      </c>
      <c r="BA150">
        <v>488650</v>
      </c>
      <c r="BB150">
        <v>497783</v>
      </c>
      <c r="BC150">
        <v>506953</v>
      </c>
      <c r="BD150">
        <v>518347</v>
      </c>
      <c r="BE150">
        <v>530946</v>
      </c>
      <c r="BF150">
        <v>543360</v>
      </c>
      <c r="BG150">
        <v>556319</v>
      </c>
      <c r="BH150">
        <v>569604</v>
      </c>
      <c r="BI150">
        <v>582014</v>
      </c>
      <c r="BJ150">
        <v>596336</v>
      </c>
      <c r="BK150">
        <v>607950</v>
      </c>
      <c r="BL150">
        <v>620001</v>
      </c>
      <c r="BM150">
        <v>630419</v>
      </c>
      <c r="BN150">
        <v>640064</v>
      </c>
      <c r="BO150">
        <v>653103</v>
      </c>
      <c r="BP150">
        <v>668606</v>
      </c>
    </row>
    <row r="151" spans="1:68" x14ac:dyDescent="0.35">
      <c r="A151" t="s">
        <v>385</v>
      </c>
      <c r="B151" t="s">
        <v>386</v>
      </c>
      <c r="C151" t="s">
        <v>603</v>
      </c>
      <c r="D151" t="s">
        <v>604</v>
      </c>
      <c r="E151">
        <v>2120979</v>
      </c>
      <c r="F151">
        <v>2152681</v>
      </c>
      <c r="G151">
        <v>2181586</v>
      </c>
      <c r="H151">
        <v>2210919</v>
      </c>
      <c r="I151">
        <v>2240623</v>
      </c>
      <c r="J151">
        <v>2265919</v>
      </c>
      <c r="K151">
        <v>2283217</v>
      </c>
      <c r="L151">
        <v>2301220</v>
      </c>
      <c r="M151">
        <v>2323619</v>
      </c>
      <c r="N151">
        <v>2343173</v>
      </c>
      <c r="O151">
        <v>2359164</v>
      </c>
      <c r="P151">
        <v>2376389</v>
      </c>
      <c r="Q151">
        <v>2395674</v>
      </c>
      <c r="R151">
        <v>2415819</v>
      </c>
      <c r="S151">
        <v>2437186</v>
      </c>
      <c r="T151">
        <v>2456130</v>
      </c>
      <c r="U151">
        <v>2470989</v>
      </c>
      <c r="V151">
        <v>2485073</v>
      </c>
      <c r="W151">
        <v>2497921</v>
      </c>
      <c r="X151">
        <v>2505953</v>
      </c>
      <c r="Y151">
        <v>2511701</v>
      </c>
      <c r="Z151">
        <v>2519421</v>
      </c>
      <c r="AA151">
        <v>2531080</v>
      </c>
      <c r="AB151">
        <v>2546011</v>
      </c>
      <c r="AC151">
        <v>2562047</v>
      </c>
      <c r="AD151">
        <v>2578873</v>
      </c>
      <c r="AE151">
        <v>2599892</v>
      </c>
      <c r="AF151">
        <v>2626583</v>
      </c>
      <c r="AG151">
        <v>2653434</v>
      </c>
      <c r="AH151">
        <v>2666955</v>
      </c>
      <c r="AI151">
        <v>2663151</v>
      </c>
      <c r="AJ151">
        <v>2650581</v>
      </c>
      <c r="AK151">
        <v>2614338</v>
      </c>
      <c r="AL151">
        <v>2563290</v>
      </c>
      <c r="AM151">
        <v>2520742</v>
      </c>
      <c r="AN151">
        <v>2485056</v>
      </c>
      <c r="AO151">
        <v>2457222</v>
      </c>
      <c r="AP151">
        <v>2432851</v>
      </c>
      <c r="AQ151">
        <v>2410019</v>
      </c>
      <c r="AR151">
        <v>2390482</v>
      </c>
      <c r="AS151">
        <v>2367550</v>
      </c>
      <c r="AT151">
        <v>2337170</v>
      </c>
      <c r="AU151">
        <v>2310173</v>
      </c>
      <c r="AV151">
        <v>2287955</v>
      </c>
      <c r="AW151">
        <v>2263122</v>
      </c>
      <c r="AX151">
        <v>2238799</v>
      </c>
      <c r="AY151">
        <v>2218357</v>
      </c>
      <c r="AZ151">
        <v>2200325</v>
      </c>
      <c r="BA151">
        <v>2177322</v>
      </c>
      <c r="BB151">
        <v>2141669</v>
      </c>
      <c r="BC151">
        <v>2097555</v>
      </c>
      <c r="BD151">
        <v>2059709</v>
      </c>
      <c r="BE151">
        <v>2034319</v>
      </c>
      <c r="BF151">
        <v>2012647</v>
      </c>
      <c r="BG151">
        <v>1993782</v>
      </c>
      <c r="BH151">
        <v>1977527</v>
      </c>
      <c r="BI151">
        <v>1959537</v>
      </c>
      <c r="BJ151">
        <v>1942248</v>
      </c>
      <c r="BK151">
        <v>1927174</v>
      </c>
      <c r="BL151">
        <v>1913822</v>
      </c>
      <c r="BM151">
        <v>1900449</v>
      </c>
      <c r="BN151">
        <v>1884490</v>
      </c>
      <c r="BO151">
        <v>1879383</v>
      </c>
      <c r="BP151">
        <v>1881750</v>
      </c>
    </row>
    <row r="152" spans="1:68" x14ac:dyDescent="0.35">
      <c r="A152" t="s">
        <v>387</v>
      </c>
      <c r="B152" t="s">
        <v>388</v>
      </c>
      <c r="C152" t="s">
        <v>603</v>
      </c>
      <c r="D152" t="s">
        <v>604</v>
      </c>
      <c r="E152">
        <v>177014</v>
      </c>
      <c r="F152">
        <v>178672</v>
      </c>
      <c r="G152">
        <v>186039</v>
      </c>
      <c r="H152">
        <v>193618</v>
      </c>
      <c r="I152">
        <v>201380</v>
      </c>
      <c r="J152">
        <v>209278</v>
      </c>
      <c r="K152">
        <v>217232</v>
      </c>
      <c r="L152">
        <v>225151</v>
      </c>
      <c r="M152">
        <v>232929</v>
      </c>
      <c r="N152">
        <v>240416</v>
      </c>
      <c r="O152">
        <v>247284</v>
      </c>
      <c r="P152">
        <v>249832</v>
      </c>
      <c r="Q152">
        <v>248669</v>
      </c>
      <c r="R152">
        <v>247838</v>
      </c>
      <c r="S152">
        <v>247280</v>
      </c>
      <c r="T152">
        <v>246919</v>
      </c>
      <c r="U152">
        <v>246661</v>
      </c>
      <c r="V152">
        <v>246405</v>
      </c>
      <c r="W152">
        <v>246048</v>
      </c>
      <c r="X152">
        <v>245605</v>
      </c>
      <c r="Y152">
        <v>245332</v>
      </c>
      <c r="Z152">
        <v>248695</v>
      </c>
      <c r="AA152">
        <v>256692</v>
      </c>
      <c r="AB152">
        <v>266253</v>
      </c>
      <c r="AC152">
        <v>276591</v>
      </c>
      <c r="AD152">
        <v>287700</v>
      </c>
      <c r="AE152">
        <v>299491</v>
      </c>
      <c r="AF152">
        <v>311808</v>
      </c>
      <c r="AG152">
        <v>324478</v>
      </c>
      <c r="AH152">
        <v>337336</v>
      </c>
      <c r="AI152">
        <v>350227</v>
      </c>
      <c r="AJ152">
        <v>362390</v>
      </c>
      <c r="AK152">
        <v>372370</v>
      </c>
      <c r="AL152">
        <v>380712</v>
      </c>
      <c r="AM152">
        <v>388779</v>
      </c>
      <c r="AN152">
        <v>396641</v>
      </c>
      <c r="AO152">
        <v>404297</v>
      </c>
      <c r="AP152">
        <v>411700</v>
      </c>
      <c r="AQ152">
        <v>418776</v>
      </c>
      <c r="AR152">
        <v>425518</v>
      </c>
      <c r="AS152">
        <v>431896</v>
      </c>
      <c r="AT152">
        <v>439122</v>
      </c>
      <c r="AU152">
        <v>449665</v>
      </c>
      <c r="AV152">
        <v>462533</v>
      </c>
      <c r="AW152">
        <v>475529</v>
      </c>
      <c r="AX152">
        <v>488619</v>
      </c>
      <c r="AY152">
        <v>501863</v>
      </c>
      <c r="AZ152">
        <v>515330</v>
      </c>
      <c r="BA152">
        <v>529038</v>
      </c>
      <c r="BB152">
        <v>543021</v>
      </c>
      <c r="BC152">
        <v>557297</v>
      </c>
      <c r="BD152">
        <v>571003</v>
      </c>
      <c r="BE152">
        <v>582766</v>
      </c>
      <c r="BF152">
        <v>593374</v>
      </c>
      <c r="BG152">
        <v>604167</v>
      </c>
      <c r="BH152">
        <v>615239</v>
      </c>
      <c r="BI152">
        <v>626688</v>
      </c>
      <c r="BJ152">
        <v>638609</v>
      </c>
      <c r="BK152">
        <v>650991</v>
      </c>
      <c r="BL152">
        <v>663653</v>
      </c>
      <c r="BM152">
        <v>676283</v>
      </c>
      <c r="BN152">
        <v>686607</v>
      </c>
      <c r="BO152">
        <v>695168</v>
      </c>
      <c r="BP152">
        <v>704149</v>
      </c>
    </row>
    <row r="153" spans="1:68" x14ac:dyDescent="0.35">
      <c r="A153" t="s">
        <v>389</v>
      </c>
      <c r="B153" t="s">
        <v>390</v>
      </c>
      <c r="C153" t="s">
        <v>603</v>
      </c>
      <c r="D153" t="s">
        <v>604</v>
      </c>
      <c r="E153">
        <v>4135</v>
      </c>
      <c r="F153">
        <v>4258</v>
      </c>
      <c r="G153">
        <v>4388</v>
      </c>
      <c r="H153">
        <v>4524</v>
      </c>
      <c r="I153">
        <v>4666</v>
      </c>
      <c r="J153">
        <v>4832</v>
      </c>
      <c r="K153">
        <v>5044</v>
      </c>
      <c r="L153">
        <v>5294</v>
      </c>
      <c r="M153">
        <v>5497</v>
      </c>
      <c r="N153">
        <v>5646</v>
      </c>
      <c r="O153">
        <v>5802</v>
      </c>
      <c r="P153">
        <v>5957</v>
      </c>
      <c r="Q153">
        <v>6114</v>
      </c>
      <c r="R153">
        <v>6278</v>
      </c>
      <c r="S153">
        <v>6447</v>
      </c>
      <c r="T153">
        <v>6656</v>
      </c>
      <c r="U153">
        <v>6896</v>
      </c>
      <c r="V153">
        <v>7131</v>
      </c>
      <c r="W153">
        <v>7357</v>
      </c>
      <c r="X153">
        <v>7572</v>
      </c>
      <c r="Y153">
        <v>7776</v>
      </c>
      <c r="Z153">
        <v>7963</v>
      </c>
      <c r="AA153">
        <v>8957</v>
      </c>
      <c r="AB153">
        <v>10992</v>
      </c>
      <c r="AC153">
        <v>13299</v>
      </c>
      <c r="AD153">
        <v>15714</v>
      </c>
      <c r="AE153">
        <v>18234</v>
      </c>
      <c r="AF153">
        <v>20853</v>
      </c>
      <c r="AG153">
        <v>23552</v>
      </c>
      <c r="AH153">
        <v>26303</v>
      </c>
      <c r="AI153">
        <v>28127</v>
      </c>
      <c r="AJ153">
        <v>28736</v>
      </c>
      <c r="AK153">
        <v>29035</v>
      </c>
      <c r="AL153">
        <v>29247</v>
      </c>
      <c r="AM153">
        <v>29380</v>
      </c>
      <c r="AN153">
        <v>29435</v>
      </c>
      <c r="AO153">
        <v>29407</v>
      </c>
      <c r="AP153">
        <v>29299</v>
      </c>
      <c r="AQ153">
        <v>29102</v>
      </c>
      <c r="AR153">
        <v>29099</v>
      </c>
      <c r="AS153">
        <v>29610</v>
      </c>
      <c r="AT153">
        <v>30387</v>
      </c>
      <c r="AU153">
        <v>31160</v>
      </c>
      <c r="AV153">
        <v>31929</v>
      </c>
      <c r="AW153">
        <v>32697</v>
      </c>
      <c r="AX153">
        <v>33452</v>
      </c>
      <c r="AY153">
        <v>34183</v>
      </c>
      <c r="AZ153">
        <v>34887</v>
      </c>
      <c r="BA153">
        <v>35541</v>
      </c>
      <c r="BB153">
        <v>36132</v>
      </c>
      <c r="BC153">
        <v>36458</v>
      </c>
      <c r="BD153">
        <v>36350</v>
      </c>
      <c r="BE153">
        <v>36026</v>
      </c>
      <c r="BF153">
        <v>35639</v>
      </c>
      <c r="BG153">
        <v>35261</v>
      </c>
      <c r="BH153">
        <v>35020</v>
      </c>
      <c r="BI153">
        <v>34811</v>
      </c>
      <c r="BJ153">
        <v>34496</v>
      </c>
      <c r="BK153">
        <v>33852</v>
      </c>
      <c r="BL153">
        <v>33121</v>
      </c>
      <c r="BM153">
        <v>32553</v>
      </c>
      <c r="BN153">
        <v>31948</v>
      </c>
      <c r="BO153">
        <v>31791</v>
      </c>
      <c r="BP153">
        <v>32077</v>
      </c>
    </row>
    <row r="154" spans="1:68" x14ac:dyDescent="0.35">
      <c r="A154" t="s">
        <v>391</v>
      </c>
      <c r="B154" t="s">
        <v>392</v>
      </c>
      <c r="C154" t="s">
        <v>603</v>
      </c>
      <c r="D154" t="s">
        <v>604</v>
      </c>
      <c r="E154">
        <v>11769774</v>
      </c>
      <c r="F154">
        <v>12081713</v>
      </c>
      <c r="G154">
        <v>12404757</v>
      </c>
      <c r="H154">
        <v>12726686</v>
      </c>
      <c r="I154">
        <v>13044254</v>
      </c>
      <c r="J154">
        <v>13381880</v>
      </c>
      <c r="K154">
        <v>13738502</v>
      </c>
      <c r="L154">
        <v>14109755</v>
      </c>
      <c r="M154">
        <v>14490077</v>
      </c>
      <c r="N154">
        <v>14876982</v>
      </c>
      <c r="O154">
        <v>15274351</v>
      </c>
      <c r="P154">
        <v>15677300</v>
      </c>
      <c r="Q154">
        <v>16081438</v>
      </c>
      <c r="R154">
        <v>16489452</v>
      </c>
      <c r="S154">
        <v>16902383</v>
      </c>
      <c r="T154">
        <v>17325325</v>
      </c>
      <c r="U154">
        <v>17756516</v>
      </c>
      <c r="V154">
        <v>18206472</v>
      </c>
      <c r="W154">
        <v>18679859</v>
      </c>
      <c r="X154">
        <v>19167661</v>
      </c>
      <c r="Y154">
        <v>19678444</v>
      </c>
      <c r="Z154">
        <v>20208260</v>
      </c>
      <c r="AA154">
        <v>20746765</v>
      </c>
      <c r="AB154">
        <v>21287381</v>
      </c>
      <c r="AC154">
        <v>21817271</v>
      </c>
      <c r="AD154">
        <v>22335077</v>
      </c>
      <c r="AE154">
        <v>22824446</v>
      </c>
      <c r="AF154">
        <v>23279935</v>
      </c>
      <c r="AG154">
        <v>23720590</v>
      </c>
      <c r="AH154">
        <v>24148104</v>
      </c>
      <c r="AI154">
        <v>24570814</v>
      </c>
      <c r="AJ154">
        <v>24988083</v>
      </c>
      <c r="AK154">
        <v>25400676</v>
      </c>
      <c r="AL154">
        <v>25806777</v>
      </c>
      <c r="AM154">
        <v>26201551</v>
      </c>
      <c r="AN154">
        <v>26599048</v>
      </c>
      <c r="AO154">
        <v>26999093</v>
      </c>
      <c r="AP154">
        <v>27397118</v>
      </c>
      <c r="AQ154">
        <v>27791825</v>
      </c>
      <c r="AR154">
        <v>28176997</v>
      </c>
      <c r="AS154">
        <v>28554415</v>
      </c>
      <c r="AT154">
        <v>28930097</v>
      </c>
      <c r="AU154">
        <v>29301817</v>
      </c>
      <c r="AV154">
        <v>29661270</v>
      </c>
      <c r="AW154">
        <v>30033125</v>
      </c>
      <c r="AX154">
        <v>30431902</v>
      </c>
      <c r="AY154">
        <v>30833022</v>
      </c>
      <c r="AZ154">
        <v>31232633</v>
      </c>
      <c r="BA154">
        <v>31634992</v>
      </c>
      <c r="BB154">
        <v>32042877</v>
      </c>
      <c r="BC154">
        <v>32464865</v>
      </c>
      <c r="BD154">
        <v>32903699</v>
      </c>
      <c r="BE154">
        <v>33352169</v>
      </c>
      <c r="BF154">
        <v>33803527</v>
      </c>
      <c r="BG154">
        <v>34248603</v>
      </c>
      <c r="BH154">
        <v>34680458</v>
      </c>
      <c r="BI154">
        <v>35107264</v>
      </c>
      <c r="BJ154">
        <v>35528115</v>
      </c>
      <c r="BK154">
        <v>35927511</v>
      </c>
      <c r="BL154">
        <v>36304408</v>
      </c>
      <c r="BM154">
        <v>36688772</v>
      </c>
      <c r="BN154">
        <v>37076584</v>
      </c>
      <c r="BO154">
        <v>37457971</v>
      </c>
      <c r="BP154">
        <v>37840044</v>
      </c>
    </row>
    <row r="155" spans="1:68" x14ac:dyDescent="0.35">
      <c r="A155" t="s">
        <v>393</v>
      </c>
      <c r="B155" t="s">
        <v>394</v>
      </c>
      <c r="C155" t="s">
        <v>603</v>
      </c>
      <c r="D155" t="s">
        <v>604</v>
      </c>
      <c r="E155">
        <v>21797</v>
      </c>
      <c r="F155">
        <v>21907</v>
      </c>
      <c r="G155">
        <v>22106</v>
      </c>
      <c r="H155">
        <v>22442</v>
      </c>
      <c r="I155">
        <v>22766</v>
      </c>
      <c r="J155">
        <v>23022</v>
      </c>
      <c r="K155">
        <v>23198</v>
      </c>
      <c r="L155">
        <v>23281</v>
      </c>
      <c r="M155">
        <v>23481</v>
      </c>
      <c r="N155">
        <v>23875</v>
      </c>
      <c r="O155">
        <v>24270</v>
      </c>
      <c r="P155">
        <v>24610</v>
      </c>
      <c r="Q155">
        <v>24889</v>
      </c>
      <c r="R155">
        <v>25102</v>
      </c>
      <c r="S155">
        <v>25262</v>
      </c>
      <c r="T155">
        <v>25524</v>
      </c>
      <c r="U155">
        <v>25898</v>
      </c>
      <c r="V155">
        <v>26242</v>
      </c>
      <c r="W155">
        <v>26553</v>
      </c>
      <c r="X155">
        <v>26834</v>
      </c>
      <c r="Y155">
        <v>27076</v>
      </c>
      <c r="Z155">
        <v>27284</v>
      </c>
      <c r="AA155">
        <v>27573</v>
      </c>
      <c r="AB155">
        <v>27985</v>
      </c>
      <c r="AC155">
        <v>28407</v>
      </c>
      <c r="AD155">
        <v>28807</v>
      </c>
      <c r="AE155">
        <v>29171</v>
      </c>
      <c r="AF155">
        <v>29500</v>
      </c>
      <c r="AG155">
        <v>29802</v>
      </c>
      <c r="AH155">
        <v>30078</v>
      </c>
      <c r="AI155">
        <v>30329</v>
      </c>
      <c r="AJ155">
        <v>30564</v>
      </c>
      <c r="AK155">
        <v>30794</v>
      </c>
      <c r="AL155">
        <v>31024</v>
      </c>
      <c r="AM155">
        <v>31253</v>
      </c>
      <c r="AN155">
        <v>31482</v>
      </c>
      <c r="AO155">
        <v>31719</v>
      </c>
      <c r="AP155">
        <v>31968</v>
      </c>
      <c r="AQ155">
        <v>32209</v>
      </c>
      <c r="AR155">
        <v>32394</v>
      </c>
      <c r="AS155">
        <v>32465</v>
      </c>
      <c r="AT155">
        <v>32444</v>
      </c>
      <c r="AU155">
        <v>32386</v>
      </c>
      <c r="AV155">
        <v>32316</v>
      </c>
      <c r="AW155">
        <v>32236</v>
      </c>
      <c r="AX155">
        <v>32141</v>
      </c>
      <c r="AY155">
        <v>32011</v>
      </c>
      <c r="AZ155">
        <v>31823</v>
      </c>
      <c r="BA155">
        <v>31862</v>
      </c>
      <c r="BB155">
        <v>32401</v>
      </c>
      <c r="BC155">
        <v>33178</v>
      </c>
      <c r="BD155">
        <v>33945</v>
      </c>
      <c r="BE155">
        <v>34700</v>
      </c>
      <c r="BF155">
        <v>35425</v>
      </c>
      <c r="BG155">
        <v>36110</v>
      </c>
      <c r="BH155">
        <v>36760</v>
      </c>
      <c r="BI155">
        <v>37071</v>
      </c>
      <c r="BJ155">
        <v>37044</v>
      </c>
      <c r="BK155">
        <v>37029</v>
      </c>
      <c r="BL155">
        <v>37034</v>
      </c>
      <c r="BM155">
        <v>36922</v>
      </c>
      <c r="BN155">
        <v>36686</v>
      </c>
      <c r="BO155">
        <v>36469</v>
      </c>
      <c r="BP155">
        <v>36297</v>
      </c>
    </row>
    <row r="156" spans="1:68" x14ac:dyDescent="0.35">
      <c r="A156" t="s">
        <v>395</v>
      </c>
      <c r="B156" t="s">
        <v>396</v>
      </c>
      <c r="C156" t="s">
        <v>603</v>
      </c>
      <c r="D156" t="s">
        <v>604</v>
      </c>
      <c r="E156">
        <v>2074015</v>
      </c>
      <c r="F156">
        <v>2127854</v>
      </c>
      <c r="G156">
        <v>2177676</v>
      </c>
      <c r="H156">
        <v>2222675</v>
      </c>
      <c r="I156">
        <v>2264461</v>
      </c>
      <c r="J156">
        <v>2301425</v>
      </c>
      <c r="K156">
        <v>2336782</v>
      </c>
      <c r="L156">
        <v>2369729</v>
      </c>
      <c r="M156">
        <v>2400264</v>
      </c>
      <c r="N156">
        <v>2429193</v>
      </c>
      <c r="O156">
        <v>2456514</v>
      </c>
      <c r="P156">
        <v>2483032</v>
      </c>
      <c r="Q156">
        <v>2509550</v>
      </c>
      <c r="R156">
        <v>2536068</v>
      </c>
      <c r="S156">
        <v>2563389</v>
      </c>
      <c r="T156">
        <v>2590711</v>
      </c>
      <c r="U156">
        <v>2618032</v>
      </c>
      <c r="V156">
        <v>2643746</v>
      </c>
      <c r="W156">
        <v>2668657</v>
      </c>
      <c r="X156">
        <v>2692764</v>
      </c>
      <c r="Y156">
        <v>2716068</v>
      </c>
      <c r="Z156">
        <v>2740175</v>
      </c>
      <c r="AA156">
        <v>2765889</v>
      </c>
      <c r="AB156">
        <v>2792407</v>
      </c>
      <c r="AC156">
        <v>2819728</v>
      </c>
      <c r="AD156">
        <v>2847050</v>
      </c>
      <c r="AE156">
        <v>2875175</v>
      </c>
      <c r="AF156">
        <v>2904907</v>
      </c>
      <c r="AG156">
        <v>2931424</v>
      </c>
      <c r="AH156">
        <v>2952317</v>
      </c>
      <c r="AI156">
        <v>2965978</v>
      </c>
      <c r="AJ156">
        <v>2973210</v>
      </c>
      <c r="AK156">
        <v>2975621</v>
      </c>
      <c r="AL156">
        <v>2974817</v>
      </c>
      <c r="AM156">
        <v>2967585</v>
      </c>
      <c r="AN156">
        <v>2953200</v>
      </c>
      <c r="AO156">
        <v>2947293</v>
      </c>
      <c r="AP156">
        <v>2936413</v>
      </c>
      <c r="AQ156">
        <v>2935227</v>
      </c>
      <c r="AR156">
        <v>2930622</v>
      </c>
      <c r="AS156">
        <v>2924668</v>
      </c>
      <c r="AT156">
        <v>2918135</v>
      </c>
      <c r="AU156">
        <v>2911385</v>
      </c>
      <c r="AV156">
        <v>2903198</v>
      </c>
      <c r="AW156">
        <v>2896023</v>
      </c>
      <c r="AX156">
        <v>2888985</v>
      </c>
      <c r="AY156">
        <v>2880967</v>
      </c>
      <c r="AZ156">
        <v>2874299</v>
      </c>
      <c r="BA156">
        <v>2868833</v>
      </c>
      <c r="BB156">
        <v>2865213</v>
      </c>
      <c r="BC156">
        <v>2862354</v>
      </c>
      <c r="BD156">
        <v>2860699</v>
      </c>
      <c r="BE156">
        <v>2860324</v>
      </c>
      <c r="BF156">
        <v>2859558</v>
      </c>
      <c r="BG156">
        <v>2857815</v>
      </c>
      <c r="BH156">
        <v>2835978</v>
      </c>
      <c r="BI156">
        <v>2803186</v>
      </c>
      <c r="BJ156">
        <v>2755189</v>
      </c>
      <c r="BK156">
        <v>2707203</v>
      </c>
      <c r="BL156">
        <v>2664224</v>
      </c>
      <c r="BM156">
        <v>2635130</v>
      </c>
      <c r="BN156">
        <v>2595809</v>
      </c>
      <c r="BO156">
        <v>2538894</v>
      </c>
      <c r="BP156">
        <v>2486891</v>
      </c>
    </row>
    <row r="157" spans="1:68" x14ac:dyDescent="0.35">
      <c r="A157" t="s">
        <v>397</v>
      </c>
      <c r="B157" t="s">
        <v>398</v>
      </c>
      <c r="C157" t="s">
        <v>603</v>
      </c>
      <c r="D157" t="s">
        <v>604</v>
      </c>
      <c r="E157">
        <v>5073342</v>
      </c>
      <c r="F157">
        <v>5206239</v>
      </c>
      <c r="G157">
        <v>5343117</v>
      </c>
      <c r="H157">
        <v>5484252</v>
      </c>
      <c r="I157">
        <v>5630024</v>
      </c>
      <c r="J157">
        <v>5780453</v>
      </c>
      <c r="K157">
        <v>5936461</v>
      </c>
      <c r="L157">
        <v>6099529</v>
      </c>
      <c r="M157">
        <v>6270528</v>
      </c>
      <c r="N157">
        <v>6450324</v>
      </c>
      <c r="O157">
        <v>6639751</v>
      </c>
      <c r="P157">
        <v>6840457</v>
      </c>
      <c r="Q157">
        <v>7051090</v>
      </c>
      <c r="R157">
        <v>7268560</v>
      </c>
      <c r="S157">
        <v>7491935</v>
      </c>
      <c r="T157">
        <v>7720859</v>
      </c>
      <c r="U157">
        <v>7955197</v>
      </c>
      <c r="V157">
        <v>8195142</v>
      </c>
      <c r="W157">
        <v>8440919</v>
      </c>
      <c r="X157">
        <v>8692289</v>
      </c>
      <c r="Y157">
        <v>8948162</v>
      </c>
      <c r="Z157">
        <v>9207310</v>
      </c>
      <c r="AA157">
        <v>9470990</v>
      </c>
      <c r="AB157">
        <v>9740088</v>
      </c>
      <c r="AC157">
        <v>10015017</v>
      </c>
      <c r="AD157">
        <v>10297746</v>
      </c>
      <c r="AE157">
        <v>10588428</v>
      </c>
      <c r="AF157">
        <v>10890514</v>
      </c>
      <c r="AG157">
        <v>11206789</v>
      </c>
      <c r="AH157">
        <v>11536734</v>
      </c>
      <c r="AI157">
        <v>11882762</v>
      </c>
      <c r="AJ157">
        <v>12245260</v>
      </c>
      <c r="AK157">
        <v>12623342</v>
      </c>
      <c r="AL157">
        <v>13020100</v>
      </c>
      <c r="AM157">
        <v>13436121</v>
      </c>
      <c r="AN157">
        <v>13869138</v>
      </c>
      <c r="AO157">
        <v>14317454</v>
      </c>
      <c r="AP157">
        <v>14778903</v>
      </c>
      <c r="AQ157">
        <v>15250934</v>
      </c>
      <c r="AR157">
        <v>15730885</v>
      </c>
      <c r="AS157">
        <v>16216431</v>
      </c>
      <c r="AT157">
        <v>16709665</v>
      </c>
      <c r="AU157">
        <v>17211934</v>
      </c>
      <c r="AV157">
        <v>17724310</v>
      </c>
      <c r="AW157">
        <v>18250774</v>
      </c>
      <c r="AX157">
        <v>18792171</v>
      </c>
      <c r="AY157">
        <v>19350299</v>
      </c>
      <c r="AZ157">
        <v>19924958</v>
      </c>
      <c r="BA157">
        <v>20513599</v>
      </c>
      <c r="BB157">
        <v>21117092</v>
      </c>
      <c r="BC157">
        <v>21731053</v>
      </c>
      <c r="BD157">
        <v>22348158</v>
      </c>
      <c r="BE157">
        <v>22966240</v>
      </c>
      <c r="BF157">
        <v>23588073</v>
      </c>
      <c r="BG157">
        <v>24215976</v>
      </c>
      <c r="BH157">
        <v>24850912</v>
      </c>
      <c r="BI157">
        <v>25501941</v>
      </c>
      <c r="BJ157">
        <v>26169542</v>
      </c>
      <c r="BK157">
        <v>26846541</v>
      </c>
      <c r="BL157">
        <v>27533134</v>
      </c>
      <c r="BM157">
        <v>28225177</v>
      </c>
      <c r="BN157">
        <v>28915653</v>
      </c>
      <c r="BO157">
        <v>29611714</v>
      </c>
      <c r="BP157">
        <v>30325732</v>
      </c>
    </row>
    <row r="158" spans="1:68" x14ac:dyDescent="0.35">
      <c r="A158" t="s">
        <v>399</v>
      </c>
      <c r="B158" t="s">
        <v>400</v>
      </c>
      <c r="C158" t="s">
        <v>603</v>
      </c>
      <c r="D158" t="s">
        <v>604</v>
      </c>
      <c r="E158">
        <v>91650</v>
      </c>
      <c r="F158">
        <v>93952</v>
      </c>
      <c r="G158">
        <v>96332</v>
      </c>
      <c r="H158">
        <v>98775</v>
      </c>
      <c r="I158">
        <v>101241</v>
      </c>
      <c r="J158">
        <v>104566</v>
      </c>
      <c r="K158">
        <v>108713</v>
      </c>
      <c r="L158">
        <v>112547</v>
      </c>
      <c r="M158">
        <v>116049</v>
      </c>
      <c r="N158">
        <v>119569</v>
      </c>
      <c r="O158">
        <v>123243</v>
      </c>
      <c r="P158">
        <v>127066</v>
      </c>
      <c r="Q158">
        <v>130990</v>
      </c>
      <c r="R158">
        <v>134940</v>
      </c>
      <c r="S158">
        <v>138944</v>
      </c>
      <c r="T158">
        <v>143126</v>
      </c>
      <c r="U158">
        <v>147468</v>
      </c>
      <c r="V158">
        <v>151792</v>
      </c>
      <c r="W158">
        <v>156025</v>
      </c>
      <c r="X158">
        <v>160326</v>
      </c>
      <c r="Y158">
        <v>164887</v>
      </c>
      <c r="Z158">
        <v>169663</v>
      </c>
      <c r="AA158">
        <v>174523</v>
      </c>
      <c r="AB158">
        <v>179339</v>
      </c>
      <c r="AC158">
        <v>184388</v>
      </c>
      <c r="AD158">
        <v>190383</v>
      </c>
      <c r="AE158">
        <v>197225</v>
      </c>
      <c r="AF158">
        <v>204256</v>
      </c>
      <c r="AG158">
        <v>211160</v>
      </c>
      <c r="AH158">
        <v>217937</v>
      </c>
      <c r="AI158">
        <v>224957</v>
      </c>
      <c r="AJ158">
        <v>232150</v>
      </c>
      <c r="AK158">
        <v>239136</v>
      </c>
      <c r="AL158">
        <v>245845</v>
      </c>
      <c r="AM158">
        <v>252201</v>
      </c>
      <c r="AN158">
        <v>258208</v>
      </c>
      <c r="AO158">
        <v>263841</v>
      </c>
      <c r="AP158">
        <v>269040</v>
      </c>
      <c r="AQ158">
        <v>273796</v>
      </c>
      <c r="AR158">
        <v>278111</v>
      </c>
      <c r="AS158">
        <v>282507</v>
      </c>
      <c r="AT158">
        <v>287324</v>
      </c>
      <c r="AU158">
        <v>292284</v>
      </c>
      <c r="AV158">
        <v>297226</v>
      </c>
      <c r="AW158">
        <v>302135</v>
      </c>
      <c r="AX158">
        <v>307018</v>
      </c>
      <c r="AY158">
        <v>314401</v>
      </c>
      <c r="AZ158">
        <v>325126</v>
      </c>
      <c r="BA158">
        <v>336883</v>
      </c>
      <c r="BB158">
        <v>349037</v>
      </c>
      <c r="BC158">
        <v>361575</v>
      </c>
      <c r="BD158">
        <v>374440</v>
      </c>
      <c r="BE158">
        <v>387539</v>
      </c>
      <c r="BF158">
        <v>400728</v>
      </c>
      <c r="BG158">
        <v>416738</v>
      </c>
      <c r="BH158">
        <v>435582</v>
      </c>
      <c r="BI158">
        <v>454252</v>
      </c>
      <c r="BJ158">
        <v>472442</v>
      </c>
      <c r="BK158">
        <v>489758</v>
      </c>
      <c r="BL158">
        <v>504508</v>
      </c>
      <c r="BM158">
        <v>514438</v>
      </c>
      <c r="BN158">
        <v>521457</v>
      </c>
      <c r="BO158">
        <v>523787</v>
      </c>
      <c r="BP158">
        <v>521021</v>
      </c>
    </row>
    <row r="159" spans="1:68" x14ac:dyDescent="0.35">
      <c r="A159" t="s">
        <v>401</v>
      </c>
      <c r="B159" t="s">
        <v>402</v>
      </c>
      <c r="C159" t="s">
        <v>603</v>
      </c>
      <c r="D159" t="s">
        <v>604</v>
      </c>
      <c r="E159">
        <v>104958259</v>
      </c>
      <c r="F159">
        <v>107670788</v>
      </c>
      <c r="G159">
        <v>110538003</v>
      </c>
      <c r="H159">
        <v>113518054</v>
      </c>
      <c r="I159">
        <v>116624655</v>
      </c>
      <c r="J159">
        <v>119831991</v>
      </c>
      <c r="K159">
        <v>123155200</v>
      </c>
      <c r="L159">
        <v>126678043</v>
      </c>
      <c r="M159">
        <v>130258116</v>
      </c>
      <c r="N159">
        <v>133970600</v>
      </c>
      <c r="O159">
        <v>137811201</v>
      </c>
      <c r="P159">
        <v>141732410</v>
      </c>
      <c r="Q159">
        <v>145744541</v>
      </c>
      <c r="R159">
        <v>149964066</v>
      </c>
      <c r="S159">
        <v>154334030</v>
      </c>
      <c r="T159">
        <v>159064212</v>
      </c>
      <c r="U159">
        <v>164465177</v>
      </c>
      <c r="V159">
        <v>169960807</v>
      </c>
      <c r="W159">
        <v>174922290</v>
      </c>
      <c r="X159">
        <v>180155296</v>
      </c>
      <c r="Y159">
        <v>186021685</v>
      </c>
      <c r="Z159">
        <v>192641039</v>
      </c>
      <c r="AA159">
        <v>199419033</v>
      </c>
      <c r="AB159">
        <v>205927091</v>
      </c>
      <c r="AC159">
        <v>212683895</v>
      </c>
      <c r="AD159">
        <v>219522781</v>
      </c>
      <c r="AE159">
        <v>226490767</v>
      </c>
      <c r="AF159">
        <v>233512587</v>
      </c>
      <c r="AG159">
        <v>240428079</v>
      </c>
      <c r="AH159">
        <v>247406122</v>
      </c>
      <c r="AI159">
        <v>256203998</v>
      </c>
      <c r="AJ159">
        <v>263445808</v>
      </c>
      <c r="AK159">
        <v>270652251</v>
      </c>
      <c r="AL159">
        <v>276897626</v>
      </c>
      <c r="AM159">
        <v>282903612</v>
      </c>
      <c r="AN159">
        <v>289154944</v>
      </c>
      <c r="AO159">
        <v>295366235</v>
      </c>
      <c r="AP159">
        <v>301680248</v>
      </c>
      <c r="AQ159">
        <v>308041622</v>
      </c>
      <c r="AR159">
        <v>314472124</v>
      </c>
      <c r="AS159">
        <v>321037453</v>
      </c>
      <c r="AT159">
        <v>327691655</v>
      </c>
      <c r="AU159">
        <v>333949565</v>
      </c>
      <c r="AV159">
        <v>340215354</v>
      </c>
      <c r="AW159">
        <v>347044925</v>
      </c>
      <c r="AX159">
        <v>354462370</v>
      </c>
      <c r="AY159">
        <v>362633997</v>
      </c>
      <c r="AZ159">
        <v>371324802</v>
      </c>
      <c r="BA159">
        <v>380294099</v>
      </c>
      <c r="BB159">
        <v>389332369</v>
      </c>
      <c r="BC159">
        <v>397997557</v>
      </c>
      <c r="BD159">
        <v>406045323</v>
      </c>
      <c r="BE159">
        <v>414117603</v>
      </c>
      <c r="BF159">
        <v>422790409</v>
      </c>
      <c r="BG159">
        <v>431664579</v>
      </c>
      <c r="BH159">
        <v>440506473</v>
      </c>
      <c r="BI159">
        <v>448917409</v>
      </c>
      <c r="BJ159">
        <v>456885486</v>
      </c>
      <c r="BK159">
        <v>465073490</v>
      </c>
      <c r="BL159">
        <v>473201775</v>
      </c>
      <c r="BM159">
        <v>479966649</v>
      </c>
      <c r="BN159">
        <v>486174763</v>
      </c>
      <c r="BO159">
        <v>493279469</v>
      </c>
      <c r="BP159">
        <v>500787313</v>
      </c>
    </row>
    <row r="160" spans="1:68" x14ac:dyDescent="0.35">
      <c r="A160" t="s">
        <v>95</v>
      </c>
      <c r="B160" t="s">
        <v>96</v>
      </c>
      <c r="C160" t="s">
        <v>603</v>
      </c>
      <c r="D160" t="s">
        <v>604</v>
      </c>
      <c r="E160">
        <v>36268055</v>
      </c>
      <c r="F160">
        <v>37439317</v>
      </c>
      <c r="G160">
        <v>38683283</v>
      </c>
      <c r="H160">
        <v>39982118</v>
      </c>
      <c r="I160">
        <v>41333878</v>
      </c>
      <c r="J160">
        <v>42737991</v>
      </c>
      <c r="K160">
        <v>44180437</v>
      </c>
      <c r="L160">
        <v>45656963</v>
      </c>
      <c r="M160">
        <v>47170337</v>
      </c>
      <c r="N160">
        <v>48714394</v>
      </c>
      <c r="O160">
        <v>50289306</v>
      </c>
      <c r="P160">
        <v>51897675</v>
      </c>
      <c r="Q160">
        <v>53543436</v>
      </c>
      <c r="R160">
        <v>55228203</v>
      </c>
      <c r="S160">
        <v>56945880</v>
      </c>
      <c r="T160">
        <v>58691882</v>
      </c>
      <c r="U160">
        <v>60452543</v>
      </c>
      <c r="V160">
        <v>62262505</v>
      </c>
      <c r="W160">
        <v>64123997</v>
      </c>
      <c r="X160">
        <v>65972912</v>
      </c>
      <c r="Y160">
        <v>67705186</v>
      </c>
      <c r="Z160">
        <v>69233769</v>
      </c>
      <c r="AA160">
        <v>70656783</v>
      </c>
      <c r="AB160">
        <v>72080310</v>
      </c>
      <c r="AC160">
        <v>73489654</v>
      </c>
      <c r="AD160">
        <v>74872006</v>
      </c>
      <c r="AE160">
        <v>76224365</v>
      </c>
      <c r="AF160">
        <v>77553504</v>
      </c>
      <c r="AG160">
        <v>78892015</v>
      </c>
      <c r="AH160">
        <v>80233749</v>
      </c>
      <c r="AI160">
        <v>81720428</v>
      </c>
      <c r="AJ160">
        <v>83351595</v>
      </c>
      <c r="AK160">
        <v>84993164</v>
      </c>
      <c r="AL160">
        <v>86648447</v>
      </c>
      <c r="AM160">
        <v>88314424</v>
      </c>
      <c r="AN160">
        <v>89969572</v>
      </c>
      <c r="AO160">
        <v>91586555</v>
      </c>
      <c r="AP160">
        <v>93183094</v>
      </c>
      <c r="AQ160">
        <v>94767284</v>
      </c>
      <c r="AR160">
        <v>96334810</v>
      </c>
      <c r="AS160">
        <v>97873442</v>
      </c>
      <c r="AT160">
        <v>99394288</v>
      </c>
      <c r="AU160">
        <v>100917081</v>
      </c>
      <c r="AV160">
        <v>102429341</v>
      </c>
      <c r="AW160">
        <v>103945813</v>
      </c>
      <c r="AX160">
        <v>105442402</v>
      </c>
      <c r="AY160">
        <v>106886790</v>
      </c>
      <c r="AZ160">
        <v>108302973</v>
      </c>
      <c r="BA160">
        <v>109684489</v>
      </c>
      <c r="BB160">
        <v>111049428</v>
      </c>
      <c r="BC160">
        <v>112532401</v>
      </c>
      <c r="BD160">
        <v>114150481</v>
      </c>
      <c r="BE160">
        <v>115755909</v>
      </c>
      <c r="BF160">
        <v>117290686</v>
      </c>
      <c r="BG160">
        <v>118755887</v>
      </c>
      <c r="BH160">
        <v>120149897</v>
      </c>
      <c r="BI160">
        <v>121519221</v>
      </c>
      <c r="BJ160">
        <v>122839258</v>
      </c>
      <c r="BK160">
        <v>124013861</v>
      </c>
      <c r="BL160">
        <v>125085311</v>
      </c>
      <c r="BM160">
        <v>125998302</v>
      </c>
      <c r="BN160">
        <v>126705138</v>
      </c>
      <c r="BO160">
        <v>127504125</v>
      </c>
      <c r="BP160">
        <v>128455567</v>
      </c>
    </row>
    <row r="161" spans="1:68" x14ac:dyDescent="0.35">
      <c r="A161" t="s">
        <v>403</v>
      </c>
      <c r="B161" t="s">
        <v>404</v>
      </c>
      <c r="C161" t="s">
        <v>603</v>
      </c>
      <c r="D161" t="s">
        <v>604</v>
      </c>
      <c r="E161">
        <v>15374</v>
      </c>
      <c r="F161">
        <v>15867</v>
      </c>
      <c r="G161">
        <v>16387</v>
      </c>
      <c r="H161">
        <v>16947</v>
      </c>
      <c r="I161">
        <v>17537</v>
      </c>
      <c r="J161">
        <v>18154</v>
      </c>
      <c r="K161">
        <v>18794</v>
      </c>
      <c r="L161">
        <v>19665</v>
      </c>
      <c r="M161">
        <v>21001</v>
      </c>
      <c r="N161">
        <v>22623</v>
      </c>
      <c r="O161">
        <v>23969</v>
      </c>
      <c r="P161">
        <v>24680</v>
      </c>
      <c r="Q161">
        <v>25084</v>
      </c>
      <c r="R161">
        <v>25522</v>
      </c>
      <c r="S161">
        <v>26174</v>
      </c>
      <c r="T161">
        <v>27047</v>
      </c>
      <c r="U161">
        <v>27964</v>
      </c>
      <c r="V161">
        <v>28912</v>
      </c>
      <c r="W161">
        <v>29892</v>
      </c>
      <c r="X161">
        <v>30902</v>
      </c>
      <c r="Y161">
        <v>31988</v>
      </c>
      <c r="Z161">
        <v>33219</v>
      </c>
      <c r="AA161">
        <v>34569</v>
      </c>
      <c r="AB161">
        <v>35975</v>
      </c>
      <c r="AC161">
        <v>37437</v>
      </c>
      <c r="AD161">
        <v>38962</v>
      </c>
      <c r="AE161">
        <v>40527</v>
      </c>
      <c r="AF161">
        <v>42122</v>
      </c>
      <c r="AG161">
        <v>43687</v>
      </c>
      <c r="AH161">
        <v>44988</v>
      </c>
      <c r="AI161">
        <v>46047</v>
      </c>
      <c r="AJ161">
        <v>47053</v>
      </c>
      <c r="AK161">
        <v>48015</v>
      </c>
      <c r="AL161">
        <v>48944</v>
      </c>
      <c r="AM161">
        <v>49840</v>
      </c>
      <c r="AN161">
        <v>50702</v>
      </c>
      <c r="AO161">
        <v>51538</v>
      </c>
      <c r="AP161">
        <v>52358</v>
      </c>
      <c r="AQ161">
        <v>53164</v>
      </c>
      <c r="AR161">
        <v>53834</v>
      </c>
      <c r="AS161">
        <v>54224</v>
      </c>
      <c r="AT161">
        <v>54413</v>
      </c>
      <c r="AU161">
        <v>54496</v>
      </c>
      <c r="AV161">
        <v>54493</v>
      </c>
      <c r="AW161">
        <v>54435</v>
      </c>
      <c r="AX161">
        <v>54337</v>
      </c>
      <c r="AY161">
        <v>54208</v>
      </c>
      <c r="AZ161">
        <v>54038</v>
      </c>
      <c r="BA161">
        <v>53816</v>
      </c>
      <c r="BB161">
        <v>53593</v>
      </c>
      <c r="BC161">
        <v>53416</v>
      </c>
      <c r="BD161">
        <v>52971</v>
      </c>
      <c r="BE161">
        <v>52203</v>
      </c>
      <c r="BF161">
        <v>51352</v>
      </c>
      <c r="BG161">
        <v>50419</v>
      </c>
      <c r="BH161">
        <v>49410</v>
      </c>
      <c r="BI161">
        <v>48329</v>
      </c>
      <c r="BJ161">
        <v>47187</v>
      </c>
      <c r="BK161">
        <v>45989</v>
      </c>
      <c r="BL161">
        <v>44728</v>
      </c>
      <c r="BM161">
        <v>43413</v>
      </c>
      <c r="BN161">
        <v>42050</v>
      </c>
      <c r="BO161">
        <v>41569</v>
      </c>
      <c r="BP161">
        <v>41996</v>
      </c>
    </row>
    <row r="162" spans="1:68" x14ac:dyDescent="0.35">
      <c r="A162" t="s">
        <v>42</v>
      </c>
      <c r="B162" t="s">
        <v>405</v>
      </c>
      <c r="C162" t="s">
        <v>603</v>
      </c>
      <c r="D162" t="s">
        <v>604</v>
      </c>
      <c r="E162">
        <v>1979685460</v>
      </c>
      <c r="F162">
        <v>2005975090</v>
      </c>
      <c r="G162">
        <v>2045370605</v>
      </c>
      <c r="H162">
        <v>2096870243</v>
      </c>
      <c r="I162">
        <v>2148631656</v>
      </c>
      <c r="J162">
        <v>2201266967</v>
      </c>
      <c r="K162">
        <v>2257437807</v>
      </c>
      <c r="L162">
        <v>2313387577</v>
      </c>
      <c r="M162">
        <v>2371123640</v>
      </c>
      <c r="N162">
        <v>2431257574</v>
      </c>
      <c r="O162">
        <v>2492555283</v>
      </c>
      <c r="P162">
        <v>2554184051</v>
      </c>
      <c r="Q162">
        <v>2615035263</v>
      </c>
      <c r="R162">
        <v>2676773704</v>
      </c>
      <c r="S162">
        <v>2737872917</v>
      </c>
      <c r="T162">
        <v>2797312236</v>
      </c>
      <c r="U162">
        <v>2855982760</v>
      </c>
      <c r="V162">
        <v>2914424763</v>
      </c>
      <c r="W162">
        <v>2973561232</v>
      </c>
      <c r="X162">
        <v>3034102010</v>
      </c>
      <c r="Y162">
        <v>3096615817</v>
      </c>
      <c r="Z162">
        <v>3161751519</v>
      </c>
      <c r="AA162">
        <v>3229519073</v>
      </c>
      <c r="AB162">
        <v>3297432959</v>
      </c>
      <c r="AC162">
        <v>3364835580</v>
      </c>
      <c r="AD162">
        <v>3433654450</v>
      </c>
      <c r="AE162">
        <v>3504856757</v>
      </c>
      <c r="AF162">
        <v>3578039182</v>
      </c>
      <c r="AG162">
        <v>3651836401</v>
      </c>
      <c r="AH162">
        <v>3725076057</v>
      </c>
      <c r="AI162">
        <v>3800784530</v>
      </c>
      <c r="AJ162">
        <v>3873393766</v>
      </c>
      <c r="AK162">
        <v>3943002107</v>
      </c>
      <c r="AL162">
        <v>4011312348</v>
      </c>
      <c r="AM162">
        <v>4079651664</v>
      </c>
      <c r="AN162">
        <v>4147460074</v>
      </c>
      <c r="AO162">
        <v>4215000723</v>
      </c>
      <c r="AP162">
        <v>4282467859</v>
      </c>
      <c r="AQ162">
        <v>4349341313</v>
      </c>
      <c r="AR162">
        <v>4414986566</v>
      </c>
      <c r="AS162">
        <v>4480497133</v>
      </c>
      <c r="AT162">
        <v>4545807153</v>
      </c>
      <c r="AU162">
        <v>4609337254</v>
      </c>
      <c r="AV162">
        <v>4671640584</v>
      </c>
      <c r="AW162">
        <v>4734078395</v>
      </c>
      <c r="AX162">
        <v>4796053808</v>
      </c>
      <c r="AY162">
        <v>4856566912</v>
      </c>
      <c r="AZ162">
        <v>4915886337</v>
      </c>
      <c r="BA162">
        <v>4976183677</v>
      </c>
      <c r="BB162">
        <v>5037354857</v>
      </c>
      <c r="BC162">
        <v>5099558636</v>
      </c>
      <c r="BD162">
        <v>5163527503</v>
      </c>
      <c r="BE162">
        <v>5229214324</v>
      </c>
      <c r="BF162">
        <v>5295879654</v>
      </c>
      <c r="BG162">
        <v>5362247149</v>
      </c>
      <c r="BH162">
        <v>5427266105</v>
      </c>
      <c r="BI162">
        <v>5491014901</v>
      </c>
      <c r="BJ162">
        <v>5554670660</v>
      </c>
      <c r="BK162">
        <v>5616531003</v>
      </c>
      <c r="BL162">
        <v>5675825451</v>
      </c>
      <c r="BM162">
        <v>5731776753</v>
      </c>
      <c r="BN162">
        <v>5782549455</v>
      </c>
      <c r="BO162">
        <v>5823625402</v>
      </c>
      <c r="BP162">
        <v>5870152963</v>
      </c>
    </row>
    <row r="163" spans="1:68" x14ac:dyDescent="0.35">
      <c r="A163" t="s">
        <v>406</v>
      </c>
      <c r="B163" t="s">
        <v>407</v>
      </c>
      <c r="C163" t="s">
        <v>603</v>
      </c>
      <c r="D163" t="s">
        <v>604</v>
      </c>
      <c r="E163">
        <v>1462368</v>
      </c>
      <c r="F163">
        <v>1481112</v>
      </c>
      <c r="G163">
        <v>1497338</v>
      </c>
      <c r="H163">
        <v>1511854</v>
      </c>
      <c r="I163">
        <v>1529507</v>
      </c>
      <c r="J163">
        <v>1547982</v>
      </c>
      <c r="K163">
        <v>1567707</v>
      </c>
      <c r="L163">
        <v>1588649</v>
      </c>
      <c r="M163">
        <v>1610537</v>
      </c>
      <c r="N163">
        <v>1633502</v>
      </c>
      <c r="O163">
        <v>1656783</v>
      </c>
      <c r="P163">
        <v>1679012</v>
      </c>
      <c r="Q163">
        <v>1701498</v>
      </c>
      <c r="R163">
        <v>1725228</v>
      </c>
      <c r="S163">
        <v>1749329</v>
      </c>
      <c r="T163">
        <v>1774013</v>
      </c>
      <c r="U163">
        <v>1799332</v>
      </c>
      <c r="V163">
        <v>1825299</v>
      </c>
      <c r="W163">
        <v>1851978</v>
      </c>
      <c r="X163">
        <v>1879354</v>
      </c>
      <c r="Y163">
        <v>1907023</v>
      </c>
      <c r="Z163">
        <v>1935200</v>
      </c>
      <c r="AA163">
        <v>1958275</v>
      </c>
      <c r="AB163">
        <v>1974441</v>
      </c>
      <c r="AC163">
        <v>1988682</v>
      </c>
      <c r="AD163">
        <v>2001504</v>
      </c>
      <c r="AE163">
        <v>2012926</v>
      </c>
      <c r="AF163">
        <v>2023097</v>
      </c>
      <c r="AG163">
        <v>2031932</v>
      </c>
      <c r="AH163">
        <v>2039426</v>
      </c>
      <c r="AI163">
        <v>2044174</v>
      </c>
      <c r="AJ163">
        <v>2036686</v>
      </c>
      <c r="AK163">
        <v>2018023</v>
      </c>
      <c r="AL163">
        <v>1996893</v>
      </c>
      <c r="AM163">
        <v>1982458</v>
      </c>
      <c r="AN163">
        <v>1983964</v>
      </c>
      <c r="AO163">
        <v>1994226</v>
      </c>
      <c r="AP163">
        <v>1996869</v>
      </c>
      <c r="AQ163">
        <v>2007523</v>
      </c>
      <c r="AR163">
        <v>2017142</v>
      </c>
      <c r="AS163">
        <v>2026350</v>
      </c>
      <c r="AT163">
        <v>2034882</v>
      </c>
      <c r="AU163">
        <v>2020157</v>
      </c>
      <c r="AV163">
        <v>2022725</v>
      </c>
      <c r="AW163">
        <v>2016186</v>
      </c>
      <c r="AX163">
        <v>2005330</v>
      </c>
      <c r="AY163">
        <v>1994287</v>
      </c>
      <c r="AZ163">
        <v>1982933</v>
      </c>
      <c r="BA163">
        <v>1971493</v>
      </c>
      <c r="BB163">
        <v>1958782</v>
      </c>
      <c r="BC163">
        <v>1946298</v>
      </c>
      <c r="BD163">
        <v>1937398</v>
      </c>
      <c r="BE163">
        <v>1929821</v>
      </c>
      <c r="BF163">
        <v>1922716</v>
      </c>
      <c r="BG163">
        <v>1917557</v>
      </c>
      <c r="BH163">
        <v>1912430</v>
      </c>
      <c r="BI163">
        <v>1906313</v>
      </c>
      <c r="BJ163">
        <v>1898657</v>
      </c>
      <c r="BK163">
        <v>1889051</v>
      </c>
      <c r="BL163">
        <v>1876262</v>
      </c>
      <c r="BM163">
        <v>1856124</v>
      </c>
      <c r="BN163">
        <v>1837114</v>
      </c>
      <c r="BO163">
        <v>1831712</v>
      </c>
      <c r="BP163">
        <v>1811980</v>
      </c>
    </row>
    <row r="164" spans="1:68" x14ac:dyDescent="0.35">
      <c r="A164" t="s">
        <v>408</v>
      </c>
      <c r="B164" t="s">
        <v>409</v>
      </c>
      <c r="C164" t="s">
        <v>603</v>
      </c>
      <c r="D164" t="s">
        <v>604</v>
      </c>
      <c r="E164">
        <v>5346792</v>
      </c>
      <c r="F164">
        <v>5420247</v>
      </c>
      <c r="G164">
        <v>5494845</v>
      </c>
      <c r="H164">
        <v>5570462</v>
      </c>
      <c r="I164">
        <v>5647380</v>
      </c>
      <c r="J164">
        <v>5726382</v>
      </c>
      <c r="K164">
        <v>5806572</v>
      </c>
      <c r="L164">
        <v>5888497</v>
      </c>
      <c r="M164">
        <v>5973762</v>
      </c>
      <c r="N164">
        <v>6061764</v>
      </c>
      <c r="O164">
        <v>6153587</v>
      </c>
      <c r="P164">
        <v>6247878</v>
      </c>
      <c r="Q164">
        <v>6347158</v>
      </c>
      <c r="R164">
        <v>6455257</v>
      </c>
      <c r="S164">
        <v>6569273</v>
      </c>
      <c r="T164">
        <v>6687293</v>
      </c>
      <c r="U164">
        <v>6807648</v>
      </c>
      <c r="V164">
        <v>6935336</v>
      </c>
      <c r="W164">
        <v>7072938</v>
      </c>
      <c r="X164">
        <v>7218079</v>
      </c>
      <c r="Y164">
        <v>7372581</v>
      </c>
      <c r="Z164">
        <v>7532864</v>
      </c>
      <c r="AA164">
        <v>7696349</v>
      </c>
      <c r="AB164">
        <v>7863944</v>
      </c>
      <c r="AC164">
        <v>8030099</v>
      </c>
      <c r="AD164">
        <v>8187651</v>
      </c>
      <c r="AE164">
        <v>8334588</v>
      </c>
      <c r="AF164">
        <v>8474329</v>
      </c>
      <c r="AG164">
        <v>8617474</v>
      </c>
      <c r="AH164">
        <v>8774122</v>
      </c>
      <c r="AI164">
        <v>8945026</v>
      </c>
      <c r="AJ164">
        <v>9123969</v>
      </c>
      <c r="AK164">
        <v>9310572</v>
      </c>
      <c r="AL164">
        <v>9506510</v>
      </c>
      <c r="AM164">
        <v>9711797</v>
      </c>
      <c r="AN164">
        <v>9921094</v>
      </c>
      <c r="AO164">
        <v>10131906</v>
      </c>
      <c r="AP164">
        <v>10359301</v>
      </c>
      <c r="AQ164">
        <v>10620475</v>
      </c>
      <c r="AR164">
        <v>10916993</v>
      </c>
      <c r="AS164">
        <v>11239101</v>
      </c>
      <c r="AT164">
        <v>11583824</v>
      </c>
      <c r="AU164">
        <v>11952660</v>
      </c>
      <c r="AV164">
        <v>12342165</v>
      </c>
      <c r="AW164">
        <v>12751995</v>
      </c>
      <c r="AX164">
        <v>13180551</v>
      </c>
      <c r="AY164">
        <v>13623541</v>
      </c>
      <c r="AZ164">
        <v>14080912</v>
      </c>
      <c r="BA164">
        <v>14551117</v>
      </c>
      <c r="BB164">
        <v>15032635</v>
      </c>
      <c r="BC164">
        <v>15529181</v>
      </c>
      <c r="BD164">
        <v>16039734</v>
      </c>
      <c r="BE164">
        <v>16514687</v>
      </c>
      <c r="BF164">
        <v>17004033</v>
      </c>
      <c r="BG164">
        <v>17551814</v>
      </c>
      <c r="BH164">
        <v>18112907</v>
      </c>
      <c r="BI164">
        <v>18700106</v>
      </c>
      <c r="BJ164">
        <v>19311355</v>
      </c>
      <c r="BK164">
        <v>19934298</v>
      </c>
      <c r="BL164">
        <v>20567424</v>
      </c>
      <c r="BM164">
        <v>21224040</v>
      </c>
      <c r="BN164">
        <v>21904983</v>
      </c>
      <c r="BO164">
        <v>22593590</v>
      </c>
      <c r="BP164">
        <v>23293698</v>
      </c>
    </row>
    <row r="165" spans="1:68" x14ac:dyDescent="0.35">
      <c r="A165" t="s">
        <v>410</v>
      </c>
      <c r="B165" t="s">
        <v>411</v>
      </c>
      <c r="C165" t="s">
        <v>603</v>
      </c>
      <c r="D165" t="s">
        <v>604</v>
      </c>
      <c r="E165">
        <v>326550</v>
      </c>
      <c r="F165">
        <v>325250</v>
      </c>
      <c r="G165">
        <v>323900</v>
      </c>
      <c r="H165">
        <v>322550</v>
      </c>
      <c r="I165">
        <v>321250</v>
      </c>
      <c r="J165">
        <v>318800</v>
      </c>
      <c r="K165">
        <v>315200</v>
      </c>
      <c r="L165">
        <v>311550</v>
      </c>
      <c r="M165">
        <v>307900</v>
      </c>
      <c r="N165">
        <v>304300</v>
      </c>
      <c r="O165">
        <v>302650</v>
      </c>
      <c r="P165">
        <v>302700</v>
      </c>
      <c r="Q165">
        <v>302450</v>
      </c>
      <c r="R165">
        <v>302200</v>
      </c>
      <c r="S165">
        <v>301996</v>
      </c>
      <c r="T165">
        <v>304222</v>
      </c>
      <c r="U165">
        <v>305774</v>
      </c>
      <c r="V165">
        <v>306970</v>
      </c>
      <c r="W165">
        <v>310182</v>
      </c>
      <c r="X165">
        <v>313342</v>
      </c>
      <c r="Y165">
        <v>316645</v>
      </c>
      <c r="Z165">
        <v>318982</v>
      </c>
      <c r="AA165">
        <v>325898</v>
      </c>
      <c r="AB165">
        <v>330524</v>
      </c>
      <c r="AC165">
        <v>330593</v>
      </c>
      <c r="AD165">
        <v>336452</v>
      </c>
      <c r="AE165">
        <v>342121</v>
      </c>
      <c r="AF165">
        <v>344485</v>
      </c>
      <c r="AG165">
        <v>347325</v>
      </c>
      <c r="AH165">
        <v>350722</v>
      </c>
      <c r="AI165">
        <v>354170</v>
      </c>
      <c r="AJ165">
        <v>363845</v>
      </c>
      <c r="AK165">
        <v>367618</v>
      </c>
      <c r="AL165">
        <v>371308</v>
      </c>
      <c r="AM165">
        <v>374797</v>
      </c>
      <c r="AN165">
        <v>377419</v>
      </c>
      <c r="AO165">
        <v>379905</v>
      </c>
      <c r="AP165">
        <v>382791</v>
      </c>
      <c r="AQ165">
        <v>385287</v>
      </c>
      <c r="AR165">
        <v>387578</v>
      </c>
      <c r="AS165">
        <v>390087</v>
      </c>
      <c r="AT165">
        <v>393028</v>
      </c>
      <c r="AU165">
        <v>395969</v>
      </c>
      <c r="AV165">
        <v>398582</v>
      </c>
      <c r="AW165">
        <v>401268</v>
      </c>
      <c r="AX165">
        <v>403834</v>
      </c>
      <c r="AY165">
        <v>405308</v>
      </c>
      <c r="AZ165">
        <v>406724</v>
      </c>
      <c r="BA165">
        <v>409379</v>
      </c>
      <c r="BB165">
        <v>412477</v>
      </c>
      <c r="BC165">
        <v>414508</v>
      </c>
      <c r="BD165">
        <v>416268</v>
      </c>
      <c r="BE165">
        <v>420028</v>
      </c>
      <c r="BF165">
        <v>425967</v>
      </c>
      <c r="BG165">
        <v>434558</v>
      </c>
      <c r="BH165">
        <v>445053</v>
      </c>
      <c r="BI165">
        <v>455356</v>
      </c>
      <c r="BJ165">
        <v>467999</v>
      </c>
      <c r="BK165">
        <v>484630</v>
      </c>
      <c r="BL165">
        <v>504062</v>
      </c>
      <c r="BM165">
        <v>515332</v>
      </c>
      <c r="BN165">
        <v>518536</v>
      </c>
      <c r="BO165">
        <v>531113</v>
      </c>
      <c r="BP165">
        <v>553214</v>
      </c>
    </row>
    <row r="166" spans="1:68" x14ac:dyDescent="0.35">
      <c r="A166" t="s">
        <v>412</v>
      </c>
      <c r="B166" t="s">
        <v>413</v>
      </c>
      <c r="C166" t="s">
        <v>603</v>
      </c>
      <c r="D166" t="s">
        <v>604</v>
      </c>
      <c r="E166">
        <v>21720697</v>
      </c>
      <c r="F166">
        <v>22203109</v>
      </c>
      <c r="G166">
        <v>22699703</v>
      </c>
      <c r="H166">
        <v>23210687</v>
      </c>
      <c r="I166">
        <v>23737818</v>
      </c>
      <c r="J166">
        <v>24286878</v>
      </c>
      <c r="K166">
        <v>24854704</v>
      </c>
      <c r="L166">
        <v>25440029</v>
      </c>
      <c r="M166">
        <v>26044111</v>
      </c>
      <c r="N166">
        <v>26659479</v>
      </c>
      <c r="O166">
        <v>27284112</v>
      </c>
      <c r="P166">
        <v>27914953</v>
      </c>
      <c r="Q166">
        <v>28551949</v>
      </c>
      <c r="R166">
        <v>29165356</v>
      </c>
      <c r="S166">
        <v>29751936</v>
      </c>
      <c r="T166">
        <v>30344276</v>
      </c>
      <c r="U166">
        <v>30941375</v>
      </c>
      <c r="V166">
        <v>31554598</v>
      </c>
      <c r="W166">
        <v>32185601</v>
      </c>
      <c r="X166">
        <v>32821779</v>
      </c>
      <c r="Y166">
        <v>33465781</v>
      </c>
      <c r="Z166">
        <v>34110098</v>
      </c>
      <c r="AA166">
        <v>34742586</v>
      </c>
      <c r="AB166">
        <v>35424262</v>
      </c>
      <c r="AC166">
        <v>36159838</v>
      </c>
      <c r="AD166">
        <v>36881020</v>
      </c>
      <c r="AE166">
        <v>37572340</v>
      </c>
      <c r="AF166">
        <v>38233171</v>
      </c>
      <c r="AG166">
        <v>38868270</v>
      </c>
      <c r="AH166">
        <v>39489419</v>
      </c>
      <c r="AI166">
        <v>40099553</v>
      </c>
      <c r="AJ166">
        <v>40680533</v>
      </c>
      <c r="AK166">
        <v>41237813</v>
      </c>
      <c r="AL166">
        <v>41788302</v>
      </c>
      <c r="AM166">
        <v>42337109</v>
      </c>
      <c r="AN166">
        <v>42880186</v>
      </c>
      <c r="AO166">
        <v>43423369</v>
      </c>
      <c r="AP166">
        <v>43972046</v>
      </c>
      <c r="AQ166">
        <v>44516185</v>
      </c>
      <c r="AR166">
        <v>45041636</v>
      </c>
      <c r="AS166">
        <v>45538332</v>
      </c>
      <c r="AT166">
        <v>46014826</v>
      </c>
      <c r="AU166">
        <v>46480230</v>
      </c>
      <c r="AV166">
        <v>46924293</v>
      </c>
      <c r="AW166">
        <v>47338446</v>
      </c>
      <c r="AX166">
        <v>47724471</v>
      </c>
      <c r="AY166">
        <v>48088274</v>
      </c>
      <c r="AZ166">
        <v>48445647</v>
      </c>
      <c r="BA166">
        <v>48729486</v>
      </c>
      <c r="BB166">
        <v>49015836</v>
      </c>
      <c r="BC166">
        <v>49390988</v>
      </c>
      <c r="BD166">
        <v>49794522</v>
      </c>
      <c r="BE166">
        <v>50218185</v>
      </c>
      <c r="BF166">
        <v>50648334</v>
      </c>
      <c r="BG166">
        <v>51072436</v>
      </c>
      <c r="BH166">
        <v>51483949</v>
      </c>
      <c r="BI166">
        <v>51892349</v>
      </c>
      <c r="BJ166">
        <v>52288341</v>
      </c>
      <c r="BK166">
        <v>52666014</v>
      </c>
      <c r="BL166">
        <v>53040212</v>
      </c>
      <c r="BM166">
        <v>53423198</v>
      </c>
      <c r="BN166">
        <v>53798084</v>
      </c>
      <c r="BO166">
        <v>54179306</v>
      </c>
      <c r="BP166">
        <v>54577997</v>
      </c>
    </row>
    <row r="167" spans="1:68" x14ac:dyDescent="0.35">
      <c r="A167" t="s">
        <v>414</v>
      </c>
      <c r="B167" t="s">
        <v>415</v>
      </c>
      <c r="C167" t="s">
        <v>603</v>
      </c>
      <c r="D167" t="s">
        <v>604</v>
      </c>
      <c r="E167">
        <v>97179656</v>
      </c>
      <c r="F167">
        <v>99620285</v>
      </c>
      <c r="G167">
        <v>102159899</v>
      </c>
      <c r="H167">
        <v>104817905</v>
      </c>
      <c r="I167">
        <v>107577280</v>
      </c>
      <c r="J167">
        <v>110431969</v>
      </c>
      <c r="K167">
        <v>113410132</v>
      </c>
      <c r="L167">
        <v>116518346</v>
      </c>
      <c r="M167">
        <v>119706733</v>
      </c>
      <c r="N167">
        <v>122973346</v>
      </c>
      <c r="O167">
        <v>126316235</v>
      </c>
      <c r="P167">
        <v>129707914</v>
      </c>
      <c r="Q167">
        <v>133164152</v>
      </c>
      <c r="R167">
        <v>136734072</v>
      </c>
      <c r="S167">
        <v>140444545</v>
      </c>
      <c r="T167">
        <v>144500701</v>
      </c>
      <c r="U167">
        <v>149188764</v>
      </c>
      <c r="V167">
        <v>153922894</v>
      </c>
      <c r="W167">
        <v>158089953</v>
      </c>
      <c r="X167">
        <v>162482818</v>
      </c>
      <c r="Y167">
        <v>167489905</v>
      </c>
      <c r="Z167">
        <v>173266699</v>
      </c>
      <c r="AA167">
        <v>179198278</v>
      </c>
      <c r="AB167">
        <v>184832095</v>
      </c>
      <c r="AC167">
        <v>190720860</v>
      </c>
      <c r="AD167">
        <v>196641041</v>
      </c>
      <c r="AE167">
        <v>202653537</v>
      </c>
      <c r="AF167">
        <v>208687611</v>
      </c>
      <c r="AG167">
        <v>214593293</v>
      </c>
      <c r="AH167">
        <v>220541237</v>
      </c>
      <c r="AI167">
        <v>228846359</v>
      </c>
      <c r="AJ167">
        <v>235243716</v>
      </c>
      <c r="AK167">
        <v>241132429</v>
      </c>
      <c r="AL167">
        <v>246410264</v>
      </c>
      <c r="AM167">
        <v>251564545</v>
      </c>
      <c r="AN167">
        <v>256953719</v>
      </c>
      <c r="AO167">
        <v>262236018</v>
      </c>
      <c r="AP167">
        <v>267566671</v>
      </c>
      <c r="AQ167">
        <v>272938873</v>
      </c>
      <c r="AR167">
        <v>278356861</v>
      </c>
      <c r="AS167">
        <v>283899110</v>
      </c>
      <c r="AT167">
        <v>289544085</v>
      </c>
      <c r="AU167">
        <v>294813993</v>
      </c>
      <c r="AV167">
        <v>300102895</v>
      </c>
      <c r="AW167">
        <v>305945780</v>
      </c>
      <c r="AX167">
        <v>311948573</v>
      </c>
      <c r="AY167">
        <v>317983066</v>
      </c>
      <c r="AZ167">
        <v>324080392</v>
      </c>
      <c r="BA167">
        <v>330293304</v>
      </c>
      <c r="BB167">
        <v>336675037</v>
      </c>
      <c r="BC167">
        <v>343313330</v>
      </c>
      <c r="BD167">
        <v>349770162</v>
      </c>
      <c r="BE167">
        <v>356239722</v>
      </c>
      <c r="BF167">
        <v>363310225</v>
      </c>
      <c r="BG167">
        <v>370756356</v>
      </c>
      <c r="BH167">
        <v>378137339</v>
      </c>
      <c r="BI167">
        <v>385054538</v>
      </c>
      <c r="BJ167">
        <v>391607422</v>
      </c>
      <c r="BK167">
        <v>398375344</v>
      </c>
      <c r="BL167">
        <v>405259403</v>
      </c>
      <c r="BM167">
        <v>411810124</v>
      </c>
      <c r="BN167">
        <v>418047201</v>
      </c>
      <c r="BO167">
        <v>424328381</v>
      </c>
      <c r="BP167">
        <v>430857111</v>
      </c>
    </row>
    <row r="168" spans="1:68" x14ac:dyDescent="0.35">
      <c r="A168" t="s">
        <v>416</v>
      </c>
      <c r="B168" t="s">
        <v>417</v>
      </c>
      <c r="C168" t="s">
        <v>603</v>
      </c>
      <c r="D168" t="s">
        <v>604</v>
      </c>
      <c r="E168">
        <v>480579</v>
      </c>
      <c r="F168">
        <v>491140</v>
      </c>
      <c r="G168">
        <v>502558</v>
      </c>
      <c r="H168">
        <v>513409</v>
      </c>
      <c r="I168">
        <v>521753</v>
      </c>
      <c r="J168">
        <v>526327</v>
      </c>
      <c r="K168">
        <v>526419</v>
      </c>
      <c r="L168">
        <v>522796</v>
      </c>
      <c r="M168">
        <v>517481</v>
      </c>
      <c r="N168">
        <v>513340</v>
      </c>
      <c r="O168">
        <v>512407</v>
      </c>
      <c r="P168">
        <v>515449</v>
      </c>
      <c r="Q168">
        <v>521785</v>
      </c>
      <c r="R168">
        <v>530220</v>
      </c>
      <c r="S168">
        <v>538902</v>
      </c>
      <c r="T168">
        <v>546487</v>
      </c>
      <c r="U168">
        <v>552562</v>
      </c>
      <c r="V168">
        <v>557576</v>
      </c>
      <c r="W168">
        <v>562065</v>
      </c>
      <c r="X168">
        <v>566888</v>
      </c>
      <c r="Y168">
        <v>572608</v>
      </c>
      <c r="Z168">
        <v>579445</v>
      </c>
      <c r="AA168">
        <v>587001</v>
      </c>
      <c r="AB168">
        <v>594506</v>
      </c>
      <c r="AC168">
        <v>600884</v>
      </c>
      <c r="AD168">
        <v>605398</v>
      </c>
      <c r="AE168">
        <v>607711</v>
      </c>
      <c r="AF168">
        <v>608144</v>
      </c>
      <c r="AG168">
        <v>607413</v>
      </c>
      <c r="AH168">
        <v>606571</v>
      </c>
      <c r="AI168">
        <v>606372</v>
      </c>
      <c r="AJ168">
        <v>607105</v>
      </c>
      <c r="AK168">
        <v>608516</v>
      </c>
      <c r="AL168">
        <v>610170</v>
      </c>
      <c r="AM168">
        <v>611389</v>
      </c>
      <c r="AN168">
        <v>611712</v>
      </c>
      <c r="AO168">
        <v>611003</v>
      </c>
      <c r="AP168">
        <v>609520</v>
      </c>
      <c r="AQ168">
        <v>607662</v>
      </c>
      <c r="AR168">
        <v>606001</v>
      </c>
      <c r="AS168">
        <v>604950</v>
      </c>
      <c r="AT168">
        <v>607389</v>
      </c>
      <c r="AU168">
        <v>609828</v>
      </c>
      <c r="AV168">
        <v>612267</v>
      </c>
      <c r="AW168">
        <v>613353</v>
      </c>
      <c r="AX168">
        <v>614261</v>
      </c>
      <c r="AY168">
        <v>615025</v>
      </c>
      <c r="AZ168">
        <v>615875</v>
      </c>
      <c r="BA168">
        <v>616969</v>
      </c>
      <c r="BB168">
        <v>618294</v>
      </c>
      <c r="BC168">
        <v>619428</v>
      </c>
      <c r="BD168">
        <v>620079</v>
      </c>
      <c r="BE168">
        <v>620601</v>
      </c>
      <c r="BF168">
        <v>621207</v>
      </c>
      <c r="BG168">
        <v>621810</v>
      </c>
      <c r="BH168">
        <v>622159</v>
      </c>
      <c r="BI168">
        <v>622303</v>
      </c>
      <c r="BJ168">
        <v>622373</v>
      </c>
      <c r="BK168">
        <v>622227</v>
      </c>
      <c r="BL168">
        <v>622028</v>
      </c>
      <c r="BM168">
        <v>621306</v>
      </c>
      <c r="BN168">
        <v>619211</v>
      </c>
      <c r="BO168">
        <v>617213</v>
      </c>
      <c r="BP168">
        <v>616177</v>
      </c>
    </row>
    <row r="169" spans="1:68" x14ac:dyDescent="0.35">
      <c r="A169" t="s">
        <v>418</v>
      </c>
      <c r="B169" t="s">
        <v>419</v>
      </c>
      <c r="C169" t="s">
        <v>603</v>
      </c>
      <c r="D169" t="s">
        <v>604</v>
      </c>
      <c r="E169">
        <v>977903</v>
      </c>
      <c r="F169">
        <v>1011502</v>
      </c>
      <c r="G169">
        <v>1045315</v>
      </c>
      <c r="H169">
        <v>1075888</v>
      </c>
      <c r="I169">
        <v>1104017</v>
      </c>
      <c r="J169">
        <v>1134072</v>
      </c>
      <c r="K169">
        <v>1165746</v>
      </c>
      <c r="L169">
        <v>1198197</v>
      </c>
      <c r="M169">
        <v>1230406</v>
      </c>
      <c r="N169">
        <v>1261887</v>
      </c>
      <c r="O169">
        <v>1293880</v>
      </c>
      <c r="P169">
        <v>1327781</v>
      </c>
      <c r="Q169">
        <v>1363835</v>
      </c>
      <c r="R169">
        <v>1402309</v>
      </c>
      <c r="S169">
        <v>1443130</v>
      </c>
      <c r="T169">
        <v>1485691</v>
      </c>
      <c r="U169">
        <v>1529084</v>
      </c>
      <c r="V169">
        <v>1572516</v>
      </c>
      <c r="W169">
        <v>1615868</v>
      </c>
      <c r="X169">
        <v>1657448</v>
      </c>
      <c r="Y169">
        <v>1697780</v>
      </c>
      <c r="Z169">
        <v>1739221</v>
      </c>
      <c r="AA169">
        <v>1781797</v>
      </c>
      <c r="AB169">
        <v>1825773</v>
      </c>
      <c r="AC169">
        <v>1871652</v>
      </c>
      <c r="AD169">
        <v>1919744</v>
      </c>
      <c r="AE169">
        <v>1969912</v>
      </c>
      <c r="AF169">
        <v>2021502</v>
      </c>
      <c r="AG169">
        <v>2073771</v>
      </c>
      <c r="AH169">
        <v>2120825</v>
      </c>
      <c r="AI169">
        <v>2161433</v>
      </c>
      <c r="AJ169">
        <v>2200077</v>
      </c>
      <c r="AK169">
        <v>2236494</v>
      </c>
      <c r="AL169">
        <v>2270311</v>
      </c>
      <c r="AM169">
        <v>2301510</v>
      </c>
      <c r="AN169">
        <v>2330334</v>
      </c>
      <c r="AO169">
        <v>2357033</v>
      </c>
      <c r="AP169">
        <v>2381771</v>
      </c>
      <c r="AQ169">
        <v>2405148</v>
      </c>
      <c r="AR169">
        <v>2428488</v>
      </c>
      <c r="AS169">
        <v>2450979</v>
      </c>
      <c r="AT169">
        <v>2472601</v>
      </c>
      <c r="AU169">
        <v>2494617</v>
      </c>
      <c r="AV169">
        <v>2516454</v>
      </c>
      <c r="AW169">
        <v>2537949</v>
      </c>
      <c r="AX169">
        <v>2559255</v>
      </c>
      <c r="AY169">
        <v>2581242</v>
      </c>
      <c r="AZ169">
        <v>2605643</v>
      </c>
      <c r="BA169">
        <v>2633887</v>
      </c>
      <c r="BB169">
        <v>2666713</v>
      </c>
      <c r="BC169">
        <v>2702520</v>
      </c>
      <c r="BD169">
        <v>2743938</v>
      </c>
      <c r="BE169">
        <v>2792349</v>
      </c>
      <c r="BF169">
        <v>2845153</v>
      </c>
      <c r="BG169">
        <v>2902823</v>
      </c>
      <c r="BH169">
        <v>2964749</v>
      </c>
      <c r="BI169">
        <v>3029555</v>
      </c>
      <c r="BJ169">
        <v>3096030</v>
      </c>
      <c r="BK169">
        <v>3163991</v>
      </c>
      <c r="BL169">
        <v>3232430</v>
      </c>
      <c r="BM169">
        <v>3294335</v>
      </c>
      <c r="BN169">
        <v>3347782</v>
      </c>
      <c r="BO169">
        <v>3398366</v>
      </c>
      <c r="BP169">
        <v>3447157</v>
      </c>
    </row>
    <row r="170" spans="1:68" x14ac:dyDescent="0.35">
      <c r="A170" t="s">
        <v>420</v>
      </c>
      <c r="B170" t="s">
        <v>421</v>
      </c>
      <c r="C170" t="s">
        <v>603</v>
      </c>
      <c r="D170" t="s">
        <v>604</v>
      </c>
      <c r="E170">
        <v>8702</v>
      </c>
      <c r="F170">
        <v>8965</v>
      </c>
      <c r="G170">
        <v>9252</v>
      </c>
      <c r="H170">
        <v>9561</v>
      </c>
      <c r="I170">
        <v>9890</v>
      </c>
      <c r="J170">
        <v>10229</v>
      </c>
      <c r="K170">
        <v>10577</v>
      </c>
      <c r="L170">
        <v>10720</v>
      </c>
      <c r="M170">
        <v>10440</v>
      </c>
      <c r="N170">
        <v>9952</v>
      </c>
      <c r="O170">
        <v>10143</v>
      </c>
      <c r="P170">
        <v>11279</v>
      </c>
      <c r="Q170">
        <v>12730</v>
      </c>
      <c r="R170">
        <v>14094</v>
      </c>
      <c r="S170">
        <v>14905</v>
      </c>
      <c r="T170">
        <v>15269</v>
      </c>
      <c r="U170">
        <v>15595</v>
      </c>
      <c r="V170">
        <v>15901</v>
      </c>
      <c r="W170">
        <v>16194</v>
      </c>
      <c r="X170">
        <v>16494</v>
      </c>
      <c r="Y170">
        <v>17613</v>
      </c>
      <c r="Z170">
        <v>19902</v>
      </c>
      <c r="AA170">
        <v>22647</v>
      </c>
      <c r="AB170">
        <v>25594</v>
      </c>
      <c r="AC170">
        <v>28735</v>
      </c>
      <c r="AD170">
        <v>32041</v>
      </c>
      <c r="AE170">
        <v>35459</v>
      </c>
      <c r="AF170">
        <v>38923</v>
      </c>
      <c r="AG170">
        <v>42381</v>
      </c>
      <c r="AH170">
        <v>45859</v>
      </c>
      <c r="AI170">
        <v>48002</v>
      </c>
      <c r="AJ170">
        <v>48302</v>
      </c>
      <c r="AK170">
        <v>48128</v>
      </c>
      <c r="AL170">
        <v>47948</v>
      </c>
      <c r="AM170">
        <v>47780</v>
      </c>
      <c r="AN170">
        <v>48717</v>
      </c>
      <c r="AO170">
        <v>53367</v>
      </c>
      <c r="AP170">
        <v>60817</v>
      </c>
      <c r="AQ170">
        <v>68501</v>
      </c>
      <c r="AR170">
        <v>76237</v>
      </c>
      <c r="AS170">
        <v>80338</v>
      </c>
      <c r="AT170">
        <v>79479</v>
      </c>
      <c r="AU170">
        <v>77162</v>
      </c>
      <c r="AV170">
        <v>74623</v>
      </c>
      <c r="AW170">
        <v>71898</v>
      </c>
      <c r="AX170">
        <v>69025</v>
      </c>
      <c r="AY170">
        <v>66060</v>
      </c>
      <c r="AZ170">
        <v>63050</v>
      </c>
      <c r="BA170">
        <v>60032</v>
      </c>
      <c r="BB170">
        <v>57056</v>
      </c>
      <c r="BC170">
        <v>54087</v>
      </c>
      <c r="BD170">
        <v>52520</v>
      </c>
      <c r="BE170">
        <v>52359</v>
      </c>
      <c r="BF170">
        <v>52141</v>
      </c>
      <c r="BG170">
        <v>51856</v>
      </c>
      <c r="BH170">
        <v>51514</v>
      </c>
      <c r="BI170">
        <v>51133</v>
      </c>
      <c r="BJ170">
        <v>50729</v>
      </c>
      <c r="BK170">
        <v>50304</v>
      </c>
      <c r="BL170">
        <v>49858</v>
      </c>
      <c r="BM170">
        <v>49587</v>
      </c>
      <c r="BN170">
        <v>49481</v>
      </c>
      <c r="BO170">
        <v>49551</v>
      </c>
      <c r="BP170">
        <v>49796</v>
      </c>
    </row>
    <row r="171" spans="1:68" x14ac:dyDescent="0.35">
      <c r="A171" t="s">
        <v>422</v>
      </c>
      <c r="B171" t="s">
        <v>423</v>
      </c>
      <c r="C171" t="s">
        <v>603</v>
      </c>
      <c r="D171" t="s">
        <v>604</v>
      </c>
      <c r="E171">
        <v>6788375</v>
      </c>
      <c r="F171">
        <v>6917521</v>
      </c>
      <c r="G171">
        <v>7060376</v>
      </c>
      <c r="H171">
        <v>7209807</v>
      </c>
      <c r="I171">
        <v>7363639</v>
      </c>
      <c r="J171">
        <v>7524154</v>
      </c>
      <c r="K171">
        <v>7689643</v>
      </c>
      <c r="L171">
        <v>7859471</v>
      </c>
      <c r="M171">
        <v>8035529</v>
      </c>
      <c r="N171">
        <v>8217930</v>
      </c>
      <c r="O171">
        <v>8411676</v>
      </c>
      <c r="P171">
        <v>8622890</v>
      </c>
      <c r="Q171">
        <v>8860585</v>
      </c>
      <c r="R171">
        <v>9123668</v>
      </c>
      <c r="S171">
        <v>9404221</v>
      </c>
      <c r="T171">
        <v>9703732</v>
      </c>
      <c r="U171">
        <v>10019210</v>
      </c>
      <c r="V171">
        <v>10363575</v>
      </c>
      <c r="W171">
        <v>10741128</v>
      </c>
      <c r="X171">
        <v>11127844</v>
      </c>
      <c r="Y171">
        <v>11413587</v>
      </c>
      <c r="Z171">
        <v>11640015</v>
      </c>
      <c r="AA171">
        <v>11901827</v>
      </c>
      <c r="AB171">
        <v>12163328</v>
      </c>
      <c r="AC171">
        <v>12426223</v>
      </c>
      <c r="AD171">
        <v>12680065</v>
      </c>
      <c r="AE171">
        <v>12909797</v>
      </c>
      <c r="AF171">
        <v>12964793</v>
      </c>
      <c r="AG171">
        <v>12956772</v>
      </c>
      <c r="AH171">
        <v>13087604</v>
      </c>
      <c r="AI171">
        <v>13303459</v>
      </c>
      <c r="AJ171">
        <v>13561175</v>
      </c>
      <c r="AK171">
        <v>13816881</v>
      </c>
      <c r="AL171">
        <v>14206254</v>
      </c>
      <c r="AM171">
        <v>14912873</v>
      </c>
      <c r="AN171">
        <v>15594830</v>
      </c>
      <c r="AO171">
        <v>16079553</v>
      </c>
      <c r="AP171">
        <v>16521724</v>
      </c>
      <c r="AQ171">
        <v>16923195</v>
      </c>
      <c r="AR171">
        <v>17337893</v>
      </c>
      <c r="AS171">
        <v>17768505</v>
      </c>
      <c r="AT171">
        <v>18220716</v>
      </c>
      <c r="AU171">
        <v>18694946</v>
      </c>
      <c r="AV171">
        <v>19186754</v>
      </c>
      <c r="AW171">
        <v>19694411</v>
      </c>
      <c r="AX171">
        <v>20211114</v>
      </c>
      <c r="AY171">
        <v>20735982</v>
      </c>
      <c r="AZ171">
        <v>21280513</v>
      </c>
      <c r="BA171">
        <v>21845571</v>
      </c>
      <c r="BB171">
        <v>22436660</v>
      </c>
      <c r="BC171">
        <v>23073723</v>
      </c>
      <c r="BD171">
        <v>23760421</v>
      </c>
      <c r="BE171">
        <v>24487611</v>
      </c>
      <c r="BF171">
        <v>25251731</v>
      </c>
      <c r="BG171">
        <v>26038704</v>
      </c>
      <c r="BH171">
        <v>26843246</v>
      </c>
      <c r="BI171">
        <v>27696493</v>
      </c>
      <c r="BJ171">
        <v>28569441</v>
      </c>
      <c r="BK171">
        <v>29423878</v>
      </c>
      <c r="BL171">
        <v>30285595</v>
      </c>
      <c r="BM171">
        <v>31178239</v>
      </c>
      <c r="BN171">
        <v>32077072</v>
      </c>
      <c r="BO171">
        <v>32969518</v>
      </c>
      <c r="BP171">
        <v>33897354</v>
      </c>
    </row>
    <row r="172" spans="1:68" x14ac:dyDescent="0.35">
      <c r="A172" t="s">
        <v>424</v>
      </c>
      <c r="B172" t="s">
        <v>425</v>
      </c>
      <c r="C172" t="s">
        <v>603</v>
      </c>
      <c r="D172" t="s">
        <v>604</v>
      </c>
      <c r="E172">
        <v>838478</v>
      </c>
      <c r="F172">
        <v>861663</v>
      </c>
      <c r="G172">
        <v>885938</v>
      </c>
      <c r="H172">
        <v>911290</v>
      </c>
      <c r="I172">
        <v>937830</v>
      </c>
      <c r="J172">
        <v>965621</v>
      </c>
      <c r="K172">
        <v>994697</v>
      </c>
      <c r="L172">
        <v>1024992</v>
      </c>
      <c r="M172">
        <v>1056393</v>
      </c>
      <c r="N172">
        <v>1088832</v>
      </c>
      <c r="O172">
        <v>1122198</v>
      </c>
      <c r="P172">
        <v>1156361</v>
      </c>
      <c r="Q172">
        <v>1191376</v>
      </c>
      <c r="R172">
        <v>1227358</v>
      </c>
      <c r="S172">
        <v>1264352</v>
      </c>
      <c r="T172">
        <v>1302436</v>
      </c>
      <c r="U172">
        <v>1341604</v>
      </c>
      <c r="V172">
        <v>1381329</v>
      </c>
      <c r="W172">
        <v>1421786</v>
      </c>
      <c r="X172">
        <v>1463514</v>
      </c>
      <c r="Y172">
        <v>1506694</v>
      </c>
      <c r="Z172">
        <v>1551687</v>
      </c>
      <c r="AA172">
        <v>1598332</v>
      </c>
      <c r="AB172">
        <v>1646343</v>
      </c>
      <c r="AC172">
        <v>1695675</v>
      </c>
      <c r="AD172">
        <v>1746265</v>
      </c>
      <c r="AE172">
        <v>1798009</v>
      </c>
      <c r="AF172">
        <v>1851092</v>
      </c>
      <c r="AG172">
        <v>1905847</v>
      </c>
      <c r="AH172">
        <v>1955040</v>
      </c>
      <c r="AI172">
        <v>2006027</v>
      </c>
      <c r="AJ172">
        <v>2066302</v>
      </c>
      <c r="AK172">
        <v>2147527</v>
      </c>
      <c r="AL172">
        <v>2237064</v>
      </c>
      <c r="AM172">
        <v>2315191</v>
      </c>
      <c r="AN172">
        <v>2380341</v>
      </c>
      <c r="AO172">
        <v>2428816</v>
      </c>
      <c r="AP172">
        <v>2484278</v>
      </c>
      <c r="AQ172">
        <v>2550501</v>
      </c>
      <c r="AR172">
        <v>2620611</v>
      </c>
      <c r="AS172">
        <v>2695003</v>
      </c>
      <c r="AT172">
        <v>2761823</v>
      </c>
      <c r="AU172">
        <v>2821703</v>
      </c>
      <c r="AV172">
        <v>2883326</v>
      </c>
      <c r="AW172">
        <v>2946575</v>
      </c>
      <c r="AX172">
        <v>3012360</v>
      </c>
      <c r="AY172">
        <v>3081229</v>
      </c>
      <c r="AZ172">
        <v>3153508</v>
      </c>
      <c r="BA172">
        <v>3233336</v>
      </c>
      <c r="BB172">
        <v>3322616</v>
      </c>
      <c r="BC172">
        <v>3419461</v>
      </c>
      <c r="BD172">
        <v>3524249</v>
      </c>
      <c r="BE172">
        <v>3636113</v>
      </c>
      <c r="BF172">
        <v>3742959</v>
      </c>
      <c r="BG172">
        <v>3843174</v>
      </c>
      <c r="BH172">
        <v>3946220</v>
      </c>
      <c r="BI172">
        <v>4051890</v>
      </c>
      <c r="BJ172">
        <v>4160015</v>
      </c>
      <c r="BK172">
        <v>4270712</v>
      </c>
      <c r="BL172">
        <v>4383849</v>
      </c>
      <c r="BM172">
        <v>4498604</v>
      </c>
      <c r="BN172">
        <v>4614974</v>
      </c>
      <c r="BO172">
        <v>4736139</v>
      </c>
      <c r="BP172">
        <v>4862989</v>
      </c>
    </row>
    <row r="173" spans="1:68" x14ac:dyDescent="0.35">
      <c r="A173" t="s">
        <v>426</v>
      </c>
      <c r="B173" t="s">
        <v>427</v>
      </c>
      <c r="C173" t="s">
        <v>603</v>
      </c>
      <c r="D173" t="s">
        <v>604</v>
      </c>
      <c r="E173">
        <v>676683</v>
      </c>
      <c r="F173">
        <v>680757</v>
      </c>
      <c r="G173">
        <v>700349</v>
      </c>
      <c r="H173">
        <v>718861</v>
      </c>
      <c r="I173">
        <v>736381</v>
      </c>
      <c r="J173">
        <v>753000</v>
      </c>
      <c r="K173">
        <v>768813</v>
      </c>
      <c r="L173">
        <v>783917</v>
      </c>
      <c r="M173">
        <v>798413</v>
      </c>
      <c r="N173">
        <v>812405</v>
      </c>
      <c r="O173">
        <v>826000</v>
      </c>
      <c r="P173">
        <v>839230</v>
      </c>
      <c r="Q173">
        <v>852053</v>
      </c>
      <c r="R173">
        <v>864819</v>
      </c>
      <c r="S173">
        <v>878042</v>
      </c>
      <c r="T173">
        <v>892000</v>
      </c>
      <c r="U173">
        <v>906507</v>
      </c>
      <c r="V173">
        <v>921379</v>
      </c>
      <c r="W173">
        <v>933499</v>
      </c>
      <c r="X173">
        <v>949888</v>
      </c>
      <c r="Y173">
        <v>966039</v>
      </c>
      <c r="Z173">
        <v>980462</v>
      </c>
      <c r="AA173">
        <v>992521</v>
      </c>
      <c r="AB173">
        <v>1001691</v>
      </c>
      <c r="AC173">
        <v>1012221</v>
      </c>
      <c r="AD173">
        <v>1020528</v>
      </c>
      <c r="AE173">
        <v>1028360</v>
      </c>
      <c r="AF173">
        <v>1036082</v>
      </c>
      <c r="AG173">
        <v>1043239</v>
      </c>
      <c r="AH173">
        <v>1051260</v>
      </c>
      <c r="AI173">
        <v>1058775</v>
      </c>
      <c r="AJ173">
        <v>1070266</v>
      </c>
      <c r="AK173">
        <v>1084441</v>
      </c>
      <c r="AL173">
        <v>1097374</v>
      </c>
      <c r="AM173">
        <v>1112846</v>
      </c>
      <c r="AN173">
        <v>1122457</v>
      </c>
      <c r="AO173">
        <v>1133996</v>
      </c>
      <c r="AP173">
        <v>1148284</v>
      </c>
      <c r="AQ173">
        <v>1160421</v>
      </c>
      <c r="AR173">
        <v>1175267</v>
      </c>
      <c r="AS173">
        <v>1186873</v>
      </c>
      <c r="AT173">
        <v>1196287</v>
      </c>
      <c r="AU173">
        <v>1204621</v>
      </c>
      <c r="AV173">
        <v>1213370</v>
      </c>
      <c r="AW173">
        <v>1221003</v>
      </c>
      <c r="AX173">
        <v>1228254</v>
      </c>
      <c r="AY173">
        <v>1233996</v>
      </c>
      <c r="AZ173">
        <v>1239630</v>
      </c>
      <c r="BA173">
        <v>1244121</v>
      </c>
      <c r="BB173">
        <v>1247429</v>
      </c>
      <c r="BC173">
        <v>1250400</v>
      </c>
      <c r="BD173">
        <v>1252404</v>
      </c>
      <c r="BE173">
        <v>1255882</v>
      </c>
      <c r="BF173">
        <v>1258927</v>
      </c>
      <c r="BG173">
        <v>1261208</v>
      </c>
      <c r="BH173">
        <v>1262879</v>
      </c>
      <c r="BI173">
        <v>1263747</v>
      </c>
      <c r="BJ173">
        <v>1264887</v>
      </c>
      <c r="BK173">
        <v>1265577</v>
      </c>
      <c r="BL173">
        <v>1265985</v>
      </c>
      <c r="BM173">
        <v>1266014</v>
      </c>
      <c r="BN173">
        <v>1266334</v>
      </c>
      <c r="BO173">
        <v>1262523</v>
      </c>
      <c r="BP173">
        <v>1261041</v>
      </c>
    </row>
    <row r="174" spans="1:68" x14ac:dyDescent="0.35">
      <c r="A174" t="s">
        <v>428</v>
      </c>
      <c r="B174" t="s">
        <v>429</v>
      </c>
      <c r="C174" t="s">
        <v>603</v>
      </c>
      <c r="D174" t="s">
        <v>604</v>
      </c>
      <c r="E174">
        <v>3621081</v>
      </c>
      <c r="F174">
        <v>3708193</v>
      </c>
      <c r="G174">
        <v>3799155</v>
      </c>
      <c r="H174">
        <v>3893628</v>
      </c>
      <c r="I174">
        <v>3990361</v>
      </c>
      <c r="J174">
        <v>4089097</v>
      </c>
      <c r="K174">
        <v>4190764</v>
      </c>
      <c r="L174">
        <v>4295762</v>
      </c>
      <c r="M174">
        <v>4403430</v>
      </c>
      <c r="N174">
        <v>4512861</v>
      </c>
      <c r="O174">
        <v>4625141</v>
      </c>
      <c r="P174">
        <v>4742480</v>
      </c>
      <c r="Q174">
        <v>4865978</v>
      </c>
      <c r="R174">
        <v>4996239</v>
      </c>
      <c r="S174">
        <v>5134199</v>
      </c>
      <c r="T174">
        <v>5280965</v>
      </c>
      <c r="U174">
        <v>5438226</v>
      </c>
      <c r="V174">
        <v>5611712</v>
      </c>
      <c r="W174">
        <v>5808810</v>
      </c>
      <c r="X174">
        <v>6029140</v>
      </c>
      <c r="Y174">
        <v>6267369</v>
      </c>
      <c r="Z174">
        <v>6519891</v>
      </c>
      <c r="AA174">
        <v>6784347</v>
      </c>
      <c r="AB174">
        <v>7058317</v>
      </c>
      <c r="AC174">
        <v>7339002</v>
      </c>
      <c r="AD174">
        <v>7625078</v>
      </c>
      <c r="AE174">
        <v>7909819</v>
      </c>
      <c r="AF174">
        <v>8295993</v>
      </c>
      <c r="AG174">
        <v>8754781</v>
      </c>
      <c r="AH174">
        <v>9174895</v>
      </c>
      <c r="AI174">
        <v>9539665</v>
      </c>
      <c r="AJ174">
        <v>9831584</v>
      </c>
      <c r="AK174">
        <v>10115420</v>
      </c>
      <c r="AL174">
        <v>10257233</v>
      </c>
      <c r="AM174">
        <v>10131799</v>
      </c>
      <c r="AN174">
        <v>10112816</v>
      </c>
      <c r="AO174">
        <v>10310528</v>
      </c>
      <c r="AP174">
        <v>10512678</v>
      </c>
      <c r="AQ174">
        <v>10732456</v>
      </c>
      <c r="AR174">
        <v>10973956</v>
      </c>
      <c r="AS174">
        <v>11229387</v>
      </c>
      <c r="AT174">
        <v>11498818</v>
      </c>
      <c r="AU174">
        <v>11784498</v>
      </c>
      <c r="AV174">
        <v>12087965</v>
      </c>
      <c r="AW174">
        <v>12411342</v>
      </c>
      <c r="AX174">
        <v>12755648</v>
      </c>
      <c r="AY174">
        <v>13118307</v>
      </c>
      <c r="AZ174">
        <v>13495463</v>
      </c>
      <c r="BA174">
        <v>13889423</v>
      </c>
      <c r="BB174">
        <v>14298932</v>
      </c>
      <c r="BC174">
        <v>14718422</v>
      </c>
      <c r="BD174">
        <v>15146094</v>
      </c>
      <c r="BE174">
        <v>15581251</v>
      </c>
      <c r="BF174">
        <v>16024775</v>
      </c>
      <c r="BG174">
        <v>16477966</v>
      </c>
      <c r="BH174">
        <v>16938942</v>
      </c>
      <c r="BI174">
        <v>17405624</v>
      </c>
      <c r="BJ174">
        <v>17881167</v>
      </c>
      <c r="BK174">
        <v>18367883</v>
      </c>
      <c r="BL174">
        <v>18867337</v>
      </c>
      <c r="BM174">
        <v>19377061</v>
      </c>
      <c r="BN174">
        <v>19889742</v>
      </c>
      <c r="BO174">
        <v>20405317</v>
      </c>
      <c r="BP174">
        <v>20931751</v>
      </c>
    </row>
    <row r="175" spans="1:68" x14ac:dyDescent="0.35">
      <c r="A175" t="s">
        <v>430</v>
      </c>
      <c r="B175" t="s">
        <v>431</v>
      </c>
      <c r="C175" t="s">
        <v>603</v>
      </c>
      <c r="D175" t="s">
        <v>604</v>
      </c>
      <c r="E175">
        <v>7833782</v>
      </c>
      <c r="F175">
        <v>8074805</v>
      </c>
      <c r="G175">
        <v>8324218</v>
      </c>
      <c r="H175">
        <v>8579350</v>
      </c>
      <c r="I175">
        <v>8835925</v>
      </c>
      <c r="J175">
        <v>9091016</v>
      </c>
      <c r="K175">
        <v>9340240</v>
      </c>
      <c r="L175">
        <v>9582086</v>
      </c>
      <c r="M175">
        <v>9821308</v>
      </c>
      <c r="N175">
        <v>10061684</v>
      </c>
      <c r="O175">
        <v>10306508</v>
      </c>
      <c r="P175">
        <v>10552557</v>
      </c>
      <c r="Q175">
        <v>10801619</v>
      </c>
      <c r="R175">
        <v>11062664</v>
      </c>
      <c r="S175">
        <v>11335187</v>
      </c>
      <c r="T175">
        <v>11617947</v>
      </c>
      <c r="U175">
        <v>11910081</v>
      </c>
      <c r="V175">
        <v>12218924</v>
      </c>
      <c r="W175">
        <v>12543892</v>
      </c>
      <c r="X175">
        <v>12875011</v>
      </c>
      <c r="Y175">
        <v>13215707</v>
      </c>
      <c r="Z175">
        <v>13564594</v>
      </c>
      <c r="AA175">
        <v>13921029</v>
      </c>
      <c r="AB175">
        <v>14292862</v>
      </c>
      <c r="AC175">
        <v>14686454</v>
      </c>
      <c r="AD175">
        <v>15108135</v>
      </c>
      <c r="AE175">
        <v>15558740</v>
      </c>
      <c r="AF175">
        <v>16033103</v>
      </c>
      <c r="AG175">
        <v>16524616</v>
      </c>
      <c r="AH175">
        <v>17020143</v>
      </c>
      <c r="AI175">
        <v>17517054</v>
      </c>
      <c r="AJ175">
        <v>18017464</v>
      </c>
      <c r="AK175">
        <v>18526708</v>
      </c>
      <c r="AL175">
        <v>19050077</v>
      </c>
      <c r="AM175">
        <v>19588703</v>
      </c>
      <c r="AN175">
        <v>20136888</v>
      </c>
      <c r="AO175">
        <v>20689051</v>
      </c>
      <c r="AP175">
        <v>21249178</v>
      </c>
      <c r="AQ175">
        <v>21810542</v>
      </c>
      <c r="AR175">
        <v>22368655</v>
      </c>
      <c r="AS175">
        <v>22945150</v>
      </c>
      <c r="AT175">
        <v>23542517</v>
      </c>
      <c r="AU175">
        <v>24142445</v>
      </c>
      <c r="AV175">
        <v>24739411</v>
      </c>
      <c r="AW175">
        <v>25333247</v>
      </c>
      <c r="AX175">
        <v>25923536</v>
      </c>
      <c r="AY175">
        <v>26509413</v>
      </c>
      <c r="AZ175">
        <v>27092604</v>
      </c>
      <c r="BA175">
        <v>27664296</v>
      </c>
      <c r="BB175">
        <v>28217204</v>
      </c>
      <c r="BC175">
        <v>28717731</v>
      </c>
      <c r="BD175">
        <v>29184133</v>
      </c>
      <c r="BE175">
        <v>29660212</v>
      </c>
      <c r="BF175">
        <v>30134807</v>
      </c>
      <c r="BG175">
        <v>30606459</v>
      </c>
      <c r="BH175">
        <v>31068833</v>
      </c>
      <c r="BI175">
        <v>31526418</v>
      </c>
      <c r="BJ175">
        <v>31975806</v>
      </c>
      <c r="BK175">
        <v>32399271</v>
      </c>
      <c r="BL175">
        <v>32804020</v>
      </c>
      <c r="BM175">
        <v>33199993</v>
      </c>
      <c r="BN175">
        <v>33573874</v>
      </c>
      <c r="BO175">
        <v>33938221</v>
      </c>
      <c r="BP175">
        <v>34308525</v>
      </c>
    </row>
    <row r="176" spans="1:68" x14ac:dyDescent="0.35">
      <c r="A176" t="s">
        <v>432</v>
      </c>
      <c r="B176" t="s">
        <v>433</v>
      </c>
      <c r="C176" t="s">
        <v>603</v>
      </c>
      <c r="D176" t="s">
        <v>604</v>
      </c>
      <c r="E176">
        <v>198624756</v>
      </c>
      <c r="F176">
        <v>202007500</v>
      </c>
      <c r="G176">
        <v>205198600</v>
      </c>
      <c r="H176">
        <v>208253700</v>
      </c>
      <c r="I176">
        <v>211262900</v>
      </c>
      <c r="J176">
        <v>214031100</v>
      </c>
      <c r="K176">
        <v>216659000</v>
      </c>
      <c r="L176">
        <v>219176000</v>
      </c>
      <c r="M176">
        <v>221503000</v>
      </c>
      <c r="N176">
        <v>223759000</v>
      </c>
      <c r="O176">
        <v>226431000</v>
      </c>
      <c r="P176">
        <v>229677632</v>
      </c>
      <c r="Q176">
        <v>232168663</v>
      </c>
      <c r="R176">
        <v>234454577</v>
      </c>
      <c r="S176">
        <v>236715369</v>
      </c>
      <c r="T176">
        <v>239169275</v>
      </c>
      <c r="U176">
        <v>241538008</v>
      </c>
      <c r="V176">
        <v>244018243</v>
      </c>
      <c r="W176">
        <v>246601803</v>
      </c>
      <c r="X176">
        <v>249310344</v>
      </c>
      <c r="Y176">
        <v>251795337</v>
      </c>
      <c r="Z176">
        <v>254340965</v>
      </c>
      <c r="AA176">
        <v>256836391</v>
      </c>
      <c r="AB176">
        <v>259214381</v>
      </c>
      <c r="AC176">
        <v>261488476</v>
      </c>
      <c r="AD176">
        <v>263823014</v>
      </c>
      <c r="AE176">
        <v>266290660</v>
      </c>
      <c r="AF176">
        <v>268793450</v>
      </c>
      <c r="AG176">
        <v>271349094</v>
      </c>
      <c r="AH176">
        <v>274154622</v>
      </c>
      <c r="AI176">
        <v>277373464</v>
      </c>
      <c r="AJ176">
        <v>281077441</v>
      </c>
      <c r="AK176">
        <v>284943859</v>
      </c>
      <c r="AL176">
        <v>288662674</v>
      </c>
      <c r="AM176">
        <v>292185983</v>
      </c>
      <c r="AN176">
        <v>295640057</v>
      </c>
      <c r="AO176">
        <v>299064347</v>
      </c>
      <c r="AP176">
        <v>302623445</v>
      </c>
      <c r="AQ176">
        <v>306070116</v>
      </c>
      <c r="AR176">
        <v>309502571</v>
      </c>
      <c r="AS176">
        <v>312909974</v>
      </c>
      <c r="AT176">
        <v>316052314</v>
      </c>
      <c r="AU176">
        <v>319047304</v>
      </c>
      <c r="AV176">
        <v>321813719</v>
      </c>
      <c r="AW176">
        <v>324807845</v>
      </c>
      <c r="AX176">
        <v>327823485</v>
      </c>
      <c r="AY176">
        <v>331015628</v>
      </c>
      <c r="AZ176">
        <v>334184981</v>
      </c>
      <c r="BA176">
        <v>337406537</v>
      </c>
      <c r="BB176">
        <v>340467234</v>
      </c>
      <c r="BC176">
        <v>343398169</v>
      </c>
      <c r="BD176">
        <v>345987266</v>
      </c>
      <c r="BE176">
        <v>348655855</v>
      </c>
      <c r="BF176">
        <v>351205940</v>
      </c>
      <c r="BG176">
        <v>353885533</v>
      </c>
      <c r="BH176">
        <v>356508729</v>
      </c>
      <c r="BI176">
        <v>359247112</v>
      </c>
      <c r="BJ176">
        <v>361731076</v>
      </c>
      <c r="BK176">
        <v>363974737</v>
      </c>
      <c r="BL176">
        <v>366012359</v>
      </c>
      <c r="BM176">
        <v>369619464</v>
      </c>
      <c r="BN176">
        <v>370352605</v>
      </c>
      <c r="BO176">
        <v>372274062</v>
      </c>
      <c r="BP176">
        <v>375076145</v>
      </c>
    </row>
    <row r="177" spans="1:68" x14ac:dyDescent="0.35">
      <c r="A177" t="s">
        <v>434</v>
      </c>
      <c r="B177" t="s">
        <v>435</v>
      </c>
      <c r="C177" t="s">
        <v>603</v>
      </c>
      <c r="D177" t="s">
        <v>604</v>
      </c>
      <c r="E177">
        <v>590181</v>
      </c>
      <c r="F177">
        <v>601424</v>
      </c>
      <c r="G177">
        <v>613808</v>
      </c>
      <c r="H177">
        <v>627358</v>
      </c>
      <c r="I177">
        <v>642054</v>
      </c>
      <c r="J177">
        <v>657887</v>
      </c>
      <c r="K177">
        <v>674818</v>
      </c>
      <c r="L177">
        <v>693063</v>
      </c>
      <c r="M177">
        <v>712427</v>
      </c>
      <c r="N177">
        <v>732881</v>
      </c>
      <c r="O177">
        <v>754467</v>
      </c>
      <c r="P177">
        <v>776995</v>
      </c>
      <c r="Q177">
        <v>800610</v>
      </c>
      <c r="R177">
        <v>824918</v>
      </c>
      <c r="S177">
        <v>850091</v>
      </c>
      <c r="T177">
        <v>876572</v>
      </c>
      <c r="U177">
        <v>901840</v>
      </c>
      <c r="V177">
        <v>926109</v>
      </c>
      <c r="W177">
        <v>942023</v>
      </c>
      <c r="X177">
        <v>957334</v>
      </c>
      <c r="Y177">
        <v>975994</v>
      </c>
      <c r="Z177">
        <v>987394</v>
      </c>
      <c r="AA177">
        <v>1005520</v>
      </c>
      <c r="AB177">
        <v>1033085</v>
      </c>
      <c r="AC177">
        <v>1061995</v>
      </c>
      <c r="AD177">
        <v>1093311</v>
      </c>
      <c r="AE177">
        <v>1127989</v>
      </c>
      <c r="AF177">
        <v>1165430</v>
      </c>
      <c r="AG177">
        <v>1207949</v>
      </c>
      <c r="AH177">
        <v>1288070</v>
      </c>
      <c r="AI177">
        <v>1369011</v>
      </c>
      <c r="AJ177">
        <v>1415617</v>
      </c>
      <c r="AK177">
        <v>1461687</v>
      </c>
      <c r="AL177">
        <v>1509834</v>
      </c>
      <c r="AM177">
        <v>1558449</v>
      </c>
      <c r="AN177">
        <v>1605370</v>
      </c>
      <c r="AO177">
        <v>1650066</v>
      </c>
      <c r="AP177">
        <v>1693242</v>
      </c>
      <c r="AQ177">
        <v>1735953</v>
      </c>
      <c r="AR177">
        <v>1778277</v>
      </c>
      <c r="AS177">
        <v>1819141</v>
      </c>
      <c r="AT177">
        <v>1856402</v>
      </c>
      <c r="AU177">
        <v>1888525</v>
      </c>
      <c r="AV177">
        <v>1915425</v>
      </c>
      <c r="AW177">
        <v>1939406</v>
      </c>
      <c r="AX177">
        <v>1962865</v>
      </c>
      <c r="AY177">
        <v>1986558</v>
      </c>
      <c r="AZ177">
        <v>2011492</v>
      </c>
      <c r="BA177">
        <v>2038552</v>
      </c>
      <c r="BB177">
        <v>2067919</v>
      </c>
      <c r="BC177">
        <v>2099271</v>
      </c>
      <c r="BD177">
        <v>2132340</v>
      </c>
      <c r="BE177">
        <v>2167470</v>
      </c>
      <c r="BF177">
        <v>2204510</v>
      </c>
      <c r="BG177">
        <v>2243001</v>
      </c>
      <c r="BH177">
        <v>2282704</v>
      </c>
      <c r="BI177">
        <v>2323352</v>
      </c>
      <c r="BJ177">
        <v>2364534</v>
      </c>
      <c r="BK177">
        <v>2405680</v>
      </c>
      <c r="BL177">
        <v>2446644</v>
      </c>
      <c r="BM177">
        <v>2489098</v>
      </c>
      <c r="BN177">
        <v>2530151</v>
      </c>
      <c r="BO177">
        <v>2567012</v>
      </c>
      <c r="BP177">
        <v>2604172</v>
      </c>
    </row>
    <row r="178" spans="1:68" x14ac:dyDescent="0.35">
      <c r="A178" t="s">
        <v>436</v>
      </c>
      <c r="B178" t="s">
        <v>437</v>
      </c>
      <c r="C178" t="s">
        <v>603</v>
      </c>
      <c r="D178" t="s">
        <v>604</v>
      </c>
      <c r="E178">
        <v>79000</v>
      </c>
      <c r="F178">
        <v>81200</v>
      </c>
      <c r="G178">
        <v>83400</v>
      </c>
      <c r="H178">
        <v>85700</v>
      </c>
      <c r="I178">
        <v>88100</v>
      </c>
      <c r="J178">
        <v>90500</v>
      </c>
      <c r="K178">
        <v>93500</v>
      </c>
      <c r="L178">
        <v>96500</v>
      </c>
      <c r="M178">
        <v>99500</v>
      </c>
      <c r="N178">
        <v>104000</v>
      </c>
      <c r="O178">
        <v>112000</v>
      </c>
      <c r="P178">
        <v>120000</v>
      </c>
      <c r="Q178">
        <v>125500</v>
      </c>
      <c r="R178">
        <v>128500</v>
      </c>
      <c r="S178">
        <v>131000</v>
      </c>
      <c r="T178">
        <v>132500</v>
      </c>
      <c r="U178">
        <v>134000</v>
      </c>
      <c r="V178">
        <v>136000</v>
      </c>
      <c r="W178">
        <v>137500</v>
      </c>
      <c r="X178">
        <v>138500</v>
      </c>
      <c r="Y178">
        <v>140050</v>
      </c>
      <c r="Z178">
        <v>142650</v>
      </c>
      <c r="AA178">
        <v>145700</v>
      </c>
      <c r="AB178">
        <v>148700</v>
      </c>
      <c r="AC178">
        <v>151650</v>
      </c>
      <c r="AD178">
        <v>154450</v>
      </c>
      <c r="AE178">
        <v>157350</v>
      </c>
      <c r="AF178">
        <v>160500</v>
      </c>
      <c r="AG178">
        <v>163650</v>
      </c>
      <c r="AH178">
        <v>166898</v>
      </c>
      <c r="AI178">
        <v>170899</v>
      </c>
      <c r="AJ178">
        <v>175362</v>
      </c>
      <c r="AK178">
        <v>179799</v>
      </c>
      <c r="AL178">
        <v>184496</v>
      </c>
      <c r="AM178">
        <v>189482</v>
      </c>
      <c r="AN178">
        <v>193816</v>
      </c>
      <c r="AO178">
        <v>197564</v>
      </c>
      <c r="AP178">
        <v>201418</v>
      </c>
      <c r="AQ178">
        <v>205279</v>
      </c>
      <c r="AR178">
        <v>209214</v>
      </c>
      <c r="AS178">
        <v>213230</v>
      </c>
      <c r="AT178">
        <v>217324</v>
      </c>
      <c r="AU178">
        <v>221490</v>
      </c>
      <c r="AV178">
        <v>225296</v>
      </c>
      <c r="AW178">
        <v>228750</v>
      </c>
      <c r="AX178">
        <v>232250</v>
      </c>
      <c r="AY178">
        <v>235750</v>
      </c>
      <c r="AZ178">
        <v>239250</v>
      </c>
      <c r="BA178">
        <v>242750</v>
      </c>
      <c r="BB178">
        <v>245950</v>
      </c>
      <c r="BC178">
        <v>249750</v>
      </c>
      <c r="BD178">
        <v>254350</v>
      </c>
      <c r="BE178">
        <v>259000</v>
      </c>
      <c r="BF178">
        <v>263650</v>
      </c>
      <c r="BG178">
        <v>268050</v>
      </c>
      <c r="BH178">
        <v>269460</v>
      </c>
      <c r="BI178">
        <v>270220</v>
      </c>
      <c r="BJ178">
        <v>270810</v>
      </c>
      <c r="BK178">
        <v>271170</v>
      </c>
      <c r="BL178">
        <v>271240</v>
      </c>
      <c r="BM178">
        <v>271080</v>
      </c>
      <c r="BN178">
        <v>270390</v>
      </c>
      <c r="BO178">
        <v>269215</v>
      </c>
      <c r="BP178">
        <v>267940</v>
      </c>
    </row>
    <row r="179" spans="1:68" x14ac:dyDescent="0.35">
      <c r="A179" t="s">
        <v>438</v>
      </c>
      <c r="B179" t="s">
        <v>439</v>
      </c>
      <c r="C179" t="s">
        <v>603</v>
      </c>
      <c r="D179" t="s">
        <v>604</v>
      </c>
      <c r="E179">
        <v>3497431</v>
      </c>
      <c r="F179">
        <v>3602530</v>
      </c>
      <c r="G179">
        <v>3711068</v>
      </c>
      <c r="H179">
        <v>3822697</v>
      </c>
      <c r="I179">
        <v>3937008</v>
      </c>
      <c r="J179">
        <v>4053524</v>
      </c>
      <c r="K179">
        <v>4172501</v>
      </c>
      <c r="L179">
        <v>4294283</v>
      </c>
      <c r="M179">
        <v>4417954</v>
      </c>
      <c r="N179">
        <v>4542993</v>
      </c>
      <c r="O179">
        <v>4669708</v>
      </c>
      <c r="P179">
        <v>4797068</v>
      </c>
      <c r="Q179">
        <v>4926318</v>
      </c>
      <c r="R179">
        <v>5059382</v>
      </c>
      <c r="S179">
        <v>5196579</v>
      </c>
      <c r="T179">
        <v>5339497</v>
      </c>
      <c r="U179">
        <v>5488658</v>
      </c>
      <c r="V179">
        <v>5644703</v>
      </c>
      <c r="W179">
        <v>5810351</v>
      </c>
      <c r="X179">
        <v>5987151</v>
      </c>
      <c r="Y179">
        <v>6173177</v>
      </c>
      <c r="Z179">
        <v>6366262</v>
      </c>
      <c r="AA179">
        <v>6564445</v>
      </c>
      <c r="AB179">
        <v>6766606</v>
      </c>
      <c r="AC179">
        <v>6973849</v>
      </c>
      <c r="AD179">
        <v>7187618</v>
      </c>
      <c r="AE179">
        <v>7408364</v>
      </c>
      <c r="AF179">
        <v>7636591</v>
      </c>
      <c r="AG179">
        <v>7872252</v>
      </c>
      <c r="AH179">
        <v>8116075</v>
      </c>
      <c r="AI179">
        <v>8370648</v>
      </c>
      <c r="AJ179">
        <v>8634640</v>
      </c>
      <c r="AK179">
        <v>8907644</v>
      </c>
      <c r="AL179">
        <v>9193078</v>
      </c>
      <c r="AM179">
        <v>9493324</v>
      </c>
      <c r="AN179">
        <v>9813918</v>
      </c>
      <c r="AO179">
        <v>10149937</v>
      </c>
      <c r="AP179">
        <v>10494201</v>
      </c>
      <c r="AQ179">
        <v>10854920</v>
      </c>
      <c r="AR179">
        <v>11231469</v>
      </c>
      <c r="AS179">
        <v>11622665</v>
      </c>
      <c r="AT179">
        <v>12031430</v>
      </c>
      <c r="AU179">
        <v>12456517</v>
      </c>
      <c r="AV179">
        <v>12900790</v>
      </c>
      <c r="AW179">
        <v>13366885</v>
      </c>
      <c r="AX179">
        <v>13855221</v>
      </c>
      <c r="AY179">
        <v>14365168</v>
      </c>
      <c r="AZ179">
        <v>14897873</v>
      </c>
      <c r="BA179">
        <v>15455175</v>
      </c>
      <c r="BB179">
        <v>16037915</v>
      </c>
      <c r="BC179">
        <v>16647543</v>
      </c>
      <c r="BD179">
        <v>17283112</v>
      </c>
      <c r="BE179">
        <v>17954407</v>
      </c>
      <c r="BF179">
        <v>18653199</v>
      </c>
      <c r="BG179">
        <v>19372014</v>
      </c>
      <c r="BH179">
        <v>20128124</v>
      </c>
      <c r="BI179">
        <v>20921743</v>
      </c>
      <c r="BJ179">
        <v>21737922</v>
      </c>
      <c r="BK179">
        <v>22577058</v>
      </c>
      <c r="BL179">
        <v>23443393</v>
      </c>
      <c r="BM179">
        <v>24333639</v>
      </c>
      <c r="BN179">
        <v>25252722</v>
      </c>
      <c r="BO179">
        <v>26207977</v>
      </c>
      <c r="BP179">
        <v>27202843</v>
      </c>
    </row>
    <row r="180" spans="1:68" x14ac:dyDescent="0.35">
      <c r="A180" t="s">
        <v>440</v>
      </c>
      <c r="B180" t="s">
        <v>441</v>
      </c>
      <c r="C180" t="s">
        <v>603</v>
      </c>
      <c r="D180" t="s">
        <v>604</v>
      </c>
      <c r="E180">
        <v>44928342</v>
      </c>
      <c r="F180">
        <v>45855507</v>
      </c>
      <c r="G180">
        <v>46821845</v>
      </c>
      <c r="H180">
        <v>47822569</v>
      </c>
      <c r="I180">
        <v>48856332</v>
      </c>
      <c r="J180">
        <v>49925799</v>
      </c>
      <c r="K180">
        <v>51020296</v>
      </c>
      <c r="L180">
        <v>52106681</v>
      </c>
      <c r="M180">
        <v>53210119</v>
      </c>
      <c r="N180">
        <v>54360750</v>
      </c>
      <c r="O180">
        <v>55569264</v>
      </c>
      <c r="P180">
        <v>56837614</v>
      </c>
      <c r="Q180">
        <v>58173834</v>
      </c>
      <c r="R180">
        <v>59605446</v>
      </c>
      <c r="S180">
        <v>61157931</v>
      </c>
      <c r="T180">
        <v>62851312</v>
      </c>
      <c r="U180">
        <v>64658315</v>
      </c>
      <c r="V180">
        <v>66589655</v>
      </c>
      <c r="W180">
        <v>68633344</v>
      </c>
      <c r="X180">
        <v>70750307</v>
      </c>
      <c r="Y180">
        <v>72951439</v>
      </c>
      <c r="Z180">
        <v>75175387</v>
      </c>
      <c r="AA180">
        <v>77388067</v>
      </c>
      <c r="AB180">
        <v>79351586</v>
      </c>
      <c r="AC180">
        <v>81337553</v>
      </c>
      <c r="AD180">
        <v>83585251</v>
      </c>
      <c r="AE180">
        <v>85804185</v>
      </c>
      <c r="AF180">
        <v>88044187</v>
      </c>
      <c r="AG180">
        <v>90351467</v>
      </c>
      <c r="AH180">
        <v>92744064</v>
      </c>
      <c r="AI180">
        <v>95214257</v>
      </c>
      <c r="AJ180">
        <v>97685360</v>
      </c>
      <c r="AK180">
        <v>100182045</v>
      </c>
      <c r="AL180">
        <v>102775465</v>
      </c>
      <c r="AM180">
        <v>105456121</v>
      </c>
      <c r="AN180">
        <v>108187610</v>
      </c>
      <c r="AO180">
        <v>110956183</v>
      </c>
      <c r="AP180">
        <v>113791181</v>
      </c>
      <c r="AQ180">
        <v>116690527</v>
      </c>
      <c r="AR180">
        <v>119695565</v>
      </c>
      <c r="AS180">
        <v>122851984</v>
      </c>
      <c r="AT180">
        <v>126152678</v>
      </c>
      <c r="AU180">
        <v>129583026</v>
      </c>
      <c r="AV180">
        <v>133119801</v>
      </c>
      <c r="AW180">
        <v>136756848</v>
      </c>
      <c r="AX180">
        <v>140490722</v>
      </c>
      <c r="AY180">
        <v>144329764</v>
      </c>
      <c r="AZ180">
        <v>148294028</v>
      </c>
      <c r="BA180">
        <v>152382506</v>
      </c>
      <c r="BB180">
        <v>156595758</v>
      </c>
      <c r="BC180">
        <v>160952853</v>
      </c>
      <c r="BD180">
        <v>165463745</v>
      </c>
      <c r="BE180">
        <v>170075932</v>
      </c>
      <c r="BF180">
        <v>174726123</v>
      </c>
      <c r="BG180">
        <v>179379016</v>
      </c>
      <c r="BH180">
        <v>183995785</v>
      </c>
      <c r="BI180">
        <v>188666931</v>
      </c>
      <c r="BJ180">
        <v>193495907</v>
      </c>
      <c r="BK180">
        <v>198387623</v>
      </c>
      <c r="BL180">
        <v>203304492</v>
      </c>
      <c r="BM180">
        <v>208327405</v>
      </c>
      <c r="BN180">
        <v>213401323</v>
      </c>
      <c r="BO180">
        <v>218541212</v>
      </c>
      <c r="BP180">
        <v>223804632</v>
      </c>
    </row>
    <row r="181" spans="1:68" x14ac:dyDescent="0.35">
      <c r="A181" t="s">
        <v>442</v>
      </c>
      <c r="B181" t="s">
        <v>443</v>
      </c>
      <c r="C181" t="s">
        <v>603</v>
      </c>
      <c r="D181" t="s">
        <v>604</v>
      </c>
      <c r="E181">
        <v>1789684</v>
      </c>
      <c r="F181">
        <v>1844630</v>
      </c>
      <c r="G181">
        <v>1901451</v>
      </c>
      <c r="H181">
        <v>1960155</v>
      </c>
      <c r="I181">
        <v>2020941</v>
      </c>
      <c r="J181">
        <v>2084097</v>
      </c>
      <c r="K181">
        <v>2150003</v>
      </c>
      <c r="L181">
        <v>2219001</v>
      </c>
      <c r="M181">
        <v>2291300</v>
      </c>
      <c r="N181">
        <v>2366635</v>
      </c>
      <c r="O181">
        <v>2444767</v>
      </c>
      <c r="P181">
        <v>2525481</v>
      </c>
      <c r="Q181">
        <v>2603182</v>
      </c>
      <c r="R181">
        <v>2682747</v>
      </c>
      <c r="S181">
        <v>2769211</v>
      </c>
      <c r="T181">
        <v>2857461</v>
      </c>
      <c r="U181">
        <v>2947454</v>
      </c>
      <c r="V181">
        <v>3038680</v>
      </c>
      <c r="W181">
        <v>3128544</v>
      </c>
      <c r="X181">
        <v>3214311</v>
      </c>
      <c r="Y181">
        <v>3303309</v>
      </c>
      <c r="Z181">
        <v>3397659</v>
      </c>
      <c r="AA181">
        <v>3491906</v>
      </c>
      <c r="AB181">
        <v>3584610</v>
      </c>
      <c r="AC181">
        <v>3674501</v>
      </c>
      <c r="AD181">
        <v>3763034</v>
      </c>
      <c r="AE181">
        <v>3852017</v>
      </c>
      <c r="AF181">
        <v>3941463</v>
      </c>
      <c r="AG181">
        <v>4033291</v>
      </c>
      <c r="AH181">
        <v>4129447</v>
      </c>
      <c r="AI181">
        <v>4227820</v>
      </c>
      <c r="AJ181">
        <v>4327289</v>
      </c>
      <c r="AK181">
        <v>4427172</v>
      </c>
      <c r="AL181">
        <v>4526689</v>
      </c>
      <c r="AM181">
        <v>4625260</v>
      </c>
      <c r="AN181">
        <v>4721929</v>
      </c>
      <c r="AO181">
        <v>4812391</v>
      </c>
      <c r="AP181">
        <v>4895962</v>
      </c>
      <c r="AQ181">
        <v>4974552</v>
      </c>
      <c r="AR181">
        <v>5049878</v>
      </c>
      <c r="AS181">
        <v>5123222</v>
      </c>
      <c r="AT181">
        <v>5192764</v>
      </c>
      <c r="AU181">
        <v>5259006</v>
      </c>
      <c r="AV181">
        <v>5323062</v>
      </c>
      <c r="AW181">
        <v>5386223</v>
      </c>
      <c r="AX181">
        <v>5454678</v>
      </c>
      <c r="AY181">
        <v>5529811</v>
      </c>
      <c r="AZ181">
        <v>5607453</v>
      </c>
      <c r="BA181">
        <v>5687744</v>
      </c>
      <c r="BB181">
        <v>5770639</v>
      </c>
      <c r="BC181">
        <v>5855734</v>
      </c>
      <c r="BD181">
        <v>5942553</v>
      </c>
      <c r="BE181">
        <v>6030607</v>
      </c>
      <c r="BF181">
        <v>6119379</v>
      </c>
      <c r="BG181">
        <v>6208676</v>
      </c>
      <c r="BH181">
        <v>6298598</v>
      </c>
      <c r="BI181">
        <v>6389235</v>
      </c>
      <c r="BJ181">
        <v>6480532</v>
      </c>
      <c r="BK181">
        <v>6572233</v>
      </c>
      <c r="BL181">
        <v>6663924</v>
      </c>
      <c r="BM181">
        <v>6755895</v>
      </c>
      <c r="BN181">
        <v>6850540</v>
      </c>
      <c r="BO181">
        <v>6948392</v>
      </c>
      <c r="BP181">
        <v>7046310</v>
      </c>
    </row>
    <row r="182" spans="1:68" x14ac:dyDescent="0.35">
      <c r="A182" t="s">
        <v>97</v>
      </c>
      <c r="B182" t="s">
        <v>98</v>
      </c>
      <c r="C182" t="s">
        <v>603</v>
      </c>
      <c r="D182" t="s">
        <v>604</v>
      </c>
      <c r="E182">
        <v>11486631</v>
      </c>
      <c r="F182">
        <v>11638712</v>
      </c>
      <c r="G182">
        <v>11805689</v>
      </c>
      <c r="H182">
        <v>11965966</v>
      </c>
      <c r="I182">
        <v>12127120</v>
      </c>
      <c r="J182">
        <v>12294732</v>
      </c>
      <c r="K182">
        <v>12456251</v>
      </c>
      <c r="L182">
        <v>12598201</v>
      </c>
      <c r="M182">
        <v>12729721</v>
      </c>
      <c r="N182">
        <v>12877984</v>
      </c>
      <c r="O182">
        <v>13038526</v>
      </c>
      <c r="P182">
        <v>13194497</v>
      </c>
      <c r="Q182">
        <v>13328593</v>
      </c>
      <c r="R182">
        <v>13439322</v>
      </c>
      <c r="S182">
        <v>13545056</v>
      </c>
      <c r="T182">
        <v>13666335</v>
      </c>
      <c r="U182">
        <v>13774037</v>
      </c>
      <c r="V182">
        <v>13856185</v>
      </c>
      <c r="W182">
        <v>13941700</v>
      </c>
      <c r="X182">
        <v>14038270</v>
      </c>
      <c r="Y182">
        <v>14149800</v>
      </c>
      <c r="Z182">
        <v>14247208</v>
      </c>
      <c r="AA182">
        <v>14312690</v>
      </c>
      <c r="AB182">
        <v>14367070</v>
      </c>
      <c r="AC182">
        <v>14424211</v>
      </c>
      <c r="AD182">
        <v>14491632</v>
      </c>
      <c r="AE182">
        <v>14572278</v>
      </c>
      <c r="AF182">
        <v>14665037</v>
      </c>
      <c r="AG182">
        <v>14760094</v>
      </c>
      <c r="AH182">
        <v>14848907</v>
      </c>
      <c r="AI182">
        <v>14951510</v>
      </c>
      <c r="AJ182">
        <v>15069798</v>
      </c>
      <c r="AK182">
        <v>15184166</v>
      </c>
      <c r="AL182">
        <v>15290368</v>
      </c>
      <c r="AM182">
        <v>15382838</v>
      </c>
      <c r="AN182">
        <v>15459006</v>
      </c>
      <c r="AO182">
        <v>15530498</v>
      </c>
      <c r="AP182">
        <v>15610650</v>
      </c>
      <c r="AQ182">
        <v>15707209</v>
      </c>
      <c r="AR182">
        <v>15812088</v>
      </c>
      <c r="AS182">
        <v>15925513</v>
      </c>
      <c r="AT182">
        <v>16046180</v>
      </c>
      <c r="AU182">
        <v>16148929</v>
      </c>
      <c r="AV182">
        <v>16225302</v>
      </c>
      <c r="AW182">
        <v>16281779</v>
      </c>
      <c r="AX182">
        <v>16319868</v>
      </c>
      <c r="AY182">
        <v>16346101</v>
      </c>
      <c r="AZ182">
        <v>16381696</v>
      </c>
      <c r="BA182">
        <v>16445593</v>
      </c>
      <c r="BB182">
        <v>16530388</v>
      </c>
      <c r="BC182">
        <v>16615394</v>
      </c>
      <c r="BD182">
        <v>16693074</v>
      </c>
      <c r="BE182">
        <v>16754962</v>
      </c>
      <c r="BF182">
        <v>16804432</v>
      </c>
      <c r="BG182">
        <v>16865008</v>
      </c>
      <c r="BH182">
        <v>16939923</v>
      </c>
      <c r="BI182">
        <v>17030314</v>
      </c>
      <c r="BJ182">
        <v>17131296</v>
      </c>
      <c r="BK182">
        <v>17231624</v>
      </c>
      <c r="BL182">
        <v>17344874</v>
      </c>
      <c r="BM182">
        <v>17441500</v>
      </c>
      <c r="BN182">
        <v>17533044</v>
      </c>
      <c r="BO182">
        <v>17700982</v>
      </c>
      <c r="BP182">
        <v>17879488</v>
      </c>
    </row>
    <row r="183" spans="1:68" x14ac:dyDescent="0.35">
      <c r="A183" t="s">
        <v>101</v>
      </c>
      <c r="B183" t="s">
        <v>102</v>
      </c>
      <c r="C183" t="s">
        <v>603</v>
      </c>
      <c r="D183" t="s">
        <v>604</v>
      </c>
      <c r="E183">
        <v>3581239</v>
      </c>
      <c r="F183">
        <v>3609800</v>
      </c>
      <c r="G183">
        <v>3638918</v>
      </c>
      <c r="H183">
        <v>3666537</v>
      </c>
      <c r="I183">
        <v>3694339</v>
      </c>
      <c r="J183">
        <v>3723168</v>
      </c>
      <c r="K183">
        <v>3753012</v>
      </c>
      <c r="L183">
        <v>3784539</v>
      </c>
      <c r="M183">
        <v>3816486</v>
      </c>
      <c r="N183">
        <v>3847707</v>
      </c>
      <c r="O183">
        <v>3875763</v>
      </c>
      <c r="P183">
        <v>3903039</v>
      </c>
      <c r="Q183">
        <v>3933004</v>
      </c>
      <c r="R183">
        <v>3960612</v>
      </c>
      <c r="S183">
        <v>3985258</v>
      </c>
      <c r="T183">
        <v>4007313</v>
      </c>
      <c r="U183">
        <v>4026152</v>
      </c>
      <c r="V183">
        <v>4043205</v>
      </c>
      <c r="W183">
        <v>4058671</v>
      </c>
      <c r="X183">
        <v>4072517</v>
      </c>
      <c r="Y183">
        <v>4085620</v>
      </c>
      <c r="Z183">
        <v>4099702</v>
      </c>
      <c r="AA183">
        <v>4114787</v>
      </c>
      <c r="AB183">
        <v>4128432</v>
      </c>
      <c r="AC183">
        <v>4140099</v>
      </c>
      <c r="AD183">
        <v>4152516</v>
      </c>
      <c r="AE183">
        <v>4167354</v>
      </c>
      <c r="AF183">
        <v>4186905</v>
      </c>
      <c r="AG183">
        <v>4209488</v>
      </c>
      <c r="AH183">
        <v>4226901</v>
      </c>
      <c r="AI183">
        <v>4241473</v>
      </c>
      <c r="AJ183">
        <v>4261732</v>
      </c>
      <c r="AK183">
        <v>4286401</v>
      </c>
      <c r="AL183">
        <v>4311991</v>
      </c>
      <c r="AM183">
        <v>4336613</v>
      </c>
      <c r="AN183">
        <v>4359184</v>
      </c>
      <c r="AO183">
        <v>4381336</v>
      </c>
      <c r="AP183">
        <v>4405157</v>
      </c>
      <c r="AQ183">
        <v>4431464</v>
      </c>
      <c r="AR183">
        <v>4461913</v>
      </c>
      <c r="AS183">
        <v>4490967</v>
      </c>
      <c r="AT183">
        <v>4513751</v>
      </c>
      <c r="AU183">
        <v>4538159</v>
      </c>
      <c r="AV183">
        <v>4564855</v>
      </c>
      <c r="AW183">
        <v>4591910</v>
      </c>
      <c r="AX183">
        <v>4623291</v>
      </c>
      <c r="AY183">
        <v>4660677</v>
      </c>
      <c r="AZ183">
        <v>4709153</v>
      </c>
      <c r="BA183">
        <v>4768212</v>
      </c>
      <c r="BB183">
        <v>4828726</v>
      </c>
      <c r="BC183">
        <v>4889252</v>
      </c>
      <c r="BD183">
        <v>4953088</v>
      </c>
      <c r="BE183">
        <v>5018573</v>
      </c>
      <c r="BF183">
        <v>5079623</v>
      </c>
      <c r="BG183">
        <v>5137232</v>
      </c>
      <c r="BH183">
        <v>5188607</v>
      </c>
      <c r="BI183">
        <v>5234519</v>
      </c>
      <c r="BJ183">
        <v>5276968</v>
      </c>
      <c r="BK183">
        <v>5311916</v>
      </c>
      <c r="BL183">
        <v>5347896</v>
      </c>
      <c r="BM183">
        <v>5379475</v>
      </c>
      <c r="BN183">
        <v>5408320</v>
      </c>
      <c r="BO183">
        <v>5457127</v>
      </c>
      <c r="BP183">
        <v>5519594</v>
      </c>
    </row>
    <row r="184" spans="1:68" x14ac:dyDescent="0.35">
      <c r="A184" t="s">
        <v>444</v>
      </c>
      <c r="B184" t="s">
        <v>445</v>
      </c>
      <c r="C184" t="s">
        <v>603</v>
      </c>
      <c r="D184" t="s">
        <v>604</v>
      </c>
      <c r="E184">
        <v>10167941</v>
      </c>
      <c r="F184">
        <v>10365144</v>
      </c>
      <c r="G184">
        <v>10570716</v>
      </c>
      <c r="H184">
        <v>10782717</v>
      </c>
      <c r="I184">
        <v>11002819</v>
      </c>
      <c r="J184">
        <v>11232951</v>
      </c>
      <c r="K184">
        <v>11470199</v>
      </c>
      <c r="L184">
        <v>11715579</v>
      </c>
      <c r="M184">
        <v>11970411</v>
      </c>
      <c r="N184">
        <v>12231874</v>
      </c>
      <c r="O184">
        <v>12501285</v>
      </c>
      <c r="P184">
        <v>12774870</v>
      </c>
      <c r="Q184">
        <v>13052220</v>
      </c>
      <c r="R184">
        <v>13335963</v>
      </c>
      <c r="S184">
        <v>13626301</v>
      </c>
      <c r="T184">
        <v>13925541</v>
      </c>
      <c r="U184">
        <v>14230738</v>
      </c>
      <c r="V184">
        <v>14550430</v>
      </c>
      <c r="W184">
        <v>14888770</v>
      </c>
      <c r="X184">
        <v>15238564</v>
      </c>
      <c r="Y184">
        <v>15600442</v>
      </c>
      <c r="Z184">
        <v>15969792</v>
      </c>
      <c r="AA184">
        <v>16347124</v>
      </c>
      <c r="AB184">
        <v>16740664</v>
      </c>
      <c r="AC184">
        <v>17141610</v>
      </c>
      <c r="AD184">
        <v>17540571</v>
      </c>
      <c r="AE184">
        <v>17936926</v>
      </c>
      <c r="AF184">
        <v>18326204</v>
      </c>
      <c r="AG184">
        <v>18720745</v>
      </c>
      <c r="AH184">
        <v>19145077</v>
      </c>
      <c r="AI184">
        <v>19616530</v>
      </c>
      <c r="AJ184">
        <v>20130779</v>
      </c>
      <c r="AK184">
        <v>20702133</v>
      </c>
      <c r="AL184">
        <v>21267359</v>
      </c>
      <c r="AM184">
        <v>21794751</v>
      </c>
      <c r="AN184">
        <v>22305571</v>
      </c>
      <c r="AO184">
        <v>22783969</v>
      </c>
      <c r="AP184">
        <v>23249417</v>
      </c>
      <c r="AQ184">
        <v>23703328</v>
      </c>
      <c r="AR184">
        <v>24143157</v>
      </c>
      <c r="AS184">
        <v>24559500</v>
      </c>
      <c r="AT184">
        <v>24956071</v>
      </c>
      <c r="AU184">
        <v>25332178</v>
      </c>
      <c r="AV184">
        <v>25682908</v>
      </c>
      <c r="AW184">
        <v>26003965</v>
      </c>
      <c r="AX184">
        <v>26285110</v>
      </c>
      <c r="AY184">
        <v>26518971</v>
      </c>
      <c r="AZ184">
        <v>26713655</v>
      </c>
      <c r="BA184">
        <v>26881544</v>
      </c>
      <c r="BB184">
        <v>27026941</v>
      </c>
      <c r="BC184">
        <v>27161567</v>
      </c>
      <c r="BD184">
        <v>27266399</v>
      </c>
      <c r="BE184">
        <v>27330694</v>
      </c>
      <c r="BF184">
        <v>27381555</v>
      </c>
      <c r="BG184">
        <v>27462106</v>
      </c>
      <c r="BH184">
        <v>27610325</v>
      </c>
      <c r="BI184">
        <v>27861186</v>
      </c>
      <c r="BJ184">
        <v>28183426</v>
      </c>
      <c r="BK184">
        <v>28506712</v>
      </c>
      <c r="BL184">
        <v>28832496</v>
      </c>
      <c r="BM184">
        <v>29348627</v>
      </c>
      <c r="BN184">
        <v>30034989</v>
      </c>
      <c r="BO184">
        <v>30547580</v>
      </c>
      <c r="BP184">
        <v>30896590</v>
      </c>
    </row>
    <row r="185" spans="1:68" x14ac:dyDescent="0.35">
      <c r="A185" t="s">
        <v>446</v>
      </c>
      <c r="B185" t="s">
        <v>447</v>
      </c>
      <c r="C185" t="s">
        <v>603</v>
      </c>
      <c r="D185" t="s">
        <v>604</v>
      </c>
      <c r="E185">
        <v>4582</v>
      </c>
      <c r="F185">
        <v>4753</v>
      </c>
      <c r="G185">
        <v>4950</v>
      </c>
      <c r="H185">
        <v>5198</v>
      </c>
      <c r="I185">
        <v>5484</v>
      </c>
      <c r="J185">
        <v>5804</v>
      </c>
      <c r="K185">
        <v>6021</v>
      </c>
      <c r="L185">
        <v>6114</v>
      </c>
      <c r="M185">
        <v>6288</v>
      </c>
      <c r="N185">
        <v>6508</v>
      </c>
      <c r="O185">
        <v>6663</v>
      </c>
      <c r="P185">
        <v>6778</v>
      </c>
      <c r="Q185">
        <v>6883</v>
      </c>
      <c r="R185">
        <v>6990</v>
      </c>
      <c r="S185">
        <v>7096</v>
      </c>
      <c r="T185">
        <v>7199</v>
      </c>
      <c r="U185">
        <v>7306</v>
      </c>
      <c r="V185">
        <v>7441</v>
      </c>
      <c r="W185">
        <v>7541</v>
      </c>
      <c r="X185">
        <v>7586</v>
      </c>
      <c r="Y185">
        <v>7635</v>
      </c>
      <c r="Z185">
        <v>7691</v>
      </c>
      <c r="AA185">
        <v>7672</v>
      </c>
      <c r="AB185">
        <v>7832</v>
      </c>
      <c r="AC185">
        <v>8125</v>
      </c>
      <c r="AD185">
        <v>8313</v>
      </c>
      <c r="AE185">
        <v>8527</v>
      </c>
      <c r="AF185">
        <v>8759</v>
      </c>
      <c r="AG185">
        <v>9022</v>
      </c>
      <c r="AH185">
        <v>9306</v>
      </c>
      <c r="AI185">
        <v>9598</v>
      </c>
      <c r="AJ185">
        <v>9902</v>
      </c>
      <c r="AK185">
        <v>10129</v>
      </c>
      <c r="AL185">
        <v>10226</v>
      </c>
      <c r="AM185">
        <v>10274</v>
      </c>
      <c r="AN185">
        <v>10316</v>
      </c>
      <c r="AO185">
        <v>10345</v>
      </c>
      <c r="AP185">
        <v>10363</v>
      </c>
      <c r="AQ185">
        <v>10377</v>
      </c>
      <c r="AR185">
        <v>10383</v>
      </c>
      <c r="AS185">
        <v>10377</v>
      </c>
      <c r="AT185">
        <v>10363</v>
      </c>
      <c r="AU185">
        <v>10351</v>
      </c>
      <c r="AV185">
        <v>10344</v>
      </c>
      <c r="AW185">
        <v>10335</v>
      </c>
      <c r="AX185">
        <v>10318</v>
      </c>
      <c r="AY185">
        <v>10294</v>
      </c>
      <c r="AZ185">
        <v>10267</v>
      </c>
      <c r="BA185">
        <v>10243</v>
      </c>
      <c r="BB185">
        <v>10233</v>
      </c>
      <c r="BC185">
        <v>10241</v>
      </c>
      <c r="BD185">
        <v>10283</v>
      </c>
      <c r="BE185">
        <v>10444</v>
      </c>
      <c r="BF185">
        <v>10694</v>
      </c>
      <c r="BG185">
        <v>10940</v>
      </c>
      <c r="BH185">
        <v>11185</v>
      </c>
      <c r="BI185">
        <v>11437</v>
      </c>
      <c r="BJ185">
        <v>11682</v>
      </c>
      <c r="BK185">
        <v>11924</v>
      </c>
      <c r="BL185">
        <v>12132</v>
      </c>
      <c r="BM185">
        <v>12315</v>
      </c>
      <c r="BN185">
        <v>12511</v>
      </c>
      <c r="BO185">
        <v>12668</v>
      </c>
      <c r="BP185">
        <v>12780</v>
      </c>
    </row>
    <row r="186" spans="1:68" x14ac:dyDescent="0.35">
      <c r="A186" t="s">
        <v>99</v>
      </c>
      <c r="B186" t="s">
        <v>100</v>
      </c>
      <c r="C186" t="s">
        <v>603</v>
      </c>
      <c r="D186" t="s">
        <v>604</v>
      </c>
      <c r="E186">
        <v>2371800</v>
      </c>
      <c r="F186">
        <v>2419700</v>
      </c>
      <c r="G186">
        <v>2482000</v>
      </c>
      <c r="H186">
        <v>2531800</v>
      </c>
      <c r="I186">
        <v>2585400</v>
      </c>
      <c r="J186">
        <v>2628400</v>
      </c>
      <c r="K186">
        <v>2675900</v>
      </c>
      <c r="L186">
        <v>2724100</v>
      </c>
      <c r="M186">
        <v>2748100</v>
      </c>
      <c r="N186">
        <v>2772800</v>
      </c>
      <c r="O186">
        <v>2810700</v>
      </c>
      <c r="P186">
        <v>2853000</v>
      </c>
      <c r="Q186">
        <v>2903900</v>
      </c>
      <c r="R186">
        <v>2961300</v>
      </c>
      <c r="S186">
        <v>3023700</v>
      </c>
      <c r="T186">
        <v>3083100</v>
      </c>
      <c r="U186">
        <v>3110500</v>
      </c>
      <c r="V186">
        <v>3120200</v>
      </c>
      <c r="W186">
        <v>3121200</v>
      </c>
      <c r="X186">
        <v>3109000</v>
      </c>
      <c r="Y186">
        <v>3112900</v>
      </c>
      <c r="Z186">
        <v>3124900</v>
      </c>
      <c r="AA186">
        <v>3156100</v>
      </c>
      <c r="AB186">
        <v>3199300</v>
      </c>
      <c r="AC186">
        <v>3227100</v>
      </c>
      <c r="AD186">
        <v>3247100</v>
      </c>
      <c r="AE186">
        <v>3246300</v>
      </c>
      <c r="AF186">
        <v>3274400</v>
      </c>
      <c r="AG186">
        <v>3283400</v>
      </c>
      <c r="AH186">
        <v>3299200</v>
      </c>
      <c r="AI186">
        <v>3329800</v>
      </c>
      <c r="AJ186">
        <v>3495100</v>
      </c>
      <c r="AK186">
        <v>3531700</v>
      </c>
      <c r="AL186">
        <v>3572200</v>
      </c>
      <c r="AM186">
        <v>3620000</v>
      </c>
      <c r="AN186">
        <v>3673400</v>
      </c>
      <c r="AO186">
        <v>3732000</v>
      </c>
      <c r="AP186">
        <v>3781300</v>
      </c>
      <c r="AQ186">
        <v>3815000</v>
      </c>
      <c r="AR186">
        <v>3835100</v>
      </c>
      <c r="AS186">
        <v>3857700</v>
      </c>
      <c r="AT186">
        <v>3880500</v>
      </c>
      <c r="AU186">
        <v>3948500</v>
      </c>
      <c r="AV186">
        <v>4027200</v>
      </c>
      <c r="AW186">
        <v>4087500</v>
      </c>
      <c r="AX186">
        <v>4133900</v>
      </c>
      <c r="AY186">
        <v>4184600</v>
      </c>
      <c r="AZ186">
        <v>4223800</v>
      </c>
      <c r="BA186">
        <v>4259800</v>
      </c>
      <c r="BB186">
        <v>4302600</v>
      </c>
      <c r="BC186">
        <v>4350700</v>
      </c>
      <c r="BD186">
        <v>4384000</v>
      </c>
      <c r="BE186">
        <v>4408100</v>
      </c>
      <c r="BF186">
        <v>4442100</v>
      </c>
      <c r="BG186">
        <v>4516500</v>
      </c>
      <c r="BH186">
        <v>4609400</v>
      </c>
      <c r="BI186">
        <v>4714100</v>
      </c>
      <c r="BJ186">
        <v>4813600</v>
      </c>
      <c r="BK186">
        <v>4900600</v>
      </c>
      <c r="BL186">
        <v>4979200</v>
      </c>
      <c r="BM186">
        <v>5090200</v>
      </c>
      <c r="BN186">
        <v>5111300</v>
      </c>
      <c r="BO186">
        <v>5117200</v>
      </c>
      <c r="BP186">
        <v>5223100</v>
      </c>
    </row>
    <row r="187" spans="1:68" x14ac:dyDescent="0.35">
      <c r="A187" t="s">
        <v>448</v>
      </c>
      <c r="B187" t="s">
        <v>449</v>
      </c>
      <c r="C187" t="s">
        <v>603</v>
      </c>
      <c r="D187" t="s">
        <v>604</v>
      </c>
      <c r="E187">
        <v>807630906</v>
      </c>
      <c r="F187">
        <v>818832113</v>
      </c>
      <c r="G187">
        <v>830289099</v>
      </c>
      <c r="H187">
        <v>841722274</v>
      </c>
      <c r="I187">
        <v>853200694</v>
      </c>
      <c r="J187">
        <v>864404090</v>
      </c>
      <c r="K187">
        <v>875187633</v>
      </c>
      <c r="L187">
        <v>885770688</v>
      </c>
      <c r="M187">
        <v>896137038</v>
      </c>
      <c r="N187">
        <v>906483797</v>
      </c>
      <c r="O187">
        <v>916668377</v>
      </c>
      <c r="P187">
        <v>928686457</v>
      </c>
      <c r="Q187">
        <v>939481333</v>
      </c>
      <c r="R187">
        <v>949978422</v>
      </c>
      <c r="S187">
        <v>960279174</v>
      </c>
      <c r="T187">
        <v>970331948</v>
      </c>
      <c r="U187">
        <v>979795121</v>
      </c>
      <c r="V187">
        <v>989288517</v>
      </c>
      <c r="W187">
        <v>998939909</v>
      </c>
      <c r="X187">
        <v>1008706437</v>
      </c>
      <c r="Y187">
        <v>1018252563</v>
      </c>
      <c r="Z187">
        <v>1027442087</v>
      </c>
      <c r="AA187">
        <v>1036208122</v>
      </c>
      <c r="AB187">
        <v>1044699000</v>
      </c>
      <c r="AC187">
        <v>1052818983</v>
      </c>
      <c r="AD187">
        <v>1060967506</v>
      </c>
      <c r="AE187">
        <v>1069253878</v>
      </c>
      <c r="AF187">
        <v>1077596775</v>
      </c>
      <c r="AG187">
        <v>1086103456</v>
      </c>
      <c r="AH187">
        <v>1095110298</v>
      </c>
      <c r="AI187">
        <v>1104791543</v>
      </c>
      <c r="AJ187">
        <v>1115756696</v>
      </c>
      <c r="AK187">
        <v>1126417384</v>
      </c>
      <c r="AL187">
        <v>1136605361</v>
      </c>
      <c r="AM187">
        <v>1146214585</v>
      </c>
      <c r="AN187">
        <v>1155551702</v>
      </c>
      <c r="AO187">
        <v>1164716390</v>
      </c>
      <c r="AP187">
        <v>1173865390</v>
      </c>
      <c r="AQ187">
        <v>1182690089</v>
      </c>
      <c r="AR187">
        <v>1191524686</v>
      </c>
      <c r="AS187">
        <v>1200179492</v>
      </c>
      <c r="AT187">
        <v>1209244330</v>
      </c>
      <c r="AU187">
        <v>1218395106</v>
      </c>
      <c r="AV187">
        <v>1227424218</v>
      </c>
      <c r="AW187">
        <v>1236495045</v>
      </c>
      <c r="AX187">
        <v>1245446032</v>
      </c>
      <c r="AY187">
        <v>1254649829</v>
      </c>
      <c r="AZ187">
        <v>1263898714</v>
      </c>
      <c r="BA187">
        <v>1273582233</v>
      </c>
      <c r="BB187">
        <v>1282496705</v>
      </c>
      <c r="BC187">
        <v>1290949310</v>
      </c>
      <c r="BD187">
        <v>1297593832</v>
      </c>
      <c r="BE187">
        <v>1305512665</v>
      </c>
      <c r="BF187">
        <v>1313642010</v>
      </c>
      <c r="BG187">
        <v>1322072133</v>
      </c>
      <c r="BH187">
        <v>1330316951</v>
      </c>
      <c r="BI187">
        <v>1338792226</v>
      </c>
      <c r="BJ187">
        <v>1346867182</v>
      </c>
      <c r="BK187">
        <v>1354843844</v>
      </c>
      <c r="BL187">
        <v>1362032167</v>
      </c>
      <c r="BM187">
        <v>1369502262</v>
      </c>
      <c r="BN187">
        <v>1371972508</v>
      </c>
      <c r="BO187">
        <v>1377465841</v>
      </c>
      <c r="BP187">
        <v>1385005653</v>
      </c>
    </row>
    <row r="188" spans="1:68" x14ac:dyDescent="0.35">
      <c r="A188" t="s">
        <v>450</v>
      </c>
      <c r="B188" t="s">
        <v>451</v>
      </c>
      <c r="C188" t="s">
        <v>603</v>
      </c>
      <c r="D188" t="s">
        <v>604</v>
      </c>
      <c r="E188">
        <v>536553</v>
      </c>
      <c r="F188">
        <v>546443</v>
      </c>
      <c r="G188">
        <v>557139</v>
      </c>
      <c r="H188">
        <v>568603</v>
      </c>
      <c r="I188">
        <v>580824</v>
      </c>
      <c r="J188">
        <v>593808</v>
      </c>
      <c r="K188">
        <v>607538</v>
      </c>
      <c r="L188">
        <v>622042</v>
      </c>
      <c r="M188">
        <v>637379</v>
      </c>
      <c r="N188">
        <v>653593</v>
      </c>
      <c r="O188">
        <v>670693</v>
      </c>
      <c r="P188">
        <v>688803</v>
      </c>
      <c r="Q188">
        <v>708045</v>
      </c>
      <c r="R188">
        <v>728597</v>
      </c>
      <c r="S188">
        <v>754676</v>
      </c>
      <c r="T188">
        <v>787194</v>
      </c>
      <c r="U188">
        <v>824081</v>
      </c>
      <c r="V188">
        <v>866124</v>
      </c>
      <c r="W188">
        <v>912750</v>
      </c>
      <c r="X188">
        <v>963351</v>
      </c>
      <c r="Y188">
        <v>1017462</v>
      </c>
      <c r="Z188">
        <v>1075624</v>
      </c>
      <c r="AA188">
        <v>1138301</v>
      </c>
      <c r="AB188">
        <v>1204626</v>
      </c>
      <c r="AC188">
        <v>1273306</v>
      </c>
      <c r="AD188">
        <v>1353289</v>
      </c>
      <c r="AE188">
        <v>1443446</v>
      </c>
      <c r="AF188">
        <v>1533351</v>
      </c>
      <c r="AG188">
        <v>1623433</v>
      </c>
      <c r="AH188">
        <v>1713838</v>
      </c>
      <c r="AI188">
        <v>1804524</v>
      </c>
      <c r="AJ188">
        <v>1895187</v>
      </c>
      <c r="AK188">
        <v>1985227</v>
      </c>
      <c r="AL188">
        <v>2071868</v>
      </c>
      <c r="AM188">
        <v>2133675</v>
      </c>
      <c r="AN188">
        <v>2172672</v>
      </c>
      <c r="AO188">
        <v>2209958</v>
      </c>
      <c r="AP188">
        <v>2245588</v>
      </c>
      <c r="AQ188">
        <v>2279727</v>
      </c>
      <c r="AR188">
        <v>2312600</v>
      </c>
      <c r="AS188">
        <v>2344253</v>
      </c>
      <c r="AT188">
        <v>2374653</v>
      </c>
      <c r="AU188">
        <v>2403659</v>
      </c>
      <c r="AV188">
        <v>2431600</v>
      </c>
      <c r="AW188">
        <v>2468855</v>
      </c>
      <c r="AX188">
        <v>2515192</v>
      </c>
      <c r="AY188">
        <v>2560649</v>
      </c>
      <c r="AZ188">
        <v>2605700</v>
      </c>
      <c r="BA188">
        <v>2651028</v>
      </c>
      <c r="BB188">
        <v>2697537</v>
      </c>
      <c r="BC188">
        <v>2881914</v>
      </c>
      <c r="BD188">
        <v>3206870</v>
      </c>
      <c r="BE188">
        <v>3535579</v>
      </c>
      <c r="BF188">
        <v>3816680</v>
      </c>
      <c r="BG188">
        <v>4009267</v>
      </c>
      <c r="BH188">
        <v>4191776</v>
      </c>
      <c r="BI188">
        <v>4398070</v>
      </c>
      <c r="BJ188">
        <v>4541854</v>
      </c>
      <c r="BK188">
        <v>4601157</v>
      </c>
      <c r="BL188">
        <v>4602768</v>
      </c>
      <c r="BM188">
        <v>4543399</v>
      </c>
      <c r="BN188">
        <v>4520471</v>
      </c>
      <c r="BO188">
        <v>4576298</v>
      </c>
      <c r="BP188">
        <v>4644384</v>
      </c>
    </row>
    <row r="189" spans="1:68" x14ac:dyDescent="0.35">
      <c r="A189" t="s">
        <v>452</v>
      </c>
      <c r="B189" t="s">
        <v>453</v>
      </c>
      <c r="C189" t="s">
        <v>603</v>
      </c>
      <c r="D189" t="s">
        <v>604</v>
      </c>
      <c r="E189">
        <v>5445174</v>
      </c>
      <c r="F189">
        <v>5532509</v>
      </c>
      <c r="G189">
        <v>5640179</v>
      </c>
      <c r="H189">
        <v>5749318</v>
      </c>
      <c r="I189">
        <v>5857846</v>
      </c>
      <c r="J189">
        <v>5962762</v>
      </c>
      <c r="K189">
        <v>6060863</v>
      </c>
      <c r="L189">
        <v>6152516</v>
      </c>
      <c r="M189">
        <v>6244897</v>
      </c>
      <c r="N189">
        <v>6341408</v>
      </c>
      <c r="O189">
        <v>6444640</v>
      </c>
      <c r="P189">
        <v>6558201</v>
      </c>
      <c r="Q189">
        <v>6677914</v>
      </c>
      <c r="R189">
        <v>6799972</v>
      </c>
      <c r="S189">
        <v>6918886</v>
      </c>
      <c r="T189">
        <v>7042972</v>
      </c>
      <c r="U189">
        <v>7179114</v>
      </c>
      <c r="V189">
        <v>7323252</v>
      </c>
      <c r="W189">
        <v>7467190</v>
      </c>
      <c r="X189">
        <v>7614238</v>
      </c>
      <c r="Y189">
        <v>7762924</v>
      </c>
      <c r="Z189">
        <v>7905510</v>
      </c>
      <c r="AA189">
        <v>8047473</v>
      </c>
      <c r="AB189">
        <v>8189296</v>
      </c>
      <c r="AC189">
        <v>8333235</v>
      </c>
      <c r="AD189">
        <v>8490467</v>
      </c>
      <c r="AE189">
        <v>8657428</v>
      </c>
      <c r="AF189">
        <v>8831225</v>
      </c>
      <c r="AG189">
        <v>9011880</v>
      </c>
      <c r="AH189">
        <v>9197384</v>
      </c>
      <c r="AI189">
        <v>9392516</v>
      </c>
      <c r="AJ189">
        <v>9587391</v>
      </c>
      <c r="AK189">
        <v>9669343</v>
      </c>
      <c r="AL189">
        <v>9727386</v>
      </c>
      <c r="AM189">
        <v>9819529</v>
      </c>
      <c r="AN189">
        <v>9906710</v>
      </c>
      <c r="AO189">
        <v>10031623</v>
      </c>
      <c r="AP189">
        <v>10168611</v>
      </c>
      <c r="AQ189">
        <v>10308101</v>
      </c>
      <c r="AR189">
        <v>10465432</v>
      </c>
      <c r="AS189">
        <v>10620985</v>
      </c>
      <c r="AT189">
        <v>10764561</v>
      </c>
      <c r="AU189">
        <v>10909992</v>
      </c>
      <c r="AV189">
        <v>11056256</v>
      </c>
      <c r="AW189">
        <v>11222098</v>
      </c>
      <c r="AX189">
        <v>11405515</v>
      </c>
      <c r="AY189">
        <v>11594881</v>
      </c>
      <c r="AZ189">
        <v>11789816</v>
      </c>
      <c r="BA189">
        <v>11986192</v>
      </c>
      <c r="BB189">
        <v>12174812</v>
      </c>
      <c r="BC189">
        <v>12328684</v>
      </c>
      <c r="BD189">
        <v>12440374</v>
      </c>
      <c r="BE189">
        <v>12569929</v>
      </c>
      <c r="BF189">
        <v>12725773</v>
      </c>
      <c r="BG189">
        <v>12900102</v>
      </c>
      <c r="BH189">
        <v>13082531</v>
      </c>
      <c r="BI189">
        <v>13258300</v>
      </c>
      <c r="BJ189">
        <v>13439650</v>
      </c>
      <c r="BK189">
        <v>13608679</v>
      </c>
      <c r="BL189">
        <v>13751038</v>
      </c>
      <c r="BM189">
        <v>13853034</v>
      </c>
      <c r="BN189">
        <v>13943732</v>
      </c>
      <c r="BO189">
        <v>14095313</v>
      </c>
      <c r="BP189">
        <v>14240737</v>
      </c>
    </row>
    <row r="190" spans="1:68" x14ac:dyDescent="0.35">
      <c r="A190" t="s">
        <v>454</v>
      </c>
      <c r="B190" t="s">
        <v>455</v>
      </c>
      <c r="C190" t="s">
        <v>603</v>
      </c>
      <c r="D190" t="s">
        <v>604</v>
      </c>
      <c r="E190">
        <v>45954226</v>
      </c>
      <c r="F190">
        <v>47060915</v>
      </c>
      <c r="G190">
        <v>48161841</v>
      </c>
      <c r="H190">
        <v>49325050</v>
      </c>
      <c r="I190">
        <v>50552592</v>
      </c>
      <c r="J190">
        <v>51841626</v>
      </c>
      <c r="K190">
        <v>53199414</v>
      </c>
      <c r="L190">
        <v>54629793</v>
      </c>
      <c r="M190">
        <v>56124743</v>
      </c>
      <c r="N190">
        <v>57676805</v>
      </c>
      <c r="O190">
        <v>59290872</v>
      </c>
      <c r="P190">
        <v>60878781</v>
      </c>
      <c r="Q190">
        <v>62509565</v>
      </c>
      <c r="R190">
        <v>64285624</v>
      </c>
      <c r="S190">
        <v>66149169</v>
      </c>
      <c r="T190">
        <v>68126999</v>
      </c>
      <c r="U190">
        <v>70230923</v>
      </c>
      <c r="V190">
        <v>72451105</v>
      </c>
      <c r="W190">
        <v>74789330</v>
      </c>
      <c r="X190">
        <v>77407341</v>
      </c>
      <c r="Y190">
        <v>80624057</v>
      </c>
      <c r="Z190">
        <v>84270202</v>
      </c>
      <c r="AA190">
        <v>87828198</v>
      </c>
      <c r="AB190">
        <v>91080372</v>
      </c>
      <c r="AC190">
        <v>94003867</v>
      </c>
      <c r="AD190">
        <v>97121552</v>
      </c>
      <c r="AE190">
        <v>100618523</v>
      </c>
      <c r="AF190">
        <v>104251093</v>
      </c>
      <c r="AG190">
        <v>107967838</v>
      </c>
      <c r="AH190">
        <v>111670386</v>
      </c>
      <c r="AI190">
        <v>115414069</v>
      </c>
      <c r="AJ190">
        <v>119203569</v>
      </c>
      <c r="AK190">
        <v>122375179</v>
      </c>
      <c r="AL190">
        <v>125546615</v>
      </c>
      <c r="AM190">
        <v>129245139</v>
      </c>
      <c r="AN190">
        <v>133117476</v>
      </c>
      <c r="AO190">
        <v>137234810</v>
      </c>
      <c r="AP190">
        <v>141330267</v>
      </c>
      <c r="AQ190">
        <v>145476106</v>
      </c>
      <c r="AR190">
        <v>149694462</v>
      </c>
      <c r="AS190">
        <v>154369924</v>
      </c>
      <c r="AT190">
        <v>159217727</v>
      </c>
      <c r="AU190">
        <v>163262807</v>
      </c>
      <c r="AV190">
        <v>166876680</v>
      </c>
      <c r="AW190">
        <v>170648620</v>
      </c>
      <c r="AX190">
        <v>174372098</v>
      </c>
      <c r="AY190">
        <v>178069984</v>
      </c>
      <c r="AZ190">
        <v>181924521</v>
      </c>
      <c r="BA190">
        <v>185931955</v>
      </c>
      <c r="BB190">
        <v>190123222</v>
      </c>
      <c r="BC190">
        <v>194454498</v>
      </c>
      <c r="BD190">
        <v>198602738</v>
      </c>
      <c r="BE190">
        <v>202205861</v>
      </c>
      <c r="BF190">
        <v>205337562</v>
      </c>
      <c r="BG190">
        <v>208251628</v>
      </c>
      <c r="BH190">
        <v>210969298</v>
      </c>
      <c r="BI190">
        <v>213524840</v>
      </c>
      <c r="BJ190">
        <v>216379655</v>
      </c>
      <c r="BK190">
        <v>219731479</v>
      </c>
      <c r="BL190">
        <v>223293280</v>
      </c>
      <c r="BM190">
        <v>227196741</v>
      </c>
      <c r="BN190">
        <v>231402117</v>
      </c>
      <c r="BO190">
        <v>235824862</v>
      </c>
      <c r="BP190">
        <v>240485658</v>
      </c>
    </row>
    <row r="191" spans="1:68" x14ac:dyDescent="0.35">
      <c r="A191" t="s">
        <v>456</v>
      </c>
      <c r="B191" t="s">
        <v>457</v>
      </c>
      <c r="C191" t="s">
        <v>603</v>
      </c>
      <c r="D191" t="s">
        <v>604</v>
      </c>
      <c r="E191">
        <v>1126989</v>
      </c>
      <c r="F191">
        <v>1160832</v>
      </c>
      <c r="G191">
        <v>1196289</v>
      </c>
      <c r="H191">
        <v>1233267</v>
      </c>
      <c r="I191">
        <v>1271461</v>
      </c>
      <c r="J191">
        <v>1310556</v>
      </c>
      <c r="K191">
        <v>1350462</v>
      </c>
      <c r="L191">
        <v>1391072</v>
      </c>
      <c r="M191">
        <v>1432255</v>
      </c>
      <c r="N191">
        <v>1473965</v>
      </c>
      <c r="O191">
        <v>1516188</v>
      </c>
      <c r="P191">
        <v>1559072</v>
      </c>
      <c r="Q191">
        <v>1602646</v>
      </c>
      <c r="R191">
        <v>1646580</v>
      </c>
      <c r="S191">
        <v>1690676</v>
      </c>
      <c r="T191">
        <v>1734876</v>
      </c>
      <c r="U191">
        <v>1779037</v>
      </c>
      <c r="V191">
        <v>1823146</v>
      </c>
      <c r="W191">
        <v>1867313</v>
      </c>
      <c r="X191">
        <v>1911814</v>
      </c>
      <c r="Y191">
        <v>1956987</v>
      </c>
      <c r="Z191">
        <v>2003092</v>
      </c>
      <c r="AA191">
        <v>2050247</v>
      </c>
      <c r="AB191">
        <v>2098499</v>
      </c>
      <c r="AC191">
        <v>2147577</v>
      </c>
      <c r="AD191">
        <v>2197065</v>
      </c>
      <c r="AE191">
        <v>2246960</v>
      </c>
      <c r="AF191">
        <v>2297231</v>
      </c>
      <c r="AG191">
        <v>2347821</v>
      </c>
      <c r="AH191">
        <v>2398535</v>
      </c>
      <c r="AI191">
        <v>2449968</v>
      </c>
      <c r="AJ191">
        <v>2502044</v>
      </c>
      <c r="AK191">
        <v>2554382</v>
      </c>
      <c r="AL191">
        <v>2607499</v>
      </c>
      <c r="AM191">
        <v>2661385</v>
      </c>
      <c r="AN191">
        <v>2716067</v>
      </c>
      <c r="AO191">
        <v>2771606</v>
      </c>
      <c r="AP191">
        <v>2827992</v>
      </c>
      <c r="AQ191">
        <v>2885177</v>
      </c>
      <c r="AR191">
        <v>2943120</v>
      </c>
      <c r="AS191">
        <v>3001731</v>
      </c>
      <c r="AT191">
        <v>3061024</v>
      </c>
      <c r="AU191">
        <v>3120990</v>
      </c>
      <c r="AV191">
        <v>3181608</v>
      </c>
      <c r="AW191">
        <v>3243311</v>
      </c>
      <c r="AX191">
        <v>3305868</v>
      </c>
      <c r="AY191">
        <v>3368573</v>
      </c>
      <c r="AZ191">
        <v>3431614</v>
      </c>
      <c r="BA191">
        <v>3495276</v>
      </c>
      <c r="BB191">
        <v>3559343</v>
      </c>
      <c r="BC191">
        <v>3623617</v>
      </c>
      <c r="BD191">
        <v>3688674</v>
      </c>
      <c r="BE191">
        <v>3754862</v>
      </c>
      <c r="BF191">
        <v>3821556</v>
      </c>
      <c r="BG191">
        <v>3888793</v>
      </c>
      <c r="BH191">
        <v>3957099</v>
      </c>
      <c r="BI191">
        <v>4026336</v>
      </c>
      <c r="BJ191">
        <v>4096063</v>
      </c>
      <c r="BK191">
        <v>4165255</v>
      </c>
      <c r="BL191">
        <v>4232532</v>
      </c>
      <c r="BM191">
        <v>4294396</v>
      </c>
      <c r="BN191">
        <v>4351267</v>
      </c>
      <c r="BO191">
        <v>4408581</v>
      </c>
      <c r="BP191">
        <v>4468087</v>
      </c>
    </row>
    <row r="192" spans="1:68" x14ac:dyDescent="0.35">
      <c r="A192" t="s">
        <v>458</v>
      </c>
      <c r="B192" t="s">
        <v>459</v>
      </c>
      <c r="C192" t="s">
        <v>603</v>
      </c>
      <c r="D192" t="s">
        <v>604</v>
      </c>
      <c r="E192">
        <v>10172207</v>
      </c>
      <c r="F192">
        <v>10478096</v>
      </c>
      <c r="G192">
        <v>10792094</v>
      </c>
      <c r="H192">
        <v>11112665</v>
      </c>
      <c r="I192">
        <v>11442301</v>
      </c>
      <c r="J192">
        <v>11781581</v>
      </c>
      <c r="K192">
        <v>12127990</v>
      </c>
      <c r="L192">
        <v>12481626</v>
      </c>
      <c r="M192">
        <v>12843249</v>
      </c>
      <c r="N192">
        <v>13213739</v>
      </c>
      <c r="O192">
        <v>13562371</v>
      </c>
      <c r="P192">
        <v>13911968</v>
      </c>
      <c r="Q192">
        <v>14292437</v>
      </c>
      <c r="R192">
        <v>14674785</v>
      </c>
      <c r="S192">
        <v>15057175</v>
      </c>
      <c r="T192">
        <v>15441497</v>
      </c>
      <c r="U192">
        <v>15826813</v>
      </c>
      <c r="V192">
        <v>16224613</v>
      </c>
      <c r="W192">
        <v>16638480</v>
      </c>
      <c r="X192">
        <v>17059185</v>
      </c>
      <c r="Y192">
        <v>17492406</v>
      </c>
      <c r="Z192">
        <v>17932344</v>
      </c>
      <c r="AA192">
        <v>18374372</v>
      </c>
      <c r="AB192">
        <v>18826906</v>
      </c>
      <c r="AC192">
        <v>19285646</v>
      </c>
      <c r="AD192">
        <v>19746610</v>
      </c>
      <c r="AE192">
        <v>20208437</v>
      </c>
      <c r="AF192">
        <v>20671360</v>
      </c>
      <c r="AG192">
        <v>21143799</v>
      </c>
      <c r="AH192">
        <v>21624311</v>
      </c>
      <c r="AI192">
        <v>22109099</v>
      </c>
      <c r="AJ192">
        <v>22583006</v>
      </c>
      <c r="AK192">
        <v>23047248</v>
      </c>
      <c r="AL192">
        <v>23513882</v>
      </c>
      <c r="AM192">
        <v>23983258</v>
      </c>
      <c r="AN192">
        <v>24449055</v>
      </c>
      <c r="AO192">
        <v>24907304</v>
      </c>
      <c r="AP192">
        <v>25365386</v>
      </c>
      <c r="AQ192">
        <v>25818226</v>
      </c>
      <c r="AR192">
        <v>26252239</v>
      </c>
      <c r="AS192">
        <v>26654439</v>
      </c>
      <c r="AT192">
        <v>27014909</v>
      </c>
      <c r="AU192">
        <v>27334503</v>
      </c>
      <c r="AV192">
        <v>27623341</v>
      </c>
      <c r="AW192">
        <v>27893911</v>
      </c>
      <c r="AX192">
        <v>28147267</v>
      </c>
      <c r="AY192">
        <v>28381078</v>
      </c>
      <c r="AZ192">
        <v>28600387</v>
      </c>
      <c r="BA192">
        <v>28806185</v>
      </c>
      <c r="BB192">
        <v>29009326</v>
      </c>
      <c r="BC192">
        <v>29229572</v>
      </c>
      <c r="BD192">
        <v>29477721</v>
      </c>
      <c r="BE192">
        <v>29749589</v>
      </c>
      <c r="BF192">
        <v>30038809</v>
      </c>
      <c r="BG192">
        <v>30353951</v>
      </c>
      <c r="BH192">
        <v>30711863</v>
      </c>
      <c r="BI192">
        <v>31132779</v>
      </c>
      <c r="BJ192">
        <v>31605486</v>
      </c>
      <c r="BK192">
        <v>32203944</v>
      </c>
      <c r="BL192">
        <v>32824861</v>
      </c>
      <c r="BM192">
        <v>33304756</v>
      </c>
      <c r="BN192">
        <v>33715471</v>
      </c>
      <c r="BO192">
        <v>34049588</v>
      </c>
      <c r="BP192">
        <v>34352719</v>
      </c>
    </row>
    <row r="193" spans="1:68" x14ac:dyDescent="0.35">
      <c r="A193" t="s">
        <v>460</v>
      </c>
      <c r="B193" t="s">
        <v>461</v>
      </c>
      <c r="C193" t="s">
        <v>603</v>
      </c>
      <c r="D193" t="s">
        <v>604</v>
      </c>
      <c r="E193">
        <v>28486871</v>
      </c>
      <c r="F193">
        <v>29342411</v>
      </c>
      <c r="G193">
        <v>30185979</v>
      </c>
      <c r="H193">
        <v>31043711</v>
      </c>
      <c r="I193">
        <v>31916622</v>
      </c>
      <c r="J193">
        <v>32805538</v>
      </c>
      <c r="K193">
        <v>33704749</v>
      </c>
      <c r="L193">
        <v>34616857</v>
      </c>
      <c r="M193">
        <v>35544973</v>
      </c>
      <c r="N193">
        <v>36477170</v>
      </c>
      <c r="O193">
        <v>37435586</v>
      </c>
      <c r="P193">
        <v>38421746</v>
      </c>
      <c r="Q193">
        <v>39412479</v>
      </c>
      <c r="R193">
        <v>40406234</v>
      </c>
      <c r="S193">
        <v>41388324</v>
      </c>
      <c r="T193">
        <v>42394433</v>
      </c>
      <c r="U193">
        <v>43474370</v>
      </c>
      <c r="V193">
        <v>44646518</v>
      </c>
      <c r="W193">
        <v>45890739</v>
      </c>
      <c r="X193">
        <v>47154232</v>
      </c>
      <c r="Y193">
        <v>48419546</v>
      </c>
      <c r="Z193">
        <v>49679330</v>
      </c>
      <c r="AA193">
        <v>50938522</v>
      </c>
      <c r="AB193">
        <v>52219685</v>
      </c>
      <c r="AC193">
        <v>53514959</v>
      </c>
      <c r="AD193">
        <v>54812660</v>
      </c>
      <c r="AE193">
        <v>56109838</v>
      </c>
      <c r="AF193">
        <v>57415175</v>
      </c>
      <c r="AG193">
        <v>58755923</v>
      </c>
      <c r="AH193">
        <v>60127343</v>
      </c>
      <c r="AI193">
        <v>61558898</v>
      </c>
      <c r="AJ193">
        <v>63039751</v>
      </c>
      <c r="AK193">
        <v>64543525</v>
      </c>
      <c r="AL193">
        <v>66083321</v>
      </c>
      <c r="AM193">
        <v>67650283</v>
      </c>
      <c r="AN193">
        <v>69250468</v>
      </c>
      <c r="AO193">
        <v>70944969</v>
      </c>
      <c r="AP193">
        <v>72718837</v>
      </c>
      <c r="AQ193">
        <v>74491918</v>
      </c>
      <c r="AR193">
        <v>76249064</v>
      </c>
      <c r="AS193">
        <v>77958223</v>
      </c>
      <c r="AT193">
        <v>79626086</v>
      </c>
      <c r="AU193">
        <v>81285572</v>
      </c>
      <c r="AV193">
        <v>82942837</v>
      </c>
      <c r="AW193">
        <v>84607501</v>
      </c>
      <c r="AX193">
        <v>86261250</v>
      </c>
      <c r="AY193">
        <v>87901835</v>
      </c>
      <c r="AZ193">
        <v>89561377</v>
      </c>
      <c r="BA193">
        <v>91252326</v>
      </c>
      <c r="BB193">
        <v>92946951</v>
      </c>
      <c r="BC193">
        <v>94636700</v>
      </c>
      <c r="BD193">
        <v>96337913</v>
      </c>
      <c r="BE193">
        <v>98032317</v>
      </c>
      <c r="BF193">
        <v>99700107</v>
      </c>
      <c r="BG193">
        <v>101325201</v>
      </c>
      <c r="BH193">
        <v>103031365</v>
      </c>
      <c r="BI193">
        <v>104875266</v>
      </c>
      <c r="BJ193">
        <v>106738501</v>
      </c>
      <c r="BK193">
        <v>108568836</v>
      </c>
      <c r="BL193">
        <v>110380804</v>
      </c>
      <c r="BM193">
        <v>112190977</v>
      </c>
      <c r="BN193">
        <v>113880328</v>
      </c>
      <c r="BO193">
        <v>115559009</v>
      </c>
      <c r="BP193">
        <v>117337368</v>
      </c>
    </row>
    <row r="194" spans="1:68" x14ac:dyDescent="0.35">
      <c r="A194" t="s">
        <v>462</v>
      </c>
      <c r="B194" t="s">
        <v>463</v>
      </c>
      <c r="C194" t="s">
        <v>603</v>
      </c>
      <c r="D194" t="s">
        <v>604</v>
      </c>
      <c r="E194">
        <v>9446</v>
      </c>
      <c r="F194">
        <v>9639</v>
      </c>
      <c r="G194">
        <v>9851</v>
      </c>
      <c r="H194">
        <v>10076</v>
      </c>
      <c r="I194">
        <v>10318</v>
      </c>
      <c r="J194">
        <v>10563</v>
      </c>
      <c r="K194">
        <v>10813</v>
      </c>
      <c r="L194">
        <v>10992</v>
      </c>
      <c r="M194">
        <v>11079</v>
      </c>
      <c r="N194">
        <v>11159</v>
      </c>
      <c r="O194">
        <v>11366</v>
      </c>
      <c r="P194">
        <v>11740</v>
      </c>
      <c r="Q194">
        <v>12172</v>
      </c>
      <c r="R194">
        <v>12541</v>
      </c>
      <c r="S194">
        <v>12662</v>
      </c>
      <c r="T194">
        <v>12607</v>
      </c>
      <c r="U194">
        <v>12539</v>
      </c>
      <c r="V194">
        <v>12463</v>
      </c>
      <c r="W194">
        <v>12387</v>
      </c>
      <c r="X194">
        <v>12300</v>
      </c>
      <c r="Y194">
        <v>12252</v>
      </c>
      <c r="Z194">
        <v>12386</v>
      </c>
      <c r="AA194">
        <v>12666</v>
      </c>
      <c r="AB194">
        <v>12973</v>
      </c>
      <c r="AC194">
        <v>13299</v>
      </c>
      <c r="AD194">
        <v>13644</v>
      </c>
      <c r="AE194">
        <v>13985</v>
      </c>
      <c r="AF194">
        <v>14309</v>
      </c>
      <c r="AG194">
        <v>14632</v>
      </c>
      <c r="AH194">
        <v>14957</v>
      </c>
      <c r="AI194">
        <v>15293</v>
      </c>
      <c r="AJ194">
        <v>15640</v>
      </c>
      <c r="AK194">
        <v>16004</v>
      </c>
      <c r="AL194">
        <v>16380</v>
      </c>
      <c r="AM194">
        <v>16770</v>
      </c>
      <c r="AN194">
        <v>17209</v>
      </c>
      <c r="AO194">
        <v>17732</v>
      </c>
      <c r="AP194">
        <v>18297</v>
      </c>
      <c r="AQ194">
        <v>18852</v>
      </c>
      <c r="AR194">
        <v>19380</v>
      </c>
      <c r="AS194">
        <v>19726</v>
      </c>
      <c r="AT194">
        <v>19828</v>
      </c>
      <c r="AU194">
        <v>19851</v>
      </c>
      <c r="AV194">
        <v>19880</v>
      </c>
      <c r="AW194">
        <v>19907</v>
      </c>
      <c r="AX194">
        <v>19831</v>
      </c>
      <c r="AY194">
        <v>19619</v>
      </c>
      <c r="AZ194">
        <v>19366</v>
      </c>
      <c r="BA194">
        <v>19102</v>
      </c>
      <c r="BB194">
        <v>18826</v>
      </c>
      <c r="BC194">
        <v>18540</v>
      </c>
      <c r="BD194">
        <v>18240</v>
      </c>
      <c r="BE194">
        <v>17946</v>
      </c>
      <c r="BF194">
        <v>17805</v>
      </c>
      <c r="BG194">
        <v>17796</v>
      </c>
      <c r="BH194">
        <v>17794</v>
      </c>
      <c r="BI194">
        <v>17816</v>
      </c>
      <c r="BJ194">
        <v>17837</v>
      </c>
      <c r="BK194">
        <v>17864</v>
      </c>
      <c r="BL194">
        <v>17916</v>
      </c>
      <c r="BM194">
        <v>17972</v>
      </c>
      <c r="BN194">
        <v>18024</v>
      </c>
      <c r="BO194">
        <v>18055</v>
      </c>
      <c r="BP194">
        <v>18058</v>
      </c>
    </row>
    <row r="195" spans="1:68" x14ac:dyDescent="0.35">
      <c r="A195" t="s">
        <v>464</v>
      </c>
      <c r="B195" t="s">
        <v>465</v>
      </c>
      <c r="C195" t="s">
        <v>603</v>
      </c>
      <c r="D195" t="s">
        <v>604</v>
      </c>
      <c r="E195">
        <v>1985666</v>
      </c>
      <c r="F195">
        <v>2035672</v>
      </c>
      <c r="G195">
        <v>2082562</v>
      </c>
      <c r="H195">
        <v>2129222</v>
      </c>
      <c r="I195">
        <v>2175409</v>
      </c>
      <c r="J195">
        <v>2222178</v>
      </c>
      <c r="K195">
        <v>2271490</v>
      </c>
      <c r="L195">
        <v>2322647</v>
      </c>
      <c r="M195">
        <v>2375356</v>
      </c>
      <c r="N195">
        <v>2430922</v>
      </c>
      <c r="O195">
        <v>2489059</v>
      </c>
      <c r="P195">
        <v>2549315</v>
      </c>
      <c r="Q195">
        <v>2610700</v>
      </c>
      <c r="R195">
        <v>2672144</v>
      </c>
      <c r="S195">
        <v>2733313</v>
      </c>
      <c r="T195">
        <v>2794462</v>
      </c>
      <c r="U195">
        <v>2855837</v>
      </c>
      <c r="V195">
        <v>2917572</v>
      </c>
      <c r="W195">
        <v>2979606</v>
      </c>
      <c r="X195">
        <v>3041902</v>
      </c>
      <c r="Y195">
        <v>3104788</v>
      </c>
      <c r="Z195">
        <v>3169073</v>
      </c>
      <c r="AA195">
        <v>3235264</v>
      </c>
      <c r="AB195">
        <v>3303677</v>
      </c>
      <c r="AC195">
        <v>3374465</v>
      </c>
      <c r="AD195">
        <v>3447579</v>
      </c>
      <c r="AE195">
        <v>3522916</v>
      </c>
      <c r="AF195">
        <v>3600343</v>
      </c>
      <c r="AG195">
        <v>3679651</v>
      </c>
      <c r="AH195">
        <v>3764112</v>
      </c>
      <c r="AI195">
        <v>3864972</v>
      </c>
      <c r="AJ195">
        <v>3990995</v>
      </c>
      <c r="AK195">
        <v>4136644</v>
      </c>
      <c r="AL195">
        <v>4291588</v>
      </c>
      <c r="AM195">
        <v>4451694</v>
      </c>
      <c r="AN195">
        <v>4616439</v>
      </c>
      <c r="AO195">
        <v>4785895</v>
      </c>
      <c r="AP195">
        <v>4960439</v>
      </c>
      <c r="AQ195">
        <v>5138829</v>
      </c>
      <c r="AR195">
        <v>5321388</v>
      </c>
      <c r="AS195">
        <v>5508297</v>
      </c>
      <c r="AT195">
        <v>5698489</v>
      </c>
      <c r="AU195">
        <v>5892596</v>
      </c>
      <c r="AV195">
        <v>6090980</v>
      </c>
      <c r="AW195">
        <v>6293166</v>
      </c>
      <c r="AX195">
        <v>6498818</v>
      </c>
      <c r="AY195">
        <v>6708217</v>
      </c>
      <c r="AZ195">
        <v>6921066</v>
      </c>
      <c r="BA195">
        <v>7137988</v>
      </c>
      <c r="BB195">
        <v>7358890</v>
      </c>
      <c r="BC195">
        <v>7583269</v>
      </c>
      <c r="BD195">
        <v>7806637</v>
      </c>
      <c r="BE195">
        <v>8026545</v>
      </c>
      <c r="BF195">
        <v>8245627</v>
      </c>
      <c r="BG195">
        <v>8464153</v>
      </c>
      <c r="BH195">
        <v>8682174</v>
      </c>
      <c r="BI195">
        <v>8899169</v>
      </c>
      <c r="BJ195">
        <v>9114796</v>
      </c>
      <c r="BK195">
        <v>9329227</v>
      </c>
      <c r="BL195">
        <v>9542486</v>
      </c>
      <c r="BM195">
        <v>9749640</v>
      </c>
      <c r="BN195">
        <v>9949437</v>
      </c>
      <c r="BO195">
        <v>10142619</v>
      </c>
      <c r="BP195">
        <v>10329931</v>
      </c>
    </row>
    <row r="196" spans="1:68" x14ac:dyDescent="0.35">
      <c r="A196" t="s">
        <v>103</v>
      </c>
      <c r="B196" t="s">
        <v>104</v>
      </c>
      <c r="C196" t="s">
        <v>603</v>
      </c>
      <c r="D196" t="s">
        <v>604</v>
      </c>
      <c r="E196">
        <v>29637450</v>
      </c>
      <c r="F196">
        <v>29964000</v>
      </c>
      <c r="G196">
        <v>30308500</v>
      </c>
      <c r="H196">
        <v>30712000</v>
      </c>
      <c r="I196">
        <v>31139450</v>
      </c>
      <c r="J196">
        <v>31444950</v>
      </c>
      <c r="K196">
        <v>31681000</v>
      </c>
      <c r="L196">
        <v>31987155</v>
      </c>
      <c r="M196">
        <v>32294655</v>
      </c>
      <c r="N196">
        <v>32548300</v>
      </c>
      <c r="O196">
        <v>32664300</v>
      </c>
      <c r="P196">
        <v>32783500</v>
      </c>
      <c r="Q196">
        <v>33055650</v>
      </c>
      <c r="R196">
        <v>33357200</v>
      </c>
      <c r="S196">
        <v>33678899</v>
      </c>
      <c r="T196">
        <v>34015199</v>
      </c>
      <c r="U196">
        <v>34356300</v>
      </c>
      <c r="V196">
        <v>34689050</v>
      </c>
      <c r="W196">
        <v>34965600</v>
      </c>
      <c r="X196">
        <v>35247217</v>
      </c>
      <c r="Y196">
        <v>35574150</v>
      </c>
      <c r="Z196">
        <v>35898587</v>
      </c>
      <c r="AA196">
        <v>36230481</v>
      </c>
      <c r="AB196">
        <v>36571808</v>
      </c>
      <c r="AC196">
        <v>36904134</v>
      </c>
      <c r="AD196">
        <v>37201885</v>
      </c>
      <c r="AE196">
        <v>37456119</v>
      </c>
      <c r="AF196">
        <v>37668045</v>
      </c>
      <c r="AG196">
        <v>37824487</v>
      </c>
      <c r="AH196">
        <v>37961529</v>
      </c>
      <c r="AI196">
        <v>38110782</v>
      </c>
      <c r="AJ196">
        <v>38246193</v>
      </c>
      <c r="AK196">
        <v>38363667</v>
      </c>
      <c r="AL196">
        <v>38461408</v>
      </c>
      <c r="AM196">
        <v>38542652</v>
      </c>
      <c r="AN196">
        <v>38594998</v>
      </c>
      <c r="AO196">
        <v>38624370</v>
      </c>
      <c r="AP196">
        <v>38649660</v>
      </c>
      <c r="AQ196">
        <v>38663481</v>
      </c>
      <c r="AR196">
        <v>38660271</v>
      </c>
      <c r="AS196">
        <v>38258629</v>
      </c>
      <c r="AT196">
        <v>38248076</v>
      </c>
      <c r="AU196">
        <v>38230364</v>
      </c>
      <c r="AV196">
        <v>38204570</v>
      </c>
      <c r="AW196">
        <v>38182222</v>
      </c>
      <c r="AX196">
        <v>38165445</v>
      </c>
      <c r="AY196">
        <v>38141267</v>
      </c>
      <c r="AZ196">
        <v>38120560</v>
      </c>
      <c r="BA196">
        <v>38125759</v>
      </c>
      <c r="BB196">
        <v>38151603</v>
      </c>
      <c r="BC196">
        <v>38042794</v>
      </c>
      <c r="BD196">
        <v>38063255</v>
      </c>
      <c r="BE196">
        <v>38063164</v>
      </c>
      <c r="BF196">
        <v>38040196</v>
      </c>
      <c r="BG196">
        <v>38011735</v>
      </c>
      <c r="BH196">
        <v>37986412</v>
      </c>
      <c r="BI196">
        <v>37970087</v>
      </c>
      <c r="BJ196">
        <v>37974826</v>
      </c>
      <c r="BK196">
        <v>37974750</v>
      </c>
      <c r="BL196">
        <v>37965475</v>
      </c>
      <c r="BM196">
        <v>37899070</v>
      </c>
      <c r="BN196">
        <v>37747124</v>
      </c>
      <c r="BO196">
        <v>36821749</v>
      </c>
      <c r="BP196">
        <v>36685849</v>
      </c>
    </row>
    <row r="197" spans="1:68" x14ac:dyDescent="0.35">
      <c r="A197" t="s">
        <v>466</v>
      </c>
      <c r="B197" t="s">
        <v>467</v>
      </c>
      <c r="C197" t="s">
        <v>603</v>
      </c>
      <c r="D197" t="s">
        <v>604</v>
      </c>
      <c r="E197">
        <v>188484894</v>
      </c>
      <c r="F197">
        <v>192890980</v>
      </c>
      <c r="G197">
        <v>197549304</v>
      </c>
      <c r="H197">
        <v>202413011</v>
      </c>
      <c r="I197">
        <v>207480357</v>
      </c>
      <c r="J197">
        <v>212742196</v>
      </c>
      <c r="K197">
        <v>218153165</v>
      </c>
      <c r="L197">
        <v>223721654</v>
      </c>
      <c r="M197">
        <v>229504001</v>
      </c>
      <c r="N197">
        <v>235497996</v>
      </c>
      <c r="O197">
        <v>241726476</v>
      </c>
      <c r="P197">
        <v>248182949</v>
      </c>
      <c r="Q197">
        <v>254807021</v>
      </c>
      <c r="R197">
        <v>261772896</v>
      </c>
      <c r="S197">
        <v>269215218</v>
      </c>
      <c r="T197">
        <v>277019356</v>
      </c>
      <c r="U197">
        <v>285016249</v>
      </c>
      <c r="V197">
        <v>293346289</v>
      </c>
      <c r="W197">
        <v>302442287</v>
      </c>
      <c r="X197">
        <v>311978056</v>
      </c>
      <c r="Y197">
        <v>320890339</v>
      </c>
      <c r="Z197">
        <v>328651565</v>
      </c>
      <c r="AA197">
        <v>336918508</v>
      </c>
      <c r="AB197">
        <v>346223339</v>
      </c>
      <c r="AC197">
        <v>356024795</v>
      </c>
      <c r="AD197">
        <v>366116135</v>
      </c>
      <c r="AE197">
        <v>376136620</v>
      </c>
      <c r="AF197">
        <v>386270164</v>
      </c>
      <c r="AG197">
        <v>396251031</v>
      </c>
      <c r="AH197">
        <v>406731853</v>
      </c>
      <c r="AI197">
        <v>417144782</v>
      </c>
      <c r="AJ197">
        <v>427363888</v>
      </c>
      <c r="AK197">
        <v>439447569</v>
      </c>
      <c r="AL197">
        <v>453282283</v>
      </c>
      <c r="AM197">
        <v>468345219</v>
      </c>
      <c r="AN197">
        <v>483031809</v>
      </c>
      <c r="AO197">
        <v>495937962</v>
      </c>
      <c r="AP197">
        <v>508962926</v>
      </c>
      <c r="AQ197">
        <v>523022619</v>
      </c>
      <c r="AR197">
        <v>537918075</v>
      </c>
      <c r="AS197">
        <v>553089230</v>
      </c>
      <c r="AT197">
        <v>568734640</v>
      </c>
      <c r="AU197">
        <v>586023563</v>
      </c>
      <c r="AV197">
        <v>604077372</v>
      </c>
      <c r="AW197">
        <v>621974508</v>
      </c>
      <c r="AX197">
        <v>640493810</v>
      </c>
      <c r="AY197">
        <v>659115651</v>
      </c>
      <c r="AZ197">
        <v>677333522</v>
      </c>
      <c r="BA197">
        <v>697003893</v>
      </c>
      <c r="BB197">
        <v>718121906</v>
      </c>
      <c r="BC197">
        <v>739525992</v>
      </c>
      <c r="BD197">
        <v>761717101</v>
      </c>
      <c r="BE197">
        <v>784822780</v>
      </c>
      <c r="BF197">
        <v>808542070</v>
      </c>
      <c r="BG197">
        <v>832469778</v>
      </c>
      <c r="BH197">
        <v>856420253</v>
      </c>
      <c r="BI197">
        <v>880891473</v>
      </c>
      <c r="BJ197">
        <v>905987912</v>
      </c>
      <c r="BK197">
        <v>931467165</v>
      </c>
      <c r="BL197">
        <v>957503246</v>
      </c>
      <c r="BM197">
        <v>984213438</v>
      </c>
      <c r="BN197">
        <v>1011043183</v>
      </c>
      <c r="BO197">
        <v>1038012552</v>
      </c>
      <c r="BP197">
        <v>1065710613</v>
      </c>
    </row>
    <row r="198" spans="1:68" x14ac:dyDescent="0.35">
      <c r="A198" t="s">
        <v>468</v>
      </c>
      <c r="B198" t="s">
        <v>469</v>
      </c>
      <c r="C198" t="s">
        <v>603</v>
      </c>
      <c r="D198" t="s">
        <v>604</v>
      </c>
      <c r="E198">
        <v>2358000</v>
      </c>
      <c r="F198">
        <v>2399722</v>
      </c>
      <c r="G198">
        <v>2450322</v>
      </c>
      <c r="H198">
        <v>2504530</v>
      </c>
      <c r="I198">
        <v>2554066</v>
      </c>
      <c r="J198">
        <v>2594000</v>
      </c>
      <c r="K198">
        <v>2624995</v>
      </c>
      <c r="L198">
        <v>2645674</v>
      </c>
      <c r="M198">
        <v>2662064</v>
      </c>
      <c r="N198">
        <v>2684150</v>
      </c>
      <c r="O198">
        <v>2718000</v>
      </c>
      <c r="P198">
        <v>2762190</v>
      </c>
      <c r="Q198">
        <v>2817256</v>
      </c>
      <c r="R198">
        <v>2878786</v>
      </c>
      <c r="S198">
        <v>2939299</v>
      </c>
      <c r="T198">
        <v>2994000</v>
      </c>
      <c r="U198">
        <v>3043854</v>
      </c>
      <c r="V198">
        <v>3088690</v>
      </c>
      <c r="W198">
        <v>3129421</v>
      </c>
      <c r="X198">
        <v>3168088</v>
      </c>
      <c r="Y198">
        <v>3206000</v>
      </c>
      <c r="Z198">
        <v>3242552</v>
      </c>
      <c r="AA198">
        <v>3277453</v>
      </c>
      <c r="AB198">
        <v>3311138</v>
      </c>
      <c r="AC198">
        <v>3344190</v>
      </c>
      <c r="AD198">
        <v>3377000</v>
      </c>
      <c r="AE198">
        <v>3409554</v>
      </c>
      <c r="AF198">
        <v>3441850</v>
      </c>
      <c r="AG198">
        <v>3473898</v>
      </c>
      <c r="AH198">
        <v>3505650</v>
      </c>
      <c r="AI198">
        <v>3537000</v>
      </c>
      <c r="AJ198">
        <v>3562110</v>
      </c>
      <c r="AK198">
        <v>3585176</v>
      </c>
      <c r="AL198">
        <v>3615497</v>
      </c>
      <c r="AM198">
        <v>3649237</v>
      </c>
      <c r="AN198">
        <v>3683103</v>
      </c>
      <c r="AO198">
        <v>3724655</v>
      </c>
      <c r="AP198">
        <v>3759430</v>
      </c>
      <c r="AQ198">
        <v>3781101</v>
      </c>
      <c r="AR198">
        <v>3800081</v>
      </c>
      <c r="AS198">
        <v>3810605</v>
      </c>
      <c r="AT198">
        <v>3818774</v>
      </c>
      <c r="AU198">
        <v>3823701</v>
      </c>
      <c r="AV198">
        <v>3826095</v>
      </c>
      <c r="AW198">
        <v>3826878</v>
      </c>
      <c r="AX198">
        <v>3821362</v>
      </c>
      <c r="AY198">
        <v>3805214</v>
      </c>
      <c r="AZ198">
        <v>3782995</v>
      </c>
      <c r="BA198">
        <v>3760866</v>
      </c>
      <c r="BB198">
        <v>3740410</v>
      </c>
      <c r="BC198">
        <v>3721525</v>
      </c>
      <c r="BD198">
        <v>3678732</v>
      </c>
      <c r="BE198">
        <v>3634488</v>
      </c>
      <c r="BF198">
        <v>3593077</v>
      </c>
      <c r="BG198">
        <v>3534874</v>
      </c>
      <c r="BH198">
        <v>3473232</v>
      </c>
      <c r="BI198">
        <v>3406672</v>
      </c>
      <c r="BJ198">
        <v>3325286</v>
      </c>
      <c r="BK198">
        <v>3193354</v>
      </c>
      <c r="BL198">
        <v>3193694</v>
      </c>
      <c r="BM198">
        <v>3281557</v>
      </c>
      <c r="BN198">
        <v>3262693</v>
      </c>
      <c r="BO198">
        <v>3220113</v>
      </c>
      <c r="BP198">
        <v>3205691</v>
      </c>
    </row>
    <row r="199" spans="1:68" x14ac:dyDescent="0.35">
      <c r="A199" t="s">
        <v>470</v>
      </c>
      <c r="B199" t="s">
        <v>471</v>
      </c>
      <c r="C199" t="s">
        <v>603</v>
      </c>
      <c r="D199" t="s">
        <v>604</v>
      </c>
      <c r="E199">
        <v>11655666</v>
      </c>
      <c r="F199">
        <v>11916515</v>
      </c>
      <c r="G199">
        <v>12180505</v>
      </c>
      <c r="H199">
        <v>12475236</v>
      </c>
      <c r="I199">
        <v>12787523</v>
      </c>
      <c r="J199">
        <v>13105946</v>
      </c>
      <c r="K199">
        <v>13444048</v>
      </c>
      <c r="L199">
        <v>13821409</v>
      </c>
      <c r="M199">
        <v>14216305</v>
      </c>
      <c r="N199">
        <v>14605481</v>
      </c>
      <c r="O199">
        <v>14996879</v>
      </c>
      <c r="P199">
        <v>15381626</v>
      </c>
      <c r="Q199">
        <v>15768363</v>
      </c>
      <c r="R199">
        <v>16128122</v>
      </c>
      <c r="S199">
        <v>16437002</v>
      </c>
      <c r="T199">
        <v>16723252</v>
      </c>
      <c r="U199">
        <v>16987170</v>
      </c>
      <c r="V199">
        <v>17231389</v>
      </c>
      <c r="W199">
        <v>17472094</v>
      </c>
      <c r="X199">
        <v>17719172</v>
      </c>
      <c r="Y199">
        <v>17973650</v>
      </c>
      <c r="Z199">
        <v>18235202</v>
      </c>
      <c r="AA199">
        <v>18502087</v>
      </c>
      <c r="AB199">
        <v>18771363</v>
      </c>
      <c r="AC199">
        <v>19045154</v>
      </c>
      <c r="AD199">
        <v>19325487</v>
      </c>
      <c r="AE199">
        <v>19613038</v>
      </c>
      <c r="AF199">
        <v>19903893</v>
      </c>
      <c r="AG199">
        <v>20197464</v>
      </c>
      <c r="AH199">
        <v>20494965</v>
      </c>
      <c r="AI199">
        <v>20799523</v>
      </c>
      <c r="AJ199">
        <v>21115534</v>
      </c>
      <c r="AK199">
        <v>21439991</v>
      </c>
      <c r="AL199">
        <v>21773017</v>
      </c>
      <c r="AM199">
        <v>22105225</v>
      </c>
      <c r="AN199">
        <v>22385536</v>
      </c>
      <c r="AO199">
        <v>22614347</v>
      </c>
      <c r="AP199">
        <v>22827373</v>
      </c>
      <c r="AQ199">
        <v>23023636</v>
      </c>
      <c r="AR199">
        <v>23204498</v>
      </c>
      <c r="AS199">
        <v>23367059</v>
      </c>
      <c r="AT199">
        <v>23512522</v>
      </c>
      <c r="AU199">
        <v>23638411</v>
      </c>
      <c r="AV199">
        <v>23781707</v>
      </c>
      <c r="AW199">
        <v>23948930</v>
      </c>
      <c r="AX199">
        <v>24100982</v>
      </c>
      <c r="AY199">
        <v>24235761</v>
      </c>
      <c r="AZ199">
        <v>24356506</v>
      </c>
      <c r="BA199">
        <v>24469047</v>
      </c>
      <c r="BB199">
        <v>24581509</v>
      </c>
      <c r="BC199">
        <v>24686435</v>
      </c>
      <c r="BD199">
        <v>24783789</v>
      </c>
      <c r="BE199">
        <v>24887770</v>
      </c>
      <c r="BF199">
        <v>25001819</v>
      </c>
      <c r="BG199">
        <v>25126131</v>
      </c>
      <c r="BH199">
        <v>25258015</v>
      </c>
      <c r="BI199">
        <v>25389611</v>
      </c>
      <c r="BJ199">
        <v>25516321</v>
      </c>
      <c r="BK199">
        <v>25638149</v>
      </c>
      <c r="BL199">
        <v>25755441</v>
      </c>
      <c r="BM199">
        <v>25867467</v>
      </c>
      <c r="BN199">
        <v>25971909</v>
      </c>
      <c r="BO199">
        <v>26069416</v>
      </c>
      <c r="BP199">
        <v>26160821</v>
      </c>
    </row>
    <row r="200" spans="1:68" x14ac:dyDescent="0.35">
      <c r="A200" t="s">
        <v>105</v>
      </c>
      <c r="B200" t="s">
        <v>106</v>
      </c>
      <c r="C200" t="s">
        <v>603</v>
      </c>
      <c r="D200" t="s">
        <v>604</v>
      </c>
      <c r="E200">
        <v>8857716</v>
      </c>
      <c r="F200">
        <v>8929316</v>
      </c>
      <c r="G200">
        <v>8993985</v>
      </c>
      <c r="H200">
        <v>9030355</v>
      </c>
      <c r="I200">
        <v>9035365</v>
      </c>
      <c r="J200">
        <v>8998595</v>
      </c>
      <c r="K200">
        <v>8930990</v>
      </c>
      <c r="L200">
        <v>8874520</v>
      </c>
      <c r="M200">
        <v>8836650</v>
      </c>
      <c r="N200">
        <v>8757705</v>
      </c>
      <c r="O200">
        <v>8680431</v>
      </c>
      <c r="P200">
        <v>8643756</v>
      </c>
      <c r="Q200">
        <v>8630430</v>
      </c>
      <c r="R200">
        <v>8633100</v>
      </c>
      <c r="S200">
        <v>8754365</v>
      </c>
      <c r="T200">
        <v>9093470</v>
      </c>
      <c r="U200">
        <v>9355810</v>
      </c>
      <c r="V200">
        <v>9455675</v>
      </c>
      <c r="W200">
        <v>9558250</v>
      </c>
      <c r="X200">
        <v>9661265</v>
      </c>
      <c r="Y200">
        <v>9766312</v>
      </c>
      <c r="Z200">
        <v>9851362</v>
      </c>
      <c r="AA200">
        <v>9911771</v>
      </c>
      <c r="AB200">
        <v>9957865</v>
      </c>
      <c r="AC200">
        <v>9996232</v>
      </c>
      <c r="AD200">
        <v>10023613</v>
      </c>
      <c r="AE200">
        <v>10032734</v>
      </c>
      <c r="AF200">
        <v>10030031</v>
      </c>
      <c r="AG200">
        <v>10019610</v>
      </c>
      <c r="AH200">
        <v>10005000</v>
      </c>
      <c r="AI200">
        <v>9983218</v>
      </c>
      <c r="AJ200">
        <v>9960235</v>
      </c>
      <c r="AK200">
        <v>9952494</v>
      </c>
      <c r="AL200">
        <v>9964675</v>
      </c>
      <c r="AM200">
        <v>9991525</v>
      </c>
      <c r="AN200">
        <v>10026176</v>
      </c>
      <c r="AO200">
        <v>10063945</v>
      </c>
      <c r="AP200">
        <v>10108977</v>
      </c>
      <c r="AQ200">
        <v>10160196</v>
      </c>
      <c r="AR200">
        <v>10217828</v>
      </c>
      <c r="AS200">
        <v>10289898</v>
      </c>
      <c r="AT200">
        <v>10362722</v>
      </c>
      <c r="AU200">
        <v>10419631</v>
      </c>
      <c r="AV200">
        <v>10458821</v>
      </c>
      <c r="AW200">
        <v>10483861</v>
      </c>
      <c r="AX200">
        <v>10503330</v>
      </c>
      <c r="AY200">
        <v>10522288</v>
      </c>
      <c r="AZ200">
        <v>10542964</v>
      </c>
      <c r="BA200">
        <v>10558177</v>
      </c>
      <c r="BB200">
        <v>10568247</v>
      </c>
      <c r="BC200">
        <v>10573100</v>
      </c>
      <c r="BD200">
        <v>10557560</v>
      </c>
      <c r="BE200">
        <v>10514844</v>
      </c>
      <c r="BF200">
        <v>10457295</v>
      </c>
      <c r="BG200">
        <v>10401062</v>
      </c>
      <c r="BH200">
        <v>10358076</v>
      </c>
      <c r="BI200">
        <v>10325452</v>
      </c>
      <c r="BJ200">
        <v>10300300</v>
      </c>
      <c r="BK200">
        <v>10283822</v>
      </c>
      <c r="BL200">
        <v>10286263</v>
      </c>
      <c r="BM200">
        <v>10297081</v>
      </c>
      <c r="BN200">
        <v>10361831</v>
      </c>
      <c r="BO200">
        <v>10409704</v>
      </c>
      <c r="BP200">
        <v>10525347</v>
      </c>
    </row>
    <row r="201" spans="1:68" x14ac:dyDescent="0.35">
      <c r="A201" t="s">
        <v>472</v>
      </c>
      <c r="B201" t="s">
        <v>473</v>
      </c>
      <c r="C201" t="s">
        <v>603</v>
      </c>
      <c r="D201" t="s">
        <v>604</v>
      </c>
      <c r="E201">
        <v>1894829</v>
      </c>
      <c r="F201">
        <v>1941208</v>
      </c>
      <c r="G201">
        <v>1989376</v>
      </c>
      <c r="H201">
        <v>2039390</v>
      </c>
      <c r="I201">
        <v>2090840</v>
      </c>
      <c r="J201">
        <v>2143153</v>
      </c>
      <c r="K201">
        <v>2195955</v>
      </c>
      <c r="L201">
        <v>2248882</v>
      </c>
      <c r="M201">
        <v>2301887</v>
      </c>
      <c r="N201">
        <v>2355122</v>
      </c>
      <c r="O201">
        <v>2408787</v>
      </c>
      <c r="P201">
        <v>2463777</v>
      </c>
      <c r="Q201">
        <v>2521508</v>
      </c>
      <c r="R201">
        <v>2583160</v>
      </c>
      <c r="S201">
        <v>2648082</v>
      </c>
      <c r="T201">
        <v>2714664</v>
      </c>
      <c r="U201">
        <v>2782624</v>
      </c>
      <c r="V201">
        <v>2852430</v>
      </c>
      <c r="W201">
        <v>2924370</v>
      </c>
      <c r="X201">
        <v>2999415</v>
      </c>
      <c r="Y201">
        <v>3078912</v>
      </c>
      <c r="Z201">
        <v>3163299</v>
      </c>
      <c r="AA201">
        <v>3251678</v>
      </c>
      <c r="AB201">
        <v>3343276</v>
      </c>
      <c r="AC201">
        <v>3437892</v>
      </c>
      <c r="AD201">
        <v>3535498</v>
      </c>
      <c r="AE201">
        <v>3636027</v>
      </c>
      <c r="AF201">
        <v>3739050</v>
      </c>
      <c r="AG201">
        <v>3844437</v>
      </c>
      <c r="AH201">
        <v>3951288</v>
      </c>
      <c r="AI201">
        <v>4059195</v>
      </c>
      <c r="AJ201">
        <v>4167996</v>
      </c>
      <c r="AK201">
        <v>4277051</v>
      </c>
      <c r="AL201">
        <v>4386202</v>
      </c>
      <c r="AM201">
        <v>4495301</v>
      </c>
      <c r="AN201">
        <v>4603917</v>
      </c>
      <c r="AO201">
        <v>4711655</v>
      </c>
      <c r="AP201">
        <v>4818289</v>
      </c>
      <c r="AQ201">
        <v>4923449</v>
      </c>
      <c r="AR201">
        <v>5026031</v>
      </c>
      <c r="AS201">
        <v>5123819</v>
      </c>
      <c r="AT201">
        <v>5211541</v>
      </c>
      <c r="AU201">
        <v>5286512</v>
      </c>
      <c r="AV201">
        <v>5353254</v>
      </c>
      <c r="AW201">
        <v>5416324</v>
      </c>
      <c r="AX201">
        <v>5476878</v>
      </c>
      <c r="AY201">
        <v>5534675</v>
      </c>
      <c r="AZ201">
        <v>5590145</v>
      </c>
      <c r="BA201">
        <v>5645148</v>
      </c>
      <c r="BB201">
        <v>5702574</v>
      </c>
      <c r="BC201">
        <v>5768613</v>
      </c>
      <c r="BD201">
        <v>5843939</v>
      </c>
      <c r="BE201">
        <v>5923322</v>
      </c>
      <c r="BF201">
        <v>6005652</v>
      </c>
      <c r="BG201">
        <v>6090721</v>
      </c>
      <c r="BH201">
        <v>6177950</v>
      </c>
      <c r="BI201">
        <v>6266615</v>
      </c>
      <c r="BJ201">
        <v>6355404</v>
      </c>
      <c r="BK201">
        <v>6443328</v>
      </c>
      <c r="BL201">
        <v>6530026</v>
      </c>
      <c r="BM201">
        <v>6618695</v>
      </c>
      <c r="BN201">
        <v>6703799</v>
      </c>
      <c r="BO201">
        <v>6780744</v>
      </c>
      <c r="BP201">
        <v>6861524</v>
      </c>
    </row>
    <row r="202" spans="1:68" x14ac:dyDescent="0.35">
      <c r="A202" t="s">
        <v>474</v>
      </c>
      <c r="B202" t="s">
        <v>475</v>
      </c>
      <c r="C202" t="s">
        <v>603</v>
      </c>
      <c r="D202" t="s">
        <v>604</v>
      </c>
      <c r="AI202">
        <v>1978248</v>
      </c>
      <c r="AJ202">
        <v>2068845</v>
      </c>
      <c r="AK202">
        <v>2163591</v>
      </c>
      <c r="AL202">
        <v>2262676</v>
      </c>
      <c r="AM202">
        <v>2366298</v>
      </c>
      <c r="AN202">
        <v>2474666</v>
      </c>
      <c r="AO202">
        <v>2587997</v>
      </c>
      <c r="AP202">
        <v>2706518</v>
      </c>
      <c r="AQ202">
        <v>2776568</v>
      </c>
      <c r="AR202">
        <v>2848431</v>
      </c>
      <c r="AS202">
        <v>2922153</v>
      </c>
      <c r="AT202">
        <v>2997784</v>
      </c>
      <c r="AU202">
        <v>3075373</v>
      </c>
      <c r="AV202">
        <v>3154969</v>
      </c>
      <c r="AW202">
        <v>3236626</v>
      </c>
      <c r="AX202">
        <v>3320396</v>
      </c>
      <c r="AY202">
        <v>3406334</v>
      </c>
      <c r="AZ202">
        <v>3494496</v>
      </c>
      <c r="BA202">
        <v>3591977</v>
      </c>
      <c r="BB202">
        <v>3689099</v>
      </c>
      <c r="BC202">
        <v>3786161</v>
      </c>
      <c r="BD202">
        <v>3882986</v>
      </c>
      <c r="BE202">
        <v>3979998</v>
      </c>
      <c r="BF202">
        <v>4076708</v>
      </c>
      <c r="BG202">
        <v>4173398</v>
      </c>
      <c r="BH202">
        <v>4270092</v>
      </c>
      <c r="BI202">
        <v>4367088</v>
      </c>
      <c r="BJ202">
        <v>4454805</v>
      </c>
      <c r="BK202">
        <v>4569087</v>
      </c>
      <c r="BL202">
        <v>4685306</v>
      </c>
      <c r="BM202">
        <v>4803269</v>
      </c>
      <c r="BN202">
        <v>4922749</v>
      </c>
      <c r="BO202">
        <v>5043612</v>
      </c>
      <c r="BP202">
        <v>5165775</v>
      </c>
    </row>
    <row r="203" spans="1:68" x14ac:dyDescent="0.35">
      <c r="A203" t="s">
        <v>476</v>
      </c>
      <c r="B203" t="s">
        <v>477</v>
      </c>
      <c r="C203" t="s">
        <v>603</v>
      </c>
      <c r="D203" t="s">
        <v>604</v>
      </c>
      <c r="E203">
        <v>905537</v>
      </c>
      <c r="F203">
        <v>932520</v>
      </c>
      <c r="G203">
        <v>960258</v>
      </c>
      <c r="H203">
        <v>988767</v>
      </c>
      <c r="I203">
        <v>1017629</v>
      </c>
      <c r="J203">
        <v>1046929</v>
      </c>
      <c r="K203">
        <v>1075580</v>
      </c>
      <c r="L203">
        <v>1102445</v>
      </c>
      <c r="M203">
        <v>1128479</v>
      </c>
      <c r="N203">
        <v>1154784</v>
      </c>
      <c r="O203">
        <v>1180979</v>
      </c>
      <c r="P203">
        <v>1206288</v>
      </c>
      <c r="Q203">
        <v>1230989</v>
      </c>
      <c r="R203">
        <v>1255419</v>
      </c>
      <c r="S203">
        <v>1280025</v>
      </c>
      <c r="T203">
        <v>1305437</v>
      </c>
      <c r="U203">
        <v>1332485</v>
      </c>
      <c r="V203">
        <v>1361037</v>
      </c>
      <c r="W203">
        <v>1390769</v>
      </c>
      <c r="X203">
        <v>1422213</v>
      </c>
      <c r="Y203">
        <v>1454737</v>
      </c>
      <c r="Z203">
        <v>1487956</v>
      </c>
      <c r="AA203">
        <v>1521474</v>
      </c>
      <c r="AB203">
        <v>1555359</v>
      </c>
      <c r="AC203">
        <v>1590087</v>
      </c>
      <c r="AD203">
        <v>1625232</v>
      </c>
      <c r="AE203">
        <v>1659314</v>
      </c>
      <c r="AF203">
        <v>1691381</v>
      </c>
      <c r="AG203">
        <v>1721273</v>
      </c>
      <c r="AH203">
        <v>1749210</v>
      </c>
      <c r="AI203">
        <v>1776243</v>
      </c>
      <c r="AJ203">
        <v>1800161</v>
      </c>
      <c r="AK203">
        <v>1822819</v>
      </c>
      <c r="AL203">
        <v>1846876</v>
      </c>
      <c r="AM203">
        <v>1870257</v>
      </c>
      <c r="AN203">
        <v>1892547</v>
      </c>
      <c r="AO203">
        <v>1917072</v>
      </c>
      <c r="AP203">
        <v>1945783</v>
      </c>
      <c r="AQ203">
        <v>1976146</v>
      </c>
      <c r="AR203">
        <v>2006341</v>
      </c>
      <c r="AS203">
        <v>2035672</v>
      </c>
      <c r="AT203">
        <v>2064193</v>
      </c>
      <c r="AU203">
        <v>2091909</v>
      </c>
      <c r="AV203">
        <v>2119122</v>
      </c>
      <c r="AW203">
        <v>2146140</v>
      </c>
      <c r="AX203">
        <v>2172802</v>
      </c>
      <c r="AY203">
        <v>2199540</v>
      </c>
      <c r="AZ203">
        <v>2226078</v>
      </c>
      <c r="BA203">
        <v>2251506</v>
      </c>
      <c r="BB203">
        <v>2276149</v>
      </c>
      <c r="BC203">
        <v>2301401</v>
      </c>
      <c r="BD203">
        <v>2327284</v>
      </c>
      <c r="BE203">
        <v>2353058</v>
      </c>
      <c r="BF203">
        <v>2379069</v>
      </c>
      <c r="BG203">
        <v>2405308</v>
      </c>
      <c r="BH203">
        <v>2431426</v>
      </c>
      <c r="BI203">
        <v>2457814</v>
      </c>
      <c r="BJ203">
        <v>2484263</v>
      </c>
      <c r="BK203">
        <v>2510226</v>
      </c>
      <c r="BL203">
        <v>2536070</v>
      </c>
      <c r="BM203">
        <v>2566819</v>
      </c>
      <c r="BN203">
        <v>2602173</v>
      </c>
      <c r="BO203">
        <v>2639019</v>
      </c>
      <c r="BP203">
        <v>2677728</v>
      </c>
    </row>
    <row r="204" spans="1:68" x14ac:dyDescent="0.35">
      <c r="A204" t="s">
        <v>478</v>
      </c>
      <c r="B204" t="s">
        <v>479</v>
      </c>
      <c r="C204" t="s">
        <v>603</v>
      </c>
      <c r="D204" t="s">
        <v>604</v>
      </c>
      <c r="E204">
        <v>755575073</v>
      </c>
      <c r="F204">
        <v>764678914</v>
      </c>
      <c r="G204">
        <v>773971699</v>
      </c>
      <c r="H204">
        <v>783063134</v>
      </c>
      <c r="I204">
        <v>792060920</v>
      </c>
      <c r="J204">
        <v>800834639</v>
      </c>
      <c r="K204">
        <v>809130400</v>
      </c>
      <c r="L204">
        <v>817080267</v>
      </c>
      <c r="M204">
        <v>824785271</v>
      </c>
      <c r="N204">
        <v>832436871</v>
      </c>
      <c r="O204">
        <v>839994662</v>
      </c>
      <c r="P204">
        <v>849355911</v>
      </c>
      <c r="Q204">
        <v>857312419</v>
      </c>
      <c r="R204">
        <v>864799662</v>
      </c>
      <c r="S204">
        <v>872040235</v>
      </c>
      <c r="T204">
        <v>878923921</v>
      </c>
      <c r="U204">
        <v>885095643</v>
      </c>
      <c r="V204">
        <v>891148506</v>
      </c>
      <c r="W204">
        <v>897250576</v>
      </c>
      <c r="X204">
        <v>903640940</v>
      </c>
      <c r="Y204">
        <v>909780809</v>
      </c>
      <c r="Z204">
        <v>915881806</v>
      </c>
      <c r="AA204">
        <v>921481239</v>
      </c>
      <c r="AB204">
        <v>926626734</v>
      </c>
      <c r="AC204">
        <v>931426792</v>
      </c>
      <c r="AD204">
        <v>936237496</v>
      </c>
      <c r="AE204">
        <v>941302405</v>
      </c>
      <c r="AF204">
        <v>946544990</v>
      </c>
      <c r="AG204">
        <v>952006529</v>
      </c>
      <c r="AH204">
        <v>957909363</v>
      </c>
      <c r="AI204">
        <v>964048985</v>
      </c>
      <c r="AJ204">
        <v>971176019</v>
      </c>
      <c r="AK204">
        <v>977958696</v>
      </c>
      <c r="AL204">
        <v>984265557</v>
      </c>
      <c r="AM204">
        <v>989907298</v>
      </c>
      <c r="AN204">
        <v>995212216</v>
      </c>
      <c r="AO204">
        <v>1000693857</v>
      </c>
      <c r="AP204">
        <v>1005936747</v>
      </c>
      <c r="AQ204">
        <v>1010875500</v>
      </c>
      <c r="AR204">
        <v>1015710581</v>
      </c>
      <c r="AS204">
        <v>1020793420</v>
      </c>
      <c r="AT204">
        <v>1025680356</v>
      </c>
      <c r="AU204">
        <v>1030817778</v>
      </c>
      <c r="AV204">
        <v>1035933493</v>
      </c>
      <c r="AW204">
        <v>1041239406</v>
      </c>
      <c r="AX204">
        <v>1046467578</v>
      </c>
      <c r="AY204">
        <v>1052106051</v>
      </c>
      <c r="AZ204">
        <v>1058252734</v>
      </c>
      <c r="BA204">
        <v>1064632148</v>
      </c>
      <c r="BB204">
        <v>1070086582</v>
      </c>
      <c r="BC204">
        <v>1075047440</v>
      </c>
      <c r="BD204">
        <v>1077986944</v>
      </c>
      <c r="BE204">
        <v>1082488131</v>
      </c>
      <c r="BF204">
        <v>1087228563</v>
      </c>
      <c r="BG204">
        <v>1092176251</v>
      </c>
      <c r="BH204">
        <v>1097076319</v>
      </c>
      <c r="BI204">
        <v>1102054942</v>
      </c>
      <c r="BJ204">
        <v>1106262382</v>
      </c>
      <c r="BK204">
        <v>1110198958</v>
      </c>
      <c r="BL204">
        <v>1113410921</v>
      </c>
      <c r="BM204">
        <v>1117530670</v>
      </c>
      <c r="BN204">
        <v>1116651310</v>
      </c>
      <c r="BO204">
        <v>1114354147</v>
      </c>
      <c r="BP204">
        <v>1119478514</v>
      </c>
    </row>
    <row r="205" spans="1:68" x14ac:dyDescent="0.35">
      <c r="A205" t="s">
        <v>480</v>
      </c>
      <c r="B205" t="s">
        <v>481</v>
      </c>
      <c r="C205" t="s">
        <v>603</v>
      </c>
      <c r="D205" t="s">
        <v>604</v>
      </c>
      <c r="E205">
        <v>84851</v>
      </c>
      <c r="F205">
        <v>86921</v>
      </c>
      <c r="G205">
        <v>89208</v>
      </c>
      <c r="H205">
        <v>91963</v>
      </c>
      <c r="I205">
        <v>95192</v>
      </c>
      <c r="J205">
        <v>98674</v>
      </c>
      <c r="K205">
        <v>102281</v>
      </c>
      <c r="L205">
        <v>105995</v>
      </c>
      <c r="M205">
        <v>109832</v>
      </c>
      <c r="N205">
        <v>113803</v>
      </c>
      <c r="O205">
        <v>117891</v>
      </c>
      <c r="P205">
        <v>122108</v>
      </c>
      <c r="Q205">
        <v>126457</v>
      </c>
      <c r="R205">
        <v>130883</v>
      </c>
      <c r="S205">
        <v>135349</v>
      </c>
      <c r="T205">
        <v>139833</v>
      </c>
      <c r="U205">
        <v>144356</v>
      </c>
      <c r="V205">
        <v>149007</v>
      </c>
      <c r="W205">
        <v>153745</v>
      </c>
      <c r="X205">
        <v>158563</v>
      </c>
      <c r="Y205">
        <v>163591</v>
      </c>
      <c r="Z205">
        <v>168892</v>
      </c>
      <c r="AA205">
        <v>174343</v>
      </c>
      <c r="AB205">
        <v>179042</v>
      </c>
      <c r="AC205">
        <v>183146</v>
      </c>
      <c r="AD205">
        <v>187578</v>
      </c>
      <c r="AE205">
        <v>192196</v>
      </c>
      <c r="AF205">
        <v>196856</v>
      </c>
      <c r="AG205">
        <v>201740</v>
      </c>
      <c r="AH205">
        <v>206571</v>
      </c>
      <c r="AI205">
        <v>211089</v>
      </c>
      <c r="AJ205">
        <v>215444</v>
      </c>
      <c r="AK205">
        <v>219621</v>
      </c>
      <c r="AL205">
        <v>223714</v>
      </c>
      <c r="AM205">
        <v>227682</v>
      </c>
      <c r="AN205">
        <v>231446</v>
      </c>
      <c r="AO205">
        <v>235189</v>
      </c>
      <c r="AP205">
        <v>239036</v>
      </c>
      <c r="AQ205">
        <v>242882</v>
      </c>
      <c r="AR205">
        <v>246821</v>
      </c>
      <c r="AS205">
        <v>250927</v>
      </c>
      <c r="AT205">
        <v>255049</v>
      </c>
      <c r="AU205">
        <v>259137</v>
      </c>
      <c r="AV205">
        <v>263173</v>
      </c>
      <c r="AW205">
        <v>267132</v>
      </c>
      <c r="AX205">
        <v>271060</v>
      </c>
      <c r="AY205">
        <v>274901</v>
      </c>
      <c r="AZ205">
        <v>278178</v>
      </c>
      <c r="BA205">
        <v>280558</v>
      </c>
      <c r="BB205">
        <v>282283</v>
      </c>
      <c r="BC205">
        <v>283788</v>
      </c>
      <c r="BD205">
        <v>285265</v>
      </c>
      <c r="BE205">
        <v>286584</v>
      </c>
      <c r="BF205">
        <v>288032</v>
      </c>
      <c r="BG205">
        <v>289873</v>
      </c>
      <c r="BH205">
        <v>291787</v>
      </c>
      <c r="BI205">
        <v>293541</v>
      </c>
      <c r="BJ205">
        <v>295450</v>
      </c>
      <c r="BK205">
        <v>297606</v>
      </c>
      <c r="BL205">
        <v>299717</v>
      </c>
      <c r="BM205">
        <v>301920</v>
      </c>
      <c r="BN205">
        <v>304032</v>
      </c>
      <c r="BO205">
        <v>306279</v>
      </c>
      <c r="BP205">
        <v>308872</v>
      </c>
    </row>
    <row r="206" spans="1:68" x14ac:dyDescent="0.35">
      <c r="A206" t="s">
        <v>482</v>
      </c>
      <c r="B206" t="s">
        <v>483</v>
      </c>
      <c r="C206" t="s">
        <v>603</v>
      </c>
      <c r="D206" t="s">
        <v>604</v>
      </c>
      <c r="E206">
        <v>36385</v>
      </c>
      <c r="F206">
        <v>40111</v>
      </c>
      <c r="G206">
        <v>45123</v>
      </c>
      <c r="H206">
        <v>50950</v>
      </c>
      <c r="I206">
        <v>57531</v>
      </c>
      <c r="J206">
        <v>64843</v>
      </c>
      <c r="K206">
        <v>73102</v>
      </c>
      <c r="L206">
        <v>82517</v>
      </c>
      <c r="M206">
        <v>93022</v>
      </c>
      <c r="N206">
        <v>104517</v>
      </c>
      <c r="O206">
        <v>118007</v>
      </c>
      <c r="P206">
        <v>133096</v>
      </c>
      <c r="Q206">
        <v>148338</v>
      </c>
      <c r="R206">
        <v>163734</v>
      </c>
      <c r="S206">
        <v>179299</v>
      </c>
      <c r="T206">
        <v>195043</v>
      </c>
      <c r="U206">
        <v>210990</v>
      </c>
      <c r="V206">
        <v>227177</v>
      </c>
      <c r="W206">
        <v>243624</v>
      </c>
      <c r="X206">
        <v>260368</v>
      </c>
      <c r="Y206">
        <v>277450</v>
      </c>
      <c r="Z206">
        <v>294887</v>
      </c>
      <c r="AA206">
        <v>312608</v>
      </c>
      <c r="AB206">
        <v>330454</v>
      </c>
      <c r="AC206">
        <v>348241</v>
      </c>
      <c r="AD206">
        <v>365868</v>
      </c>
      <c r="AE206">
        <v>382328</v>
      </c>
      <c r="AF206">
        <v>397391</v>
      </c>
      <c r="AG206">
        <v>412142</v>
      </c>
      <c r="AH206">
        <v>426896</v>
      </c>
      <c r="AI206">
        <v>441675</v>
      </c>
      <c r="AJ206">
        <v>456486</v>
      </c>
      <c r="AK206">
        <v>471293</v>
      </c>
      <c r="AL206">
        <v>486041</v>
      </c>
      <c r="AM206">
        <v>500683</v>
      </c>
      <c r="AN206">
        <v>515133</v>
      </c>
      <c r="AO206">
        <v>529265</v>
      </c>
      <c r="AP206">
        <v>550591</v>
      </c>
      <c r="AQ206">
        <v>580997</v>
      </c>
      <c r="AR206">
        <v>613302</v>
      </c>
      <c r="AS206">
        <v>645937</v>
      </c>
      <c r="AT206">
        <v>678831</v>
      </c>
      <c r="AU206">
        <v>713186</v>
      </c>
      <c r="AV206">
        <v>748525</v>
      </c>
      <c r="AW206">
        <v>777943</v>
      </c>
      <c r="AX206">
        <v>848710</v>
      </c>
      <c r="AY206">
        <v>1015060</v>
      </c>
      <c r="AZ206">
        <v>1231893</v>
      </c>
      <c r="BA206">
        <v>1444277</v>
      </c>
      <c r="BB206">
        <v>1610274</v>
      </c>
      <c r="BC206">
        <v>1713504</v>
      </c>
      <c r="BD206">
        <v>1804171</v>
      </c>
      <c r="BE206">
        <v>1905660</v>
      </c>
      <c r="BF206">
        <v>2035501</v>
      </c>
      <c r="BG206">
        <v>2214465</v>
      </c>
      <c r="BH206">
        <v>2414573</v>
      </c>
      <c r="BI206">
        <v>2595166</v>
      </c>
      <c r="BJ206">
        <v>2711755</v>
      </c>
      <c r="BK206">
        <v>2766732</v>
      </c>
      <c r="BL206">
        <v>2807235</v>
      </c>
      <c r="BM206">
        <v>2760385</v>
      </c>
      <c r="BN206">
        <v>2688235</v>
      </c>
      <c r="BO206">
        <v>2695122</v>
      </c>
      <c r="BP206">
        <v>2716391</v>
      </c>
    </row>
    <row r="207" spans="1:68" x14ac:dyDescent="0.35">
      <c r="A207" t="s">
        <v>484</v>
      </c>
      <c r="B207" t="s">
        <v>485</v>
      </c>
      <c r="C207" t="s">
        <v>603</v>
      </c>
      <c r="D207" t="s">
        <v>604</v>
      </c>
      <c r="E207">
        <v>18406905</v>
      </c>
      <c r="F207">
        <v>18555250</v>
      </c>
      <c r="G207">
        <v>18676550</v>
      </c>
      <c r="H207">
        <v>18797850</v>
      </c>
      <c r="I207">
        <v>18919126</v>
      </c>
      <c r="J207">
        <v>19031576</v>
      </c>
      <c r="K207">
        <v>19215450</v>
      </c>
      <c r="L207">
        <v>19534242</v>
      </c>
      <c r="M207">
        <v>19799831</v>
      </c>
      <c r="N207">
        <v>20009141</v>
      </c>
      <c r="O207">
        <v>20250398</v>
      </c>
      <c r="P207">
        <v>20461567</v>
      </c>
      <c r="Q207">
        <v>20657957</v>
      </c>
      <c r="R207">
        <v>20835681</v>
      </c>
      <c r="S207">
        <v>21029429</v>
      </c>
      <c r="T207">
        <v>21293583</v>
      </c>
      <c r="U207">
        <v>21551634</v>
      </c>
      <c r="V207">
        <v>21756096</v>
      </c>
      <c r="W207">
        <v>21951464</v>
      </c>
      <c r="X207">
        <v>22090488</v>
      </c>
      <c r="Y207">
        <v>22207282</v>
      </c>
      <c r="Z207">
        <v>22353070</v>
      </c>
      <c r="AA207">
        <v>22475741</v>
      </c>
      <c r="AB207">
        <v>22560478</v>
      </c>
      <c r="AC207">
        <v>22640547</v>
      </c>
      <c r="AD207">
        <v>22732999</v>
      </c>
      <c r="AE207">
        <v>22836841</v>
      </c>
      <c r="AF207">
        <v>22949430</v>
      </c>
      <c r="AG207">
        <v>23057662</v>
      </c>
      <c r="AH207">
        <v>23161458</v>
      </c>
      <c r="AI207">
        <v>23201835</v>
      </c>
      <c r="AJ207">
        <v>23001155</v>
      </c>
      <c r="AK207">
        <v>22794284</v>
      </c>
      <c r="AL207">
        <v>22763280</v>
      </c>
      <c r="AM207">
        <v>22730211</v>
      </c>
      <c r="AN207">
        <v>22684270</v>
      </c>
      <c r="AO207">
        <v>22619004</v>
      </c>
      <c r="AP207">
        <v>22553978</v>
      </c>
      <c r="AQ207">
        <v>22507344</v>
      </c>
      <c r="AR207">
        <v>22472040</v>
      </c>
      <c r="AS207">
        <v>22442971</v>
      </c>
      <c r="AT207">
        <v>22131970</v>
      </c>
      <c r="AU207">
        <v>21730496</v>
      </c>
      <c r="AV207">
        <v>21574326</v>
      </c>
      <c r="AW207">
        <v>21451748</v>
      </c>
      <c r="AX207">
        <v>21319685</v>
      </c>
      <c r="AY207">
        <v>21193760</v>
      </c>
      <c r="AZ207">
        <v>20882982</v>
      </c>
      <c r="BA207">
        <v>20537875</v>
      </c>
      <c r="BB207">
        <v>20367487</v>
      </c>
      <c r="BC207">
        <v>20246871</v>
      </c>
      <c r="BD207">
        <v>20147528</v>
      </c>
      <c r="BE207">
        <v>20058035</v>
      </c>
      <c r="BF207">
        <v>19983693</v>
      </c>
      <c r="BG207">
        <v>19908979</v>
      </c>
      <c r="BH207">
        <v>19815616</v>
      </c>
      <c r="BI207">
        <v>19702267</v>
      </c>
      <c r="BJ207">
        <v>19588715</v>
      </c>
      <c r="BK207">
        <v>19473970</v>
      </c>
      <c r="BL207">
        <v>19371648</v>
      </c>
      <c r="BM207">
        <v>19265250</v>
      </c>
      <c r="BN207">
        <v>19122059</v>
      </c>
      <c r="BO207">
        <v>19047009</v>
      </c>
      <c r="BP207">
        <v>19056116</v>
      </c>
    </row>
    <row r="208" spans="1:68" x14ac:dyDescent="0.35">
      <c r="A208" t="s">
        <v>486</v>
      </c>
      <c r="B208" t="s">
        <v>108</v>
      </c>
      <c r="C208" t="s">
        <v>603</v>
      </c>
      <c r="D208" t="s">
        <v>604</v>
      </c>
      <c r="E208">
        <v>119897000</v>
      </c>
      <c r="F208">
        <v>121236000</v>
      </c>
      <c r="G208">
        <v>122591000</v>
      </c>
      <c r="H208">
        <v>123960000</v>
      </c>
      <c r="I208">
        <v>125345000</v>
      </c>
      <c r="J208">
        <v>126745000</v>
      </c>
      <c r="K208">
        <v>127468000</v>
      </c>
      <c r="L208">
        <v>128196000</v>
      </c>
      <c r="M208">
        <v>128928000</v>
      </c>
      <c r="N208">
        <v>129664000</v>
      </c>
      <c r="O208">
        <v>130404000</v>
      </c>
      <c r="P208">
        <v>131155000</v>
      </c>
      <c r="Q208">
        <v>131909000</v>
      </c>
      <c r="R208">
        <v>132669000</v>
      </c>
      <c r="S208">
        <v>133432000</v>
      </c>
      <c r="T208">
        <v>134200000</v>
      </c>
      <c r="U208">
        <v>135147000</v>
      </c>
      <c r="V208">
        <v>136100000</v>
      </c>
      <c r="W208">
        <v>137060000</v>
      </c>
      <c r="X208">
        <v>138027000</v>
      </c>
      <c r="Y208">
        <v>139010000</v>
      </c>
      <c r="Z208">
        <v>139941000</v>
      </c>
      <c r="AA208">
        <v>140823000</v>
      </c>
      <c r="AB208">
        <v>141668000</v>
      </c>
      <c r="AC208">
        <v>142745000</v>
      </c>
      <c r="AD208">
        <v>143858000</v>
      </c>
      <c r="AE208">
        <v>144894000</v>
      </c>
      <c r="AF208">
        <v>145908000</v>
      </c>
      <c r="AG208">
        <v>146857000</v>
      </c>
      <c r="AH208">
        <v>147721000</v>
      </c>
      <c r="AI208">
        <v>147969406</v>
      </c>
      <c r="AJ208">
        <v>148394216</v>
      </c>
      <c r="AK208">
        <v>148538197</v>
      </c>
      <c r="AL208">
        <v>148458777</v>
      </c>
      <c r="AM208">
        <v>148407912</v>
      </c>
      <c r="AN208">
        <v>148375787</v>
      </c>
      <c r="AO208">
        <v>148160129</v>
      </c>
      <c r="AP208">
        <v>147915361</v>
      </c>
      <c r="AQ208">
        <v>147670784</v>
      </c>
      <c r="AR208">
        <v>147214776</v>
      </c>
      <c r="AS208">
        <v>146596869</v>
      </c>
      <c r="AT208">
        <v>145976482</v>
      </c>
      <c r="AU208">
        <v>145306497</v>
      </c>
      <c r="AV208">
        <v>144648618</v>
      </c>
      <c r="AW208">
        <v>144067316</v>
      </c>
      <c r="AX208">
        <v>143518814</v>
      </c>
      <c r="AY208">
        <v>143049637</v>
      </c>
      <c r="AZ208">
        <v>142805114</v>
      </c>
      <c r="BA208">
        <v>142742366</v>
      </c>
      <c r="BB208">
        <v>142785348</v>
      </c>
      <c r="BC208">
        <v>142849468</v>
      </c>
      <c r="BD208">
        <v>143018195</v>
      </c>
      <c r="BE208">
        <v>143378447</v>
      </c>
      <c r="BF208">
        <v>143805638</v>
      </c>
      <c r="BG208">
        <v>144237223</v>
      </c>
      <c r="BH208">
        <v>144640716</v>
      </c>
      <c r="BI208">
        <v>145015460</v>
      </c>
      <c r="BJ208">
        <v>145293260</v>
      </c>
      <c r="BK208">
        <v>145398106</v>
      </c>
      <c r="BL208">
        <v>145453291</v>
      </c>
      <c r="BM208">
        <v>145245148</v>
      </c>
      <c r="BN208">
        <v>144746762</v>
      </c>
      <c r="BO208">
        <v>144236933</v>
      </c>
      <c r="BP208">
        <v>143826130</v>
      </c>
    </row>
    <row r="209" spans="1:68" x14ac:dyDescent="0.35">
      <c r="A209" t="s">
        <v>487</v>
      </c>
      <c r="B209" t="s">
        <v>488</v>
      </c>
      <c r="C209" t="s">
        <v>603</v>
      </c>
      <c r="D209" t="s">
        <v>604</v>
      </c>
      <c r="E209">
        <v>2966162</v>
      </c>
      <c r="F209">
        <v>3046654</v>
      </c>
      <c r="G209">
        <v>3122124</v>
      </c>
      <c r="H209">
        <v>3191311</v>
      </c>
      <c r="I209">
        <v>3263640</v>
      </c>
      <c r="J209">
        <v>3348631</v>
      </c>
      <c r="K209">
        <v>3444021</v>
      </c>
      <c r="L209">
        <v>3549461</v>
      </c>
      <c r="M209">
        <v>3662010</v>
      </c>
      <c r="N209">
        <v>3777879</v>
      </c>
      <c r="O209">
        <v>3896367</v>
      </c>
      <c r="P209">
        <v>4015403</v>
      </c>
      <c r="Q209">
        <v>4135579</v>
      </c>
      <c r="R209">
        <v>4259484</v>
      </c>
      <c r="S209">
        <v>4386369</v>
      </c>
      <c r="T209">
        <v>4515756</v>
      </c>
      <c r="U209">
        <v>4648207</v>
      </c>
      <c r="V209">
        <v>4783252</v>
      </c>
      <c r="W209">
        <v>4921953</v>
      </c>
      <c r="X209">
        <v>5074374</v>
      </c>
      <c r="Y209">
        <v>5247532</v>
      </c>
      <c r="Z209">
        <v>5441966</v>
      </c>
      <c r="AA209">
        <v>5652900</v>
      </c>
      <c r="AB209">
        <v>5859396</v>
      </c>
      <c r="AC209">
        <v>6056729</v>
      </c>
      <c r="AD209">
        <v>6266752</v>
      </c>
      <c r="AE209">
        <v>6497804</v>
      </c>
      <c r="AF209">
        <v>6735829</v>
      </c>
      <c r="AG209">
        <v>6953975</v>
      </c>
      <c r="AH209">
        <v>7141974</v>
      </c>
      <c r="AI209">
        <v>7319962</v>
      </c>
      <c r="AJ209">
        <v>7485681</v>
      </c>
      <c r="AK209">
        <v>7657208</v>
      </c>
      <c r="AL209">
        <v>7904740</v>
      </c>
      <c r="AM209">
        <v>6732665</v>
      </c>
      <c r="AN209">
        <v>5686897</v>
      </c>
      <c r="AO209">
        <v>6715510</v>
      </c>
      <c r="AP209">
        <v>7666732</v>
      </c>
      <c r="AQ209">
        <v>7914645</v>
      </c>
      <c r="AR209">
        <v>8009587</v>
      </c>
      <c r="AS209">
        <v>8109989</v>
      </c>
      <c r="AT209">
        <v>8223941</v>
      </c>
      <c r="AU209">
        <v>8372306</v>
      </c>
      <c r="AV209">
        <v>8567992</v>
      </c>
      <c r="AW209">
        <v>8791853</v>
      </c>
      <c r="AX209">
        <v>9026299</v>
      </c>
      <c r="AY209">
        <v>9270066</v>
      </c>
      <c r="AZ209">
        <v>9523168</v>
      </c>
      <c r="BA209">
        <v>9781996</v>
      </c>
      <c r="BB209">
        <v>10043737</v>
      </c>
      <c r="BC209">
        <v>10309031</v>
      </c>
      <c r="BD209">
        <v>10576932</v>
      </c>
      <c r="BE209">
        <v>10840334</v>
      </c>
      <c r="BF209">
        <v>11101350</v>
      </c>
      <c r="BG209">
        <v>11368451</v>
      </c>
      <c r="BH209">
        <v>11642959</v>
      </c>
      <c r="BI209">
        <v>11930899</v>
      </c>
      <c r="BJ209">
        <v>12230339</v>
      </c>
      <c r="BK209">
        <v>12531808</v>
      </c>
      <c r="BL209">
        <v>12835028</v>
      </c>
      <c r="BM209">
        <v>13146362</v>
      </c>
      <c r="BN209">
        <v>13461888</v>
      </c>
      <c r="BO209">
        <v>13776698</v>
      </c>
      <c r="BP209">
        <v>14094683</v>
      </c>
    </row>
    <row r="210" spans="1:68" x14ac:dyDescent="0.35">
      <c r="A210" t="s">
        <v>489</v>
      </c>
      <c r="B210" t="s">
        <v>490</v>
      </c>
      <c r="C210" t="s">
        <v>603</v>
      </c>
      <c r="D210" t="s">
        <v>604</v>
      </c>
      <c r="E210">
        <v>571192428</v>
      </c>
      <c r="F210">
        <v>584794755</v>
      </c>
      <c r="G210">
        <v>598784274</v>
      </c>
      <c r="H210">
        <v>613149540</v>
      </c>
      <c r="I210">
        <v>627867470</v>
      </c>
      <c r="J210">
        <v>642649029</v>
      </c>
      <c r="K210">
        <v>657382046</v>
      </c>
      <c r="L210">
        <v>672401853</v>
      </c>
      <c r="M210">
        <v>688013461</v>
      </c>
      <c r="N210">
        <v>704112818</v>
      </c>
      <c r="O210">
        <v>720399195</v>
      </c>
      <c r="P210">
        <v>736135444</v>
      </c>
      <c r="Q210">
        <v>752397791</v>
      </c>
      <c r="R210">
        <v>770083670</v>
      </c>
      <c r="S210">
        <v>788213169</v>
      </c>
      <c r="T210">
        <v>806592758</v>
      </c>
      <c r="U210">
        <v>825140213</v>
      </c>
      <c r="V210">
        <v>844199483</v>
      </c>
      <c r="W210">
        <v>863852185</v>
      </c>
      <c r="X210">
        <v>884031584</v>
      </c>
      <c r="Y210">
        <v>904993069</v>
      </c>
      <c r="Z210">
        <v>926216545</v>
      </c>
      <c r="AA210">
        <v>948043890</v>
      </c>
      <c r="AB210">
        <v>970938323</v>
      </c>
      <c r="AC210">
        <v>994345688</v>
      </c>
      <c r="AD210">
        <v>1018142776</v>
      </c>
      <c r="AE210">
        <v>1042169001</v>
      </c>
      <c r="AF210">
        <v>1066371857</v>
      </c>
      <c r="AG210">
        <v>1091004504</v>
      </c>
      <c r="AH210">
        <v>1116147699</v>
      </c>
      <c r="AI210">
        <v>1141312704</v>
      </c>
      <c r="AJ210">
        <v>1166480561</v>
      </c>
      <c r="AK210">
        <v>1192390433</v>
      </c>
      <c r="AL210">
        <v>1219180082</v>
      </c>
      <c r="AM210">
        <v>1246157499</v>
      </c>
      <c r="AN210">
        <v>1272877742</v>
      </c>
      <c r="AO210">
        <v>1299407301</v>
      </c>
      <c r="AP210">
        <v>1326007987</v>
      </c>
      <c r="AQ210">
        <v>1352849350</v>
      </c>
      <c r="AR210">
        <v>1379874856</v>
      </c>
      <c r="AS210">
        <v>1406945493</v>
      </c>
      <c r="AT210">
        <v>1434314654</v>
      </c>
      <c r="AU210">
        <v>1462070145</v>
      </c>
      <c r="AV210">
        <v>1489358080</v>
      </c>
      <c r="AW210">
        <v>1515703001</v>
      </c>
      <c r="AX210">
        <v>1541263909</v>
      </c>
      <c r="AY210">
        <v>1565892885</v>
      </c>
      <c r="AZ210">
        <v>1589454615</v>
      </c>
      <c r="BA210">
        <v>1612709085</v>
      </c>
      <c r="BB210">
        <v>1636411632</v>
      </c>
      <c r="BC210">
        <v>1660546144</v>
      </c>
      <c r="BD210">
        <v>1684898004</v>
      </c>
      <c r="BE210">
        <v>1708706729</v>
      </c>
      <c r="BF210">
        <v>1731683901</v>
      </c>
      <c r="BG210">
        <v>1754030304</v>
      </c>
      <c r="BH210">
        <v>1775545180</v>
      </c>
      <c r="BI210">
        <v>1797072648</v>
      </c>
      <c r="BJ210">
        <v>1818931519</v>
      </c>
      <c r="BK210">
        <v>1840534093</v>
      </c>
      <c r="BL210">
        <v>1861598514</v>
      </c>
      <c r="BM210">
        <v>1882531620</v>
      </c>
      <c r="BN210">
        <v>1901911604</v>
      </c>
      <c r="BO210">
        <v>1919348000</v>
      </c>
      <c r="BP210">
        <v>1938549529</v>
      </c>
    </row>
    <row r="211" spans="1:68" x14ac:dyDescent="0.35">
      <c r="A211" t="s">
        <v>109</v>
      </c>
      <c r="B211" t="s">
        <v>110</v>
      </c>
      <c r="C211" t="s">
        <v>603</v>
      </c>
      <c r="D211" t="s">
        <v>604</v>
      </c>
      <c r="E211">
        <v>4165563</v>
      </c>
      <c r="F211">
        <v>4306048</v>
      </c>
      <c r="G211">
        <v>4458516</v>
      </c>
      <c r="H211">
        <v>4621655</v>
      </c>
      <c r="I211">
        <v>4795130</v>
      </c>
      <c r="J211">
        <v>4978922</v>
      </c>
      <c r="K211">
        <v>5173237</v>
      </c>
      <c r="L211">
        <v>5381026</v>
      </c>
      <c r="M211">
        <v>5604582</v>
      </c>
      <c r="N211">
        <v>5844843</v>
      </c>
      <c r="O211">
        <v>6106191</v>
      </c>
      <c r="P211">
        <v>6396658</v>
      </c>
      <c r="Q211">
        <v>6724260</v>
      </c>
      <c r="R211">
        <v>7088758</v>
      </c>
      <c r="S211">
        <v>7483506</v>
      </c>
      <c r="T211">
        <v>7897544</v>
      </c>
      <c r="U211">
        <v>8319556</v>
      </c>
      <c r="V211">
        <v>8755219</v>
      </c>
      <c r="W211">
        <v>9210564</v>
      </c>
      <c r="X211">
        <v>9682002</v>
      </c>
      <c r="Y211">
        <v>10171710</v>
      </c>
      <c r="Z211">
        <v>10678211</v>
      </c>
      <c r="AA211">
        <v>11201154</v>
      </c>
      <c r="AB211">
        <v>11746020</v>
      </c>
      <c r="AC211">
        <v>12310361</v>
      </c>
      <c r="AD211">
        <v>12890245</v>
      </c>
      <c r="AE211">
        <v>13483349</v>
      </c>
      <c r="AF211">
        <v>14089798</v>
      </c>
      <c r="AG211">
        <v>14713715</v>
      </c>
      <c r="AH211">
        <v>15353227</v>
      </c>
      <c r="AI211">
        <v>16004763</v>
      </c>
      <c r="AJ211">
        <v>16654276</v>
      </c>
      <c r="AK211">
        <v>17281350</v>
      </c>
      <c r="AL211">
        <v>17846461</v>
      </c>
      <c r="AM211">
        <v>18367528</v>
      </c>
      <c r="AN211">
        <v>18888857</v>
      </c>
      <c r="AO211">
        <v>19410280</v>
      </c>
      <c r="AP211">
        <v>19938377</v>
      </c>
      <c r="AQ211">
        <v>20472580</v>
      </c>
      <c r="AR211">
        <v>21009660</v>
      </c>
      <c r="AS211">
        <v>21547390</v>
      </c>
      <c r="AT211">
        <v>22085929</v>
      </c>
      <c r="AU211">
        <v>22623415</v>
      </c>
      <c r="AV211">
        <v>23150847</v>
      </c>
      <c r="AW211">
        <v>23661808</v>
      </c>
      <c r="AX211">
        <v>24397644</v>
      </c>
      <c r="AY211">
        <v>25382870</v>
      </c>
      <c r="AZ211">
        <v>26400068</v>
      </c>
      <c r="BA211">
        <v>27437353</v>
      </c>
      <c r="BB211">
        <v>28483797</v>
      </c>
      <c r="BC211">
        <v>29411929</v>
      </c>
      <c r="BD211">
        <v>30150945</v>
      </c>
      <c r="BE211">
        <v>30821543</v>
      </c>
      <c r="BF211">
        <v>31482498</v>
      </c>
      <c r="BG211">
        <v>32125564</v>
      </c>
      <c r="BH211">
        <v>32749848</v>
      </c>
      <c r="BI211">
        <v>33416270</v>
      </c>
      <c r="BJ211">
        <v>34193122</v>
      </c>
      <c r="BK211">
        <v>35018133</v>
      </c>
      <c r="BL211">
        <v>35827362</v>
      </c>
      <c r="BM211">
        <v>35997107</v>
      </c>
      <c r="BN211">
        <v>35950396</v>
      </c>
      <c r="BO211">
        <v>36408820</v>
      </c>
      <c r="BP211">
        <v>36947025</v>
      </c>
    </row>
    <row r="212" spans="1:68" x14ac:dyDescent="0.35">
      <c r="A212" t="s">
        <v>491</v>
      </c>
      <c r="B212" t="s">
        <v>492</v>
      </c>
      <c r="C212" t="s">
        <v>603</v>
      </c>
      <c r="D212" t="s">
        <v>604</v>
      </c>
      <c r="E212">
        <v>8326462</v>
      </c>
      <c r="F212">
        <v>8577490</v>
      </c>
      <c r="G212">
        <v>8841338</v>
      </c>
      <c r="H212">
        <v>9115091</v>
      </c>
      <c r="I212">
        <v>9406702</v>
      </c>
      <c r="J212">
        <v>9712785</v>
      </c>
      <c r="K212">
        <v>10014505</v>
      </c>
      <c r="L212">
        <v>10320500</v>
      </c>
      <c r="M212">
        <v>10638899</v>
      </c>
      <c r="N212">
        <v>10966145</v>
      </c>
      <c r="O212">
        <v>11305206</v>
      </c>
      <c r="P212">
        <v>11668921</v>
      </c>
      <c r="Q212">
        <v>12057260</v>
      </c>
      <c r="R212">
        <v>12469591</v>
      </c>
      <c r="S212">
        <v>12950962</v>
      </c>
      <c r="T212">
        <v>13497543</v>
      </c>
      <c r="U212">
        <v>14066007</v>
      </c>
      <c r="V212">
        <v>14667218</v>
      </c>
      <c r="W212">
        <v>15305806</v>
      </c>
      <c r="X212">
        <v>15973034</v>
      </c>
      <c r="Y212">
        <v>16673586</v>
      </c>
      <c r="Z212">
        <v>17404336</v>
      </c>
      <c r="AA212">
        <v>18128631</v>
      </c>
      <c r="AB212">
        <v>18733995</v>
      </c>
      <c r="AC212">
        <v>19165837</v>
      </c>
      <c r="AD212">
        <v>19517196</v>
      </c>
      <c r="AE212">
        <v>19887452</v>
      </c>
      <c r="AF212">
        <v>20230532</v>
      </c>
      <c r="AG212">
        <v>20453819</v>
      </c>
      <c r="AH212">
        <v>20718709</v>
      </c>
      <c r="AI212">
        <v>21090886</v>
      </c>
      <c r="AJ212">
        <v>21453711</v>
      </c>
      <c r="AK212">
        <v>21780059</v>
      </c>
      <c r="AL212">
        <v>22163251</v>
      </c>
      <c r="AM212">
        <v>22703631</v>
      </c>
      <c r="AN212">
        <v>23290602</v>
      </c>
      <c r="AO212">
        <v>23862258</v>
      </c>
      <c r="AP212">
        <v>24454372</v>
      </c>
      <c r="AQ212">
        <v>25029144</v>
      </c>
      <c r="AR212">
        <v>25634162</v>
      </c>
      <c r="AS212">
        <v>26298773</v>
      </c>
      <c r="AT212">
        <v>26947253</v>
      </c>
      <c r="AU212">
        <v>27570318</v>
      </c>
      <c r="AV212">
        <v>28188977</v>
      </c>
      <c r="AW212">
        <v>28831550</v>
      </c>
      <c r="AX212">
        <v>29540577</v>
      </c>
      <c r="AY212">
        <v>30332968</v>
      </c>
      <c r="AZ212">
        <v>31191163</v>
      </c>
      <c r="BA212">
        <v>32065241</v>
      </c>
      <c r="BB212">
        <v>32948155</v>
      </c>
      <c r="BC212">
        <v>33739933</v>
      </c>
      <c r="BD212">
        <v>34419624</v>
      </c>
      <c r="BE212">
        <v>35159792</v>
      </c>
      <c r="BF212">
        <v>35990704</v>
      </c>
      <c r="BG212">
        <v>37003245</v>
      </c>
      <c r="BH212">
        <v>38171178</v>
      </c>
      <c r="BI212">
        <v>39377169</v>
      </c>
      <c r="BJ212">
        <v>40679828</v>
      </c>
      <c r="BK212">
        <v>41999059</v>
      </c>
      <c r="BL212">
        <v>43232093</v>
      </c>
      <c r="BM212">
        <v>44440486</v>
      </c>
      <c r="BN212">
        <v>45657202</v>
      </c>
      <c r="BO212">
        <v>46874204</v>
      </c>
      <c r="BP212">
        <v>48109006</v>
      </c>
    </row>
    <row r="213" spans="1:68" x14ac:dyDescent="0.35">
      <c r="A213" t="s">
        <v>493</v>
      </c>
      <c r="B213" t="s">
        <v>494</v>
      </c>
      <c r="C213" t="s">
        <v>603</v>
      </c>
      <c r="D213" t="s">
        <v>604</v>
      </c>
      <c r="E213">
        <v>3273177</v>
      </c>
      <c r="F213">
        <v>3367082</v>
      </c>
      <c r="G213">
        <v>3463524</v>
      </c>
      <c r="H213">
        <v>3562469</v>
      </c>
      <c r="I213">
        <v>3664599</v>
      </c>
      <c r="J213">
        <v>3770874</v>
      </c>
      <c r="K213">
        <v>3881994</v>
      </c>
      <c r="L213">
        <v>3997869</v>
      </c>
      <c r="M213">
        <v>4117659</v>
      </c>
      <c r="N213">
        <v>4240859</v>
      </c>
      <c r="O213">
        <v>4367744</v>
      </c>
      <c r="P213">
        <v>4498616</v>
      </c>
      <c r="Q213">
        <v>4633452</v>
      </c>
      <c r="R213">
        <v>4772039</v>
      </c>
      <c r="S213">
        <v>4911421</v>
      </c>
      <c r="T213">
        <v>5047922</v>
      </c>
      <c r="U213">
        <v>5181195</v>
      </c>
      <c r="V213">
        <v>5308297</v>
      </c>
      <c r="W213">
        <v>5433225</v>
      </c>
      <c r="X213">
        <v>5564474</v>
      </c>
      <c r="Y213">
        <v>5703869</v>
      </c>
      <c r="Z213">
        <v>5852029</v>
      </c>
      <c r="AA213">
        <v>6008392</v>
      </c>
      <c r="AB213">
        <v>6171874</v>
      </c>
      <c r="AC213">
        <v>6341801</v>
      </c>
      <c r="AD213">
        <v>6520705</v>
      </c>
      <c r="AE213">
        <v>6710885</v>
      </c>
      <c r="AF213">
        <v>6909837</v>
      </c>
      <c r="AG213">
        <v>7113636</v>
      </c>
      <c r="AH213">
        <v>7321832</v>
      </c>
      <c r="AI213">
        <v>7536001</v>
      </c>
      <c r="AJ213">
        <v>7754289</v>
      </c>
      <c r="AK213">
        <v>7974514</v>
      </c>
      <c r="AL213">
        <v>8196551</v>
      </c>
      <c r="AM213">
        <v>8416997</v>
      </c>
      <c r="AN213">
        <v>8632681</v>
      </c>
      <c r="AO213">
        <v>8843423</v>
      </c>
      <c r="AP213">
        <v>9051539</v>
      </c>
      <c r="AQ213">
        <v>9261526</v>
      </c>
      <c r="AR213">
        <v>9478564</v>
      </c>
      <c r="AS213">
        <v>9704287</v>
      </c>
      <c r="AT213">
        <v>9938027</v>
      </c>
      <c r="AU213">
        <v>10180950</v>
      </c>
      <c r="AV213">
        <v>10434504</v>
      </c>
      <c r="AW213">
        <v>10698691</v>
      </c>
      <c r="AX213">
        <v>10974057</v>
      </c>
      <c r="AY213">
        <v>11263387</v>
      </c>
      <c r="AZ213">
        <v>11563869</v>
      </c>
      <c r="BA213">
        <v>11872929</v>
      </c>
      <c r="BB213">
        <v>12195029</v>
      </c>
      <c r="BC213">
        <v>12530121</v>
      </c>
      <c r="BD213">
        <v>12875880</v>
      </c>
      <c r="BE213">
        <v>13231833</v>
      </c>
      <c r="BF213">
        <v>13595566</v>
      </c>
      <c r="BG213">
        <v>13970308</v>
      </c>
      <c r="BH213">
        <v>14356181</v>
      </c>
      <c r="BI213">
        <v>14751356</v>
      </c>
      <c r="BJ213">
        <v>15157793</v>
      </c>
      <c r="BK213">
        <v>15574909</v>
      </c>
      <c r="BL213">
        <v>16000781</v>
      </c>
      <c r="BM213">
        <v>16436120</v>
      </c>
      <c r="BN213">
        <v>16876720</v>
      </c>
      <c r="BO213">
        <v>17316449</v>
      </c>
      <c r="BP213">
        <v>17763163</v>
      </c>
    </row>
    <row r="214" spans="1:68" x14ac:dyDescent="0.35">
      <c r="A214" t="s">
        <v>495</v>
      </c>
      <c r="B214" t="s">
        <v>496</v>
      </c>
      <c r="C214" t="s">
        <v>603</v>
      </c>
      <c r="D214" t="s">
        <v>604</v>
      </c>
      <c r="E214">
        <v>1646400</v>
      </c>
      <c r="F214">
        <v>1702400</v>
      </c>
      <c r="G214">
        <v>1750200</v>
      </c>
      <c r="H214">
        <v>1795000</v>
      </c>
      <c r="I214">
        <v>1841600</v>
      </c>
      <c r="J214">
        <v>1886900</v>
      </c>
      <c r="K214">
        <v>1934400</v>
      </c>
      <c r="L214">
        <v>1977600</v>
      </c>
      <c r="M214">
        <v>2012000</v>
      </c>
      <c r="N214">
        <v>2042500</v>
      </c>
      <c r="O214">
        <v>2074507</v>
      </c>
      <c r="P214">
        <v>2112900</v>
      </c>
      <c r="Q214">
        <v>2152400</v>
      </c>
      <c r="R214">
        <v>2193000</v>
      </c>
      <c r="S214">
        <v>2229800</v>
      </c>
      <c r="T214">
        <v>2262600</v>
      </c>
      <c r="U214">
        <v>2293300</v>
      </c>
      <c r="V214">
        <v>2325300</v>
      </c>
      <c r="W214">
        <v>2353600</v>
      </c>
      <c r="X214">
        <v>2383500</v>
      </c>
      <c r="Y214">
        <v>2413945</v>
      </c>
      <c r="Z214">
        <v>2532835</v>
      </c>
      <c r="AA214">
        <v>2646466</v>
      </c>
      <c r="AB214">
        <v>2681061</v>
      </c>
      <c r="AC214">
        <v>2732221</v>
      </c>
      <c r="AD214">
        <v>2735957</v>
      </c>
      <c r="AE214">
        <v>2733373</v>
      </c>
      <c r="AF214">
        <v>2774789</v>
      </c>
      <c r="AG214">
        <v>2846108</v>
      </c>
      <c r="AH214">
        <v>2930901</v>
      </c>
      <c r="AI214">
        <v>3047132</v>
      </c>
      <c r="AJ214">
        <v>3135083</v>
      </c>
      <c r="AK214">
        <v>3230698</v>
      </c>
      <c r="AL214">
        <v>3313471</v>
      </c>
      <c r="AM214">
        <v>3419048</v>
      </c>
      <c r="AN214">
        <v>3524506</v>
      </c>
      <c r="AO214">
        <v>3670704</v>
      </c>
      <c r="AP214">
        <v>3796038</v>
      </c>
      <c r="AQ214">
        <v>3927213</v>
      </c>
      <c r="AR214">
        <v>3958723</v>
      </c>
      <c r="AS214">
        <v>4027887</v>
      </c>
      <c r="AT214">
        <v>4138012</v>
      </c>
      <c r="AU214">
        <v>4175950</v>
      </c>
      <c r="AV214">
        <v>4114826</v>
      </c>
      <c r="AW214">
        <v>4166664</v>
      </c>
      <c r="AX214">
        <v>4265762</v>
      </c>
      <c r="AY214">
        <v>4401365</v>
      </c>
      <c r="AZ214">
        <v>4588599</v>
      </c>
      <c r="BA214">
        <v>4839396</v>
      </c>
      <c r="BB214">
        <v>4987573</v>
      </c>
      <c r="BC214">
        <v>5076732</v>
      </c>
      <c r="BD214">
        <v>5183688</v>
      </c>
      <c r="BE214">
        <v>5312437</v>
      </c>
      <c r="BF214">
        <v>5399162</v>
      </c>
      <c r="BG214">
        <v>5469724</v>
      </c>
      <c r="BH214">
        <v>5535002</v>
      </c>
      <c r="BI214">
        <v>5607283</v>
      </c>
      <c r="BJ214">
        <v>5612253</v>
      </c>
      <c r="BK214">
        <v>5638676</v>
      </c>
      <c r="BL214">
        <v>5703569</v>
      </c>
      <c r="BM214">
        <v>5685807</v>
      </c>
      <c r="BN214">
        <v>5453566</v>
      </c>
      <c r="BO214">
        <v>5637022</v>
      </c>
      <c r="BP214">
        <v>5917648</v>
      </c>
    </row>
    <row r="215" spans="1:68" x14ac:dyDescent="0.35">
      <c r="A215" t="s">
        <v>497</v>
      </c>
      <c r="B215" t="s">
        <v>498</v>
      </c>
      <c r="C215" t="s">
        <v>603</v>
      </c>
      <c r="D215" t="s">
        <v>604</v>
      </c>
      <c r="E215">
        <v>133440</v>
      </c>
      <c r="F215">
        <v>136780</v>
      </c>
      <c r="G215">
        <v>140254</v>
      </c>
      <c r="H215">
        <v>143863</v>
      </c>
      <c r="I215">
        <v>147609</v>
      </c>
      <c r="J215">
        <v>151495</v>
      </c>
      <c r="K215">
        <v>155514</v>
      </c>
      <c r="L215">
        <v>159667</v>
      </c>
      <c r="M215">
        <v>163973</v>
      </c>
      <c r="N215">
        <v>168399</v>
      </c>
      <c r="O215">
        <v>172833</v>
      </c>
      <c r="P215">
        <v>177264</v>
      </c>
      <c r="Q215">
        <v>181876</v>
      </c>
      <c r="R215">
        <v>186816</v>
      </c>
      <c r="S215">
        <v>192155</v>
      </c>
      <c r="T215">
        <v>197853</v>
      </c>
      <c r="U215">
        <v>204082</v>
      </c>
      <c r="V215">
        <v>210932</v>
      </c>
      <c r="W215">
        <v>218193</v>
      </c>
      <c r="X215">
        <v>225786</v>
      </c>
      <c r="Y215">
        <v>233668</v>
      </c>
      <c r="Z215">
        <v>241827</v>
      </c>
      <c r="AA215">
        <v>250250</v>
      </c>
      <c r="AB215">
        <v>258945</v>
      </c>
      <c r="AC215">
        <v>267913</v>
      </c>
      <c r="AD215">
        <v>277158</v>
      </c>
      <c r="AE215">
        <v>286527</v>
      </c>
      <c r="AF215">
        <v>295836</v>
      </c>
      <c r="AG215">
        <v>305132</v>
      </c>
      <c r="AH215">
        <v>314560</v>
      </c>
      <c r="AI215">
        <v>324171</v>
      </c>
      <c r="AJ215">
        <v>333952</v>
      </c>
      <c r="AK215">
        <v>343916</v>
      </c>
      <c r="AL215">
        <v>354086</v>
      </c>
      <c r="AM215">
        <v>364505</v>
      </c>
      <c r="AN215">
        <v>375189</v>
      </c>
      <c r="AO215">
        <v>386069</v>
      </c>
      <c r="AP215">
        <v>397050</v>
      </c>
      <c r="AQ215">
        <v>408145</v>
      </c>
      <c r="AR215">
        <v>419229</v>
      </c>
      <c r="AS215">
        <v>429978</v>
      </c>
      <c r="AT215">
        <v>440395</v>
      </c>
      <c r="AU215">
        <v>450760</v>
      </c>
      <c r="AV215">
        <v>461216</v>
      </c>
      <c r="AW215">
        <v>471785</v>
      </c>
      <c r="AX215">
        <v>482486</v>
      </c>
      <c r="AY215">
        <v>493430</v>
      </c>
      <c r="AZ215">
        <v>504619</v>
      </c>
      <c r="BA215">
        <v>516001</v>
      </c>
      <c r="BB215">
        <v>527833</v>
      </c>
      <c r="BC215">
        <v>540394</v>
      </c>
      <c r="BD215">
        <v>553721</v>
      </c>
      <c r="BE215">
        <v>567763</v>
      </c>
      <c r="BF215">
        <v>582365</v>
      </c>
      <c r="BG215">
        <v>597375</v>
      </c>
      <c r="BH215">
        <v>612660</v>
      </c>
      <c r="BI215">
        <v>628102</v>
      </c>
      <c r="BJ215">
        <v>643634</v>
      </c>
      <c r="BK215">
        <v>659249</v>
      </c>
      <c r="BL215">
        <v>674993</v>
      </c>
      <c r="BM215">
        <v>691191</v>
      </c>
      <c r="BN215">
        <v>707851</v>
      </c>
      <c r="BO215">
        <v>724273</v>
      </c>
      <c r="BP215">
        <v>740424</v>
      </c>
    </row>
    <row r="216" spans="1:68" x14ac:dyDescent="0.35">
      <c r="A216" t="s">
        <v>499</v>
      </c>
      <c r="B216" t="s">
        <v>500</v>
      </c>
      <c r="C216" t="s">
        <v>603</v>
      </c>
      <c r="D216" t="s">
        <v>604</v>
      </c>
      <c r="E216">
        <v>2301310</v>
      </c>
      <c r="F216">
        <v>2341065</v>
      </c>
      <c r="G216">
        <v>2382914</v>
      </c>
      <c r="H216">
        <v>2426750</v>
      </c>
      <c r="I216">
        <v>2472686</v>
      </c>
      <c r="J216">
        <v>2520576</v>
      </c>
      <c r="K216">
        <v>2569736</v>
      </c>
      <c r="L216">
        <v>2620396</v>
      </c>
      <c r="M216">
        <v>2672370</v>
      </c>
      <c r="N216">
        <v>2724901</v>
      </c>
      <c r="O216">
        <v>2778557</v>
      </c>
      <c r="P216">
        <v>2832392</v>
      </c>
      <c r="Q216">
        <v>2886642</v>
      </c>
      <c r="R216">
        <v>2942333</v>
      </c>
      <c r="S216">
        <v>2998843</v>
      </c>
      <c r="T216">
        <v>3055916</v>
      </c>
      <c r="U216">
        <v>3112863</v>
      </c>
      <c r="V216">
        <v>3172195</v>
      </c>
      <c r="W216">
        <v>3235170</v>
      </c>
      <c r="X216">
        <v>3300032</v>
      </c>
      <c r="Y216">
        <v>3367477</v>
      </c>
      <c r="Z216">
        <v>3437108</v>
      </c>
      <c r="AA216">
        <v>3509197</v>
      </c>
      <c r="AB216">
        <v>3585773</v>
      </c>
      <c r="AC216">
        <v>3666262</v>
      </c>
      <c r="AD216">
        <v>3749419</v>
      </c>
      <c r="AE216">
        <v>3842917</v>
      </c>
      <c r="AF216">
        <v>3947865</v>
      </c>
      <c r="AG216">
        <v>4056215</v>
      </c>
      <c r="AH216">
        <v>4159163</v>
      </c>
      <c r="AI216">
        <v>4325388</v>
      </c>
      <c r="AJ216">
        <v>4378169</v>
      </c>
      <c r="AK216">
        <v>4301566</v>
      </c>
      <c r="AL216">
        <v>4295689</v>
      </c>
      <c r="AM216">
        <v>4314953</v>
      </c>
      <c r="AN216">
        <v>4324149</v>
      </c>
      <c r="AO216">
        <v>4347370</v>
      </c>
      <c r="AP216">
        <v>4405028</v>
      </c>
      <c r="AQ216">
        <v>4449975</v>
      </c>
      <c r="AR216">
        <v>4475145</v>
      </c>
      <c r="AS216">
        <v>4584067</v>
      </c>
      <c r="AT216">
        <v>4857096</v>
      </c>
      <c r="AU216">
        <v>5140113</v>
      </c>
      <c r="AV216">
        <v>5350907</v>
      </c>
      <c r="AW216">
        <v>5533329</v>
      </c>
      <c r="AX216">
        <v>5683334</v>
      </c>
      <c r="AY216">
        <v>5809774</v>
      </c>
      <c r="AZ216">
        <v>5939163</v>
      </c>
      <c r="BA216">
        <v>6090860</v>
      </c>
      <c r="BB216">
        <v>6259842</v>
      </c>
      <c r="BC216">
        <v>6436698</v>
      </c>
      <c r="BD216">
        <v>6612385</v>
      </c>
      <c r="BE216">
        <v>6788587</v>
      </c>
      <c r="BF216">
        <v>6964859</v>
      </c>
      <c r="BG216">
        <v>7140688</v>
      </c>
      <c r="BH216">
        <v>7314773</v>
      </c>
      <c r="BI216">
        <v>7493913</v>
      </c>
      <c r="BJ216">
        <v>7677565</v>
      </c>
      <c r="BK216">
        <v>7861281</v>
      </c>
      <c r="BL216">
        <v>8046828</v>
      </c>
      <c r="BM216">
        <v>8233970</v>
      </c>
      <c r="BN216">
        <v>8420641</v>
      </c>
      <c r="BO216">
        <v>8605718</v>
      </c>
      <c r="BP216">
        <v>8791092</v>
      </c>
    </row>
    <row r="217" spans="1:68" x14ac:dyDescent="0.35">
      <c r="A217" t="s">
        <v>501</v>
      </c>
      <c r="B217" t="s">
        <v>502</v>
      </c>
      <c r="C217" t="s">
        <v>603</v>
      </c>
      <c r="D217" t="s">
        <v>604</v>
      </c>
      <c r="E217">
        <v>2779327</v>
      </c>
      <c r="F217">
        <v>2858896</v>
      </c>
      <c r="G217">
        <v>2937821</v>
      </c>
      <c r="H217">
        <v>3014885</v>
      </c>
      <c r="I217">
        <v>3095170</v>
      </c>
      <c r="J217">
        <v>3179506</v>
      </c>
      <c r="K217">
        <v>3266436</v>
      </c>
      <c r="L217">
        <v>3354611</v>
      </c>
      <c r="M217">
        <v>3443251</v>
      </c>
      <c r="N217">
        <v>3530958</v>
      </c>
      <c r="O217">
        <v>3619090</v>
      </c>
      <c r="P217">
        <v>3708010</v>
      </c>
      <c r="Q217">
        <v>3798109</v>
      </c>
      <c r="R217">
        <v>3890639</v>
      </c>
      <c r="S217">
        <v>3984049</v>
      </c>
      <c r="T217">
        <v>4076751</v>
      </c>
      <c r="U217">
        <v>4166890</v>
      </c>
      <c r="V217">
        <v>4256699</v>
      </c>
      <c r="W217">
        <v>4346522</v>
      </c>
      <c r="X217">
        <v>4433041</v>
      </c>
      <c r="Y217">
        <v>4508992</v>
      </c>
      <c r="Z217">
        <v>4549173</v>
      </c>
      <c r="AA217">
        <v>4599904</v>
      </c>
      <c r="AB217">
        <v>4689680</v>
      </c>
      <c r="AC217">
        <v>4782219</v>
      </c>
      <c r="AD217">
        <v>4876757</v>
      </c>
      <c r="AE217">
        <v>4970788</v>
      </c>
      <c r="AF217">
        <v>5067200</v>
      </c>
      <c r="AG217">
        <v>5170440</v>
      </c>
      <c r="AH217">
        <v>5270825</v>
      </c>
      <c r="AI217">
        <v>5367179</v>
      </c>
      <c r="AJ217">
        <v>5461070</v>
      </c>
      <c r="AK217">
        <v>5552206</v>
      </c>
      <c r="AL217">
        <v>5630987</v>
      </c>
      <c r="AM217">
        <v>5693038</v>
      </c>
      <c r="AN217">
        <v>5748195</v>
      </c>
      <c r="AO217">
        <v>5797140</v>
      </c>
      <c r="AP217">
        <v>5842638</v>
      </c>
      <c r="AQ217">
        <v>5885083</v>
      </c>
      <c r="AR217">
        <v>5923852</v>
      </c>
      <c r="AS217">
        <v>5958482</v>
      </c>
      <c r="AT217">
        <v>5988095</v>
      </c>
      <c r="AU217">
        <v>6011275</v>
      </c>
      <c r="AV217">
        <v>6026849</v>
      </c>
      <c r="AW217">
        <v>6035655</v>
      </c>
      <c r="AX217">
        <v>6037817</v>
      </c>
      <c r="AY217">
        <v>6034436</v>
      </c>
      <c r="AZ217">
        <v>6044131</v>
      </c>
      <c r="BA217">
        <v>6068099</v>
      </c>
      <c r="BB217">
        <v>6091188</v>
      </c>
      <c r="BC217">
        <v>6114034</v>
      </c>
      <c r="BD217">
        <v>6137349</v>
      </c>
      <c r="BE217">
        <v>6161289</v>
      </c>
      <c r="BF217">
        <v>6185642</v>
      </c>
      <c r="BG217">
        <v>6209526</v>
      </c>
      <c r="BH217">
        <v>6231066</v>
      </c>
      <c r="BI217">
        <v>6250510</v>
      </c>
      <c r="BJ217">
        <v>6266654</v>
      </c>
      <c r="BK217">
        <v>6276342</v>
      </c>
      <c r="BL217">
        <v>6280217</v>
      </c>
      <c r="BM217">
        <v>6292731</v>
      </c>
      <c r="BN217">
        <v>6314167</v>
      </c>
      <c r="BO217">
        <v>6336392</v>
      </c>
      <c r="BP217">
        <v>6364943</v>
      </c>
    </row>
    <row r="218" spans="1:68" x14ac:dyDescent="0.35">
      <c r="A218" t="s">
        <v>503</v>
      </c>
      <c r="B218" t="s">
        <v>504</v>
      </c>
      <c r="C218" t="s">
        <v>603</v>
      </c>
      <c r="D218" t="s">
        <v>604</v>
      </c>
      <c r="E218">
        <v>15556</v>
      </c>
      <c r="F218">
        <v>15895</v>
      </c>
      <c r="G218">
        <v>16242</v>
      </c>
      <c r="H218">
        <v>16583</v>
      </c>
      <c r="I218">
        <v>16926</v>
      </c>
      <c r="J218">
        <v>17273</v>
      </c>
      <c r="K218">
        <v>17588</v>
      </c>
      <c r="L218">
        <v>17907</v>
      </c>
      <c r="M218">
        <v>18291</v>
      </c>
      <c r="N218">
        <v>18403</v>
      </c>
      <c r="O218">
        <v>18169</v>
      </c>
      <c r="P218">
        <v>18212</v>
      </c>
      <c r="Q218">
        <v>18575</v>
      </c>
      <c r="R218">
        <v>19010</v>
      </c>
      <c r="S218">
        <v>19439</v>
      </c>
      <c r="T218">
        <v>19803</v>
      </c>
      <c r="U218">
        <v>20160</v>
      </c>
      <c r="V218">
        <v>20482</v>
      </c>
      <c r="W218">
        <v>20795</v>
      </c>
      <c r="X218">
        <v>21087</v>
      </c>
      <c r="Y218">
        <v>21346</v>
      </c>
      <c r="Z218">
        <v>21596</v>
      </c>
      <c r="AA218">
        <v>21804</v>
      </c>
      <c r="AB218">
        <v>21973</v>
      </c>
      <c r="AC218">
        <v>22096</v>
      </c>
      <c r="AD218">
        <v>22241</v>
      </c>
      <c r="AE218">
        <v>22390</v>
      </c>
      <c r="AF218">
        <v>22437</v>
      </c>
      <c r="AG218">
        <v>22542</v>
      </c>
      <c r="AH218">
        <v>22803</v>
      </c>
      <c r="AI218">
        <v>23132</v>
      </c>
      <c r="AJ218">
        <v>23459</v>
      </c>
      <c r="AK218">
        <v>23808</v>
      </c>
      <c r="AL218">
        <v>24181</v>
      </c>
      <c r="AM218">
        <v>24535</v>
      </c>
      <c r="AN218">
        <v>24886</v>
      </c>
      <c r="AO218">
        <v>25235</v>
      </c>
      <c r="AP218">
        <v>25596</v>
      </c>
      <c r="AQ218">
        <v>25997</v>
      </c>
      <c r="AR218">
        <v>26404</v>
      </c>
      <c r="AS218">
        <v>26823</v>
      </c>
      <c r="AT218">
        <v>27335</v>
      </c>
      <c r="AU218">
        <v>27969</v>
      </c>
      <c r="AV218">
        <v>28601</v>
      </c>
      <c r="AW218">
        <v>29093</v>
      </c>
      <c r="AX218">
        <v>29508</v>
      </c>
      <c r="AY218">
        <v>29959</v>
      </c>
      <c r="AZ218">
        <v>30372</v>
      </c>
      <c r="BA218">
        <v>30700</v>
      </c>
      <c r="BB218">
        <v>31059</v>
      </c>
      <c r="BC218">
        <v>31608</v>
      </c>
      <c r="BD218">
        <v>32495</v>
      </c>
      <c r="BE218">
        <v>33132</v>
      </c>
      <c r="BF218">
        <v>33285</v>
      </c>
      <c r="BG218">
        <v>33389</v>
      </c>
      <c r="BH218">
        <v>33570</v>
      </c>
      <c r="BI218">
        <v>33834</v>
      </c>
      <c r="BJ218">
        <v>34056</v>
      </c>
      <c r="BK218">
        <v>34156</v>
      </c>
      <c r="BL218">
        <v>34178</v>
      </c>
      <c r="BM218">
        <v>34007</v>
      </c>
      <c r="BN218">
        <v>33745</v>
      </c>
      <c r="BO218">
        <v>33660</v>
      </c>
      <c r="BP218">
        <v>33642</v>
      </c>
    </row>
    <row r="219" spans="1:68" x14ac:dyDescent="0.35">
      <c r="A219" t="s">
        <v>505</v>
      </c>
      <c r="B219" t="s">
        <v>506</v>
      </c>
      <c r="C219" t="s">
        <v>603</v>
      </c>
      <c r="D219" t="s">
        <v>604</v>
      </c>
      <c r="E219">
        <v>2870732</v>
      </c>
      <c r="F219">
        <v>2945662</v>
      </c>
      <c r="G219">
        <v>3022827</v>
      </c>
      <c r="H219">
        <v>3102170</v>
      </c>
      <c r="I219">
        <v>3183590</v>
      </c>
      <c r="J219">
        <v>3267593</v>
      </c>
      <c r="K219">
        <v>3353665</v>
      </c>
      <c r="L219">
        <v>3441799</v>
      </c>
      <c r="M219">
        <v>3532420</v>
      </c>
      <c r="N219">
        <v>3625274</v>
      </c>
      <c r="O219">
        <v>3720977</v>
      </c>
      <c r="P219">
        <v>3818389</v>
      </c>
      <c r="Q219">
        <v>3918220</v>
      </c>
      <c r="R219">
        <v>4022336</v>
      </c>
      <c r="S219">
        <v>4125823</v>
      </c>
      <c r="T219">
        <v>4228289</v>
      </c>
      <c r="U219">
        <v>4333779</v>
      </c>
      <c r="V219">
        <v>4449505</v>
      </c>
      <c r="W219">
        <v>4777703</v>
      </c>
      <c r="X219">
        <v>5408813</v>
      </c>
      <c r="Y219">
        <v>5892224</v>
      </c>
      <c r="Z219">
        <v>5934938</v>
      </c>
      <c r="AA219">
        <v>5951805</v>
      </c>
      <c r="AB219">
        <v>6142513</v>
      </c>
      <c r="AC219">
        <v>6369020</v>
      </c>
      <c r="AD219">
        <v>6630637</v>
      </c>
      <c r="AE219">
        <v>6908579</v>
      </c>
      <c r="AF219">
        <v>7158004</v>
      </c>
      <c r="AG219">
        <v>7160461</v>
      </c>
      <c r="AH219">
        <v>7035378</v>
      </c>
      <c r="AI219">
        <v>6999096</v>
      </c>
      <c r="AJ219">
        <v>6732702</v>
      </c>
      <c r="AK219">
        <v>6428141</v>
      </c>
      <c r="AL219">
        <v>6620729</v>
      </c>
      <c r="AM219">
        <v>6959828</v>
      </c>
      <c r="AN219">
        <v>7210930</v>
      </c>
      <c r="AO219">
        <v>7472450</v>
      </c>
      <c r="AP219">
        <v>7734313</v>
      </c>
      <c r="AQ219">
        <v>8056862</v>
      </c>
      <c r="AR219">
        <v>8384479</v>
      </c>
      <c r="AS219">
        <v>8721465</v>
      </c>
      <c r="AT219">
        <v>9070747</v>
      </c>
      <c r="AU219">
        <v>9411103</v>
      </c>
      <c r="AV219">
        <v>9758281</v>
      </c>
      <c r="AW219">
        <v>10117354</v>
      </c>
      <c r="AX219">
        <v>10467292</v>
      </c>
      <c r="AY219">
        <v>10784973</v>
      </c>
      <c r="AZ219">
        <v>11118092</v>
      </c>
      <c r="BA219">
        <v>11444870</v>
      </c>
      <c r="BB219">
        <v>11730037</v>
      </c>
      <c r="BC219">
        <v>12026649</v>
      </c>
      <c r="BD219">
        <v>12216837</v>
      </c>
      <c r="BE219">
        <v>12440326</v>
      </c>
      <c r="BF219">
        <v>12852485</v>
      </c>
      <c r="BG219">
        <v>13309235</v>
      </c>
      <c r="BH219">
        <v>13763906</v>
      </c>
      <c r="BI219">
        <v>14292847</v>
      </c>
      <c r="BJ219">
        <v>14864221</v>
      </c>
      <c r="BK219">
        <v>15411094</v>
      </c>
      <c r="BL219">
        <v>15981300</v>
      </c>
      <c r="BM219">
        <v>16537016</v>
      </c>
      <c r="BN219">
        <v>17065581</v>
      </c>
      <c r="BO219">
        <v>17597511</v>
      </c>
      <c r="BP219">
        <v>18143378</v>
      </c>
    </row>
    <row r="220" spans="1:68" x14ac:dyDescent="0.35">
      <c r="A220" t="s">
        <v>507</v>
      </c>
      <c r="B220" t="s">
        <v>508</v>
      </c>
      <c r="C220" t="s">
        <v>603</v>
      </c>
      <c r="D220" t="s">
        <v>604</v>
      </c>
      <c r="E220">
        <v>6608000</v>
      </c>
      <c r="F220">
        <v>6655000</v>
      </c>
      <c r="G220">
        <v>6696000</v>
      </c>
      <c r="H220">
        <v>6732000</v>
      </c>
      <c r="I220">
        <v>6765000</v>
      </c>
      <c r="J220">
        <v>6794000</v>
      </c>
      <c r="K220">
        <v>6841000</v>
      </c>
      <c r="L220">
        <v>6880000</v>
      </c>
      <c r="M220">
        <v>6915000</v>
      </c>
      <c r="N220">
        <v>6945000</v>
      </c>
      <c r="O220">
        <v>6972000</v>
      </c>
      <c r="P220">
        <v>7013000</v>
      </c>
      <c r="Q220">
        <v>7053000</v>
      </c>
      <c r="R220">
        <v>7091000</v>
      </c>
      <c r="S220">
        <v>7128000</v>
      </c>
      <c r="T220">
        <v>7163000</v>
      </c>
      <c r="U220">
        <v>7214000</v>
      </c>
      <c r="V220">
        <v>7258000</v>
      </c>
      <c r="W220">
        <v>7297000</v>
      </c>
      <c r="X220">
        <v>7332000</v>
      </c>
      <c r="Y220">
        <v>7362000</v>
      </c>
      <c r="Z220">
        <v>7405000</v>
      </c>
      <c r="AA220">
        <v>7440000</v>
      </c>
      <c r="AB220">
        <v>7468000</v>
      </c>
      <c r="AC220">
        <v>7489000</v>
      </c>
      <c r="AD220">
        <v>7504000</v>
      </c>
      <c r="AE220">
        <v>7536000</v>
      </c>
      <c r="AF220">
        <v>7558000</v>
      </c>
      <c r="AG220">
        <v>7572000</v>
      </c>
      <c r="AH220">
        <v>7581000</v>
      </c>
      <c r="AI220">
        <v>7586000</v>
      </c>
      <c r="AJ220">
        <v>7595636</v>
      </c>
      <c r="AK220">
        <v>7646424</v>
      </c>
      <c r="AL220">
        <v>7699307</v>
      </c>
      <c r="AM220">
        <v>7734639</v>
      </c>
      <c r="AN220">
        <v>7625357</v>
      </c>
      <c r="AO220">
        <v>7617794</v>
      </c>
      <c r="AP220">
        <v>7596501</v>
      </c>
      <c r="AQ220">
        <v>7567745</v>
      </c>
      <c r="AR220">
        <v>7540401</v>
      </c>
      <c r="AS220">
        <v>7516346</v>
      </c>
      <c r="AT220">
        <v>7503433</v>
      </c>
      <c r="AU220">
        <v>7496522</v>
      </c>
      <c r="AV220">
        <v>7480591</v>
      </c>
      <c r="AW220">
        <v>7463157</v>
      </c>
      <c r="AX220">
        <v>7440769</v>
      </c>
      <c r="AY220">
        <v>7411569</v>
      </c>
      <c r="AZ220">
        <v>7381579</v>
      </c>
      <c r="BA220">
        <v>7350222</v>
      </c>
      <c r="BB220">
        <v>7320807</v>
      </c>
      <c r="BC220">
        <v>7291436</v>
      </c>
      <c r="BD220">
        <v>7234099</v>
      </c>
      <c r="BE220">
        <v>7199077</v>
      </c>
      <c r="BF220">
        <v>7164132</v>
      </c>
      <c r="BG220">
        <v>7130576</v>
      </c>
      <c r="BH220">
        <v>7095383</v>
      </c>
      <c r="BI220">
        <v>7058322</v>
      </c>
      <c r="BJ220">
        <v>7020858</v>
      </c>
      <c r="BK220">
        <v>6982604</v>
      </c>
      <c r="BL220">
        <v>6945235</v>
      </c>
      <c r="BM220">
        <v>6899126</v>
      </c>
      <c r="BN220">
        <v>6834326</v>
      </c>
      <c r="BO220">
        <v>6664449</v>
      </c>
      <c r="BP220">
        <v>6618026</v>
      </c>
    </row>
    <row r="221" spans="1:68" x14ac:dyDescent="0.35">
      <c r="A221" t="s">
        <v>509</v>
      </c>
      <c r="B221" t="s">
        <v>510</v>
      </c>
      <c r="C221" t="s">
        <v>603</v>
      </c>
      <c r="D221" t="s">
        <v>604</v>
      </c>
      <c r="E221">
        <v>227907169</v>
      </c>
      <c r="F221">
        <v>233440376</v>
      </c>
      <c r="G221">
        <v>239236580</v>
      </c>
      <c r="H221">
        <v>245252887</v>
      </c>
      <c r="I221">
        <v>251519652</v>
      </c>
      <c r="J221">
        <v>258031054</v>
      </c>
      <c r="K221">
        <v>264705303</v>
      </c>
      <c r="L221">
        <v>271583274</v>
      </c>
      <c r="M221">
        <v>278745760</v>
      </c>
      <c r="N221">
        <v>286159536</v>
      </c>
      <c r="O221">
        <v>293846963</v>
      </c>
      <c r="P221">
        <v>301784530</v>
      </c>
      <c r="Q221">
        <v>309907107</v>
      </c>
      <c r="R221">
        <v>318407872</v>
      </c>
      <c r="S221">
        <v>327408911</v>
      </c>
      <c r="T221">
        <v>336773625</v>
      </c>
      <c r="U221">
        <v>346400565</v>
      </c>
      <c r="V221">
        <v>356181976</v>
      </c>
      <c r="W221">
        <v>366625933</v>
      </c>
      <c r="X221">
        <v>377712957</v>
      </c>
      <c r="Y221">
        <v>388730206</v>
      </c>
      <c r="Z221">
        <v>400196739</v>
      </c>
      <c r="AA221">
        <v>412345689</v>
      </c>
      <c r="AB221">
        <v>424282035</v>
      </c>
      <c r="AC221">
        <v>436198927</v>
      </c>
      <c r="AD221">
        <v>448690191</v>
      </c>
      <c r="AE221">
        <v>461690512</v>
      </c>
      <c r="AF221">
        <v>475181847</v>
      </c>
      <c r="AG221">
        <v>488696153</v>
      </c>
      <c r="AH221">
        <v>502447913</v>
      </c>
      <c r="AI221">
        <v>516560181</v>
      </c>
      <c r="AJ221">
        <v>530646532</v>
      </c>
      <c r="AK221">
        <v>544828860</v>
      </c>
      <c r="AL221">
        <v>559341649</v>
      </c>
      <c r="AM221">
        <v>574019932</v>
      </c>
      <c r="AN221">
        <v>589252781</v>
      </c>
      <c r="AO221">
        <v>605109645</v>
      </c>
      <c r="AP221">
        <v>620988006</v>
      </c>
      <c r="AQ221">
        <v>637119672</v>
      </c>
      <c r="AR221">
        <v>653802851</v>
      </c>
      <c r="AS221">
        <v>671131355</v>
      </c>
      <c r="AT221">
        <v>689080780</v>
      </c>
      <c r="AU221">
        <v>707609717</v>
      </c>
      <c r="AV221">
        <v>726702652</v>
      </c>
      <c r="AW221">
        <v>746464327</v>
      </c>
      <c r="AX221">
        <v>766895808</v>
      </c>
      <c r="AY221">
        <v>788025400</v>
      </c>
      <c r="AZ221">
        <v>809934231</v>
      </c>
      <c r="BA221">
        <v>832555779</v>
      </c>
      <c r="BB221">
        <v>855798400</v>
      </c>
      <c r="BC221">
        <v>879707649</v>
      </c>
      <c r="BD221">
        <v>904194713</v>
      </c>
      <c r="BE221">
        <v>929240350</v>
      </c>
      <c r="BF221">
        <v>955006753</v>
      </c>
      <c r="BG221">
        <v>981415249</v>
      </c>
      <c r="BH221">
        <v>1008605380</v>
      </c>
      <c r="BI221">
        <v>1036061312</v>
      </c>
      <c r="BJ221">
        <v>1063789431</v>
      </c>
      <c r="BK221">
        <v>1092307211</v>
      </c>
      <c r="BL221">
        <v>1121451424</v>
      </c>
      <c r="BM221">
        <v>1151203619</v>
      </c>
      <c r="BN221">
        <v>1181063755</v>
      </c>
      <c r="BO221">
        <v>1211070124</v>
      </c>
      <c r="BP221">
        <v>1241778044</v>
      </c>
    </row>
    <row r="222" spans="1:68" x14ac:dyDescent="0.35">
      <c r="A222" t="s">
        <v>511</v>
      </c>
      <c r="B222" t="s">
        <v>512</v>
      </c>
      <c r="C222" t="s">
        <v>603</v>
      </c>
      <c r="D222" t="s">
        <v>604</v>
      </c>
      <c r="E222">
        <v>2907724</v>
      </c>
      <c r="F222">
        <v>2948953</v>
      </c>
      <c r="G222">
        <v>2992270</v>
      </c>
      <c r="H222">
        <v>3036238</v>
      </c>
      <c r="I222">
        <v>3088701</v>
      </c>
      <c r="J222">
        <v>3143622</v>
      </c>
      <c r="K222">
        <v>3185305</v>
      </c>
      <c r="L222">
        <v>3221957</v>
      </c>
      <c r="M222">
        <v>3261725</v>
      </c>
      <c r="N222">
        <v>3301892</v>
      </c>
      <c r="O222">
        <v>3342410</v>
      </c>
      <c r="P222">
        <v>3396808</v>
      </c>
      <c r="Q222">
        <v>3464715</v>
      </c>
      <c r="R222">
        <v>3542465</v>
      </c>
      <c r="S222">
        <v>3629608</v>
      </c>
      <c r="T222">
        <v>3718279</v>
      </c>
      <c r="U222">
        <v>3808615</v>
      </c>
      <c r="V222">
        <v>3901044</v>
      </c>
      <c r="W222">
        <v>3995911</v>
      </c>
      <c r="X222">
        <v>4092792</v>
      </c>
      <c r="Y222">
        <v>4192012</v>
      </c>
      <c r="Z222">
        <v>4293866</v>
      </c>
      <c r="AA222">
        <v>4398297</v>
      </c>
      <c r="AB222">
        <v>4502541</v>
      </c>
      <c r="AC222">
        <v>4603039</v>
      </c>
      <c r="AD222">
        <v>4706975</v>
      </c>
      <c r="AE222">
        <v>4819667</v>
      </c>
      <c r="AF222">
        <v>4893809</v>
      </c>
      <c r="AG222">
        <v>4814879</v>
      </c>
      <c r="AH222">
        <v>4706626</v>
      </c>
      <c r="AI222">
        <v>4750817</v>
      </c>
      <c r="AJ222">
        <v>4867185</v>
      </c>
      <c r="AK222">
        <v>4956969</v>
      </c>
      <c r="AL222">
        <v>5018172</v>
      </c>
      <c r="AM222">
        <v>5142863</v>
      </c>
      <c r="AN222">
        <v>5302042</v>
      </c>
      <c r="AO222">
        <v>5434894</v>
      </c>
      <c r="AP222">
        <v>5589410</v>
      </c>
      <c r="AQ222">
        <v>5699436</v>
      </c>
      <c r="AR222">
        <v>5850145</v>
      </c>
      <c r="AS222">
        <v>6114440</v>
      </c>
      <c r="AT222">
        <v>6394431</v>
      </c>
      <c r="AU222">
        <v>6686100</v>
      </c>
      <c r="AV222">
        <v>6992367</v>
      </c>
      <c r="AW222">
        <v>7317118</v>
      </c>
      <c r="AX222">
        <v>7662654</v>
      </c>
      <c r="AY222">
        <v>8029517</v>
      </c>
      <c r="AZ222">
        <v>8417823</v>
      </c>
      <c r="BA222">
        <v>8823888</v>
      </c>
      <c r="BB222">
        <v>9229227</v>
      </c>
      <c r="BC222">
        <v>9714419</v>
      </c>
      <c r="BD222">
        <v>10243050</v>
      </c>
      <c r="BE222">
        <v>10701604</v>
      </c>
      <c r="BF222">
        <v>11106031</v>
      </c>
      <c r="BG222">
        <v>11213284</v>
      </c>
      <c r="BH222">
        <v>11194299</v>
      </c>
      <c r="BI222">
        <v>11066105</v>
      </c>
      <c r="BJ222">
        <v>10658226</v>
      </c>
      <c r="BK222">
        <v>10395329</v>
      </c>
      <c r="BL222">
        <v>10447666</v>
      </c>
      <c r="BM222">
        <v>10606227</v>
      </c>
      <c r="BN222">
        <v>10748272</v>
      </c>
      <c r="BO222">
        <v>10913164</v>
      </c>
      <c r="BP222">
        <v>11088796</v>
      </c>
    </row>
    <row r="223" spans="1:68" x14ac:dyDescent="0.35">
      <c r="A223" t="s">
        <v>513</v>
      </c>
      <c r="B223" t="s">
        <v>514</v>
      </c>
      <c r="C223" t="s">
        <v>603</v>
      </c>
      <c r="D223" t="s">
        <v>604</v>
      </c>
      <c r="E223">
        <v>227948869</v>
      </c>
      <c r="F223">
        <v>233483265</v>
      </c>
      <c r="G223">
        <v>239280622</v>
      </c>
      <c r="H223">
        <v>245298063</v>
      </c>
      <c r="I223">
        <v>251565974</v>
      </c>
      <c r="J223">
        <v>258078554</v>
      </c>
      <c r="K223">
        <v>264754002</v>
      </c>
      <c r="L223">
        <v>271633185</v>
      </c>
      <c r="M223">
        <v>278796894</v>
      </c>
      <c r="N223">
        <v>286211901</v>
      </c>
      <c r="O223">
        <v>293900563</v>
      </c>
      <c r="P223">
        <v>301839225</v>
      </c>
      <c r="Q223">
        <v>309963136</v>
      </c>
      <c r="R223">
        <v>318464764</v>
      </c>
      <c r="S223">
        <v>327466848</v>
      </c>
      <c r="T223">
        <v>336832917</v>
      </c>
      <c r="U223">
        <v>346461069</v>
      </c>
      <c r="V223">
        <v>356243762</v>
      </c>
      <c r="W223">
        <v>366688083</v>
      </c>
      <c r="X223">
        <v>377775643</v>
      </c>
      <c r="Y223">
        <v>388793467</v>
      </c>
      <c r="Z223">
        <v>400260774</v>
      </c>
      <c r="AA223">
        <v>412410102</v>
      </c>
      <c r="AB223">
        <v>424346370</v>
      </c>
      <c r="AC223">
        <v>436263644</v>
      </c>
      <c r="AD223">
        <v>448755435</v>
      </c>
      <c r="AE223">
        <v>461756164</v>
      </c>
      <c r="AF223">
        <v>475250346</v>
      </c>
      <c r="AG223">
        <v>488764908</v>
      </c>
      <c r="AH223">
        <v>502517080</v>
      </c>
      <c r="AI223">
        <v>516629688</v>
      </c>
      <c r="AJ223">
        <v>530716971</v>
      </c>
      <c r="AK223">
        <v>544899623</v>
      </c>
      <c r="AL223">
        <v>559413902</v>
      </c>
      <c r="AM223">
        <v>574094137</v>
      </c>
      <c r="AN223">
        <v>589328085</v>
      </c>
      <c r="AO223">
        <v>605186062</v>
      </c>
      <c r="AP223">
        <v>621065325</v>
      </c>
      <c r="AQ223">
        <v>637198518</v>
      </c>
      <c r="AR223">
        <v>653883261</v>
      </c>
      <c r="AS223">
        <v>671212486</v>
      </c>
      <c r="AT223">
        <v>689161982</v>
      </c>
      <c r="AU223">
        <v>707693440</v>
      </c>
      <c r="AV223">
        <v>726785433</v>
      </c>
      <c r="AW223">
        <v>746546802</v>
      </c>
      <c r="AX223">
        <v>766978666</v>
      </c>
      <c r="AY223">
        <v>788110000</v>
      </c>
      <c r="AZ223">
        <v>810019264</v>
      </c>
      <c r="BA223">
        <v>832642735</v>
      </c>
      <c r="BB223">
        <v>855885698</v>
      </c>
      <c r="BC223">
        <v>879797419</v>
      </c>
      <c r="BD223">
        <v>904282154</v>
      </c>
      <c r="BE223">
        <v>929328653</v>
      </c>
      <c r="BF223">
        <v>955096702</v>
      </c>
      <c r="BG223">
        <v>981506608</v>
      </c>
      <c r="BH223">
        <v>1008698799</v>
      </c>
      <c r="BI223">
        <v>1036155989</v>
      </c>
      <c r="BJ223">
        <v>1063885274</v>
      </c>
      <c r="BK223">
        <v>1092403973</v>
      </c>
      <c r="BL223">
        <v>1121549049</v>
      </c>
      <c r="BM223">
        <v>1151302081</v>
      </c>
      <c r="BN223">
        <v>1181163013</v>
      </c>
      <c r="BO223">
        <v>1211190002</v>
      </c>
      <c r="BP223">
        <v>1241897817</v>
      </c>
    </row>
    <row r="224" spans="1:68" x14ac:dyDescent="0.35">
      <c r="A224" t="s">
        <v>515</v>
      </c>
      <c r="B224" t="s">
        <v>516</v>
      </c>
      <c r="C224" t="s">
        <v>603</v>
      </c>
      <c r="D224" t="s">
        <v>604</v>
      </c>
      <c r="E224">
        <v>8070458</v>
      </c>
      <c r="F224">
        <v>8225676</v>
      </c>
      <c r="G224">
        <v>8401577</v>
      </c>
      <c r="H224">
        <v>8580103</v>
      </c>
      <c r="I224">
        <v>8757487</v>
      </c>
      <c r="J224">
        <v>8930497</v>
      </c>
      <c r="K224">
        <v>9095506</v>
      </c>
      <c r="L224">
        <v>9251753</v>
      </c>
      <c r="M224">
        <v>9407426</v>
      </c>
      <c r="N224">
        <v>9566803</v>
      </c>
      <c r="O224">
        <v>9730952</v>
      </c>
      <c r="P224">
        <v>9902092</v>
      </c>
      <c r="Q224">
        <v>10070625</v>
      </c>
      <c r="R224">
        <v>10233631</v>
      </c>
      <c r="S224">
        <v>10392684</v>
      </c>
      <c r="T224">
        <v>10557672</v>
      </c>
      <c r="U224">
        <v>10736698</v>
      </c>
      <c r="V224">
        <v>10924932</v>
      </c>
      <c r="W224">
        <v>11113127</v>
      </c>
      <c r="X224">
        <v>11304120</v>
      </c>
      <c r="Y224">
        <v>11498324</v>
      </c>
      <c r="Z224">
        <v>11688698</v>
      </c>
      <c r="AA224">
        <v>11878455</v>
      </c>
      <c r="AB224">
        <v>12068158</v>
      </c>
      <c r="AC224">
        <v>12260362</v>
      </c>
      <c r="AD224">
        <v>12465844</v>
      </c>
      <c r="AE224">
        <v>12678894</v>
      </c>
      <c r="AF224">
        <v>12894358</v>
      </c>
      <c r="AG224">
        <v>13114086</v>
      </c>
      <c r="AH224">
        <v>13337402</v>
      </c>
      <c r="AI224">
        <v>13568047</v>
      </c>
      <c r="AJ224">
        <v>13799674</v>
      </c>
      <c r="AK224">
        <v>13924518</v>
      </c>
      <c r="AL224">
        <v>14028001</v>
      </c>
      <c r="AM224">
        <v>14165955</v>
      </c>
      <c r="AN224">
        <v>14301580</v>
      </c>
      <c r="AO224">
        <v>14478832</v>
      </c>
      <c r="AP224">
        <v>14672238</v>
      </c>
      <c r="AQ224">
        <v>14869600</v>
      </c>
      <c r="AR224">
        <v>15083838</v>
      </c>
      <c r="AS224">
        <v>15294390</v>
      </c>
      <c r="AT224">
        <v>15491585</v>
      </c>
      <c r="AU224">
        <v>15689535</v>
      </c>
      <c r="AV224">
        <v>15887550</v>
      </c>
      <c r="AW224">
        <v>16103414</v>
      </c>
      <c r="AX224">
        <v>16334853</v>
      </c>
      <c r="AY224">
        <v>16572025</v>
      </c>
      <c r="AZ224">
        <v>16814517</v>
      </c>
      <c r="BA224">
        <v>17057446</v>
      </c>
      <c r="BB224">
        <v>17291609</v>
      </c>
      <c r="BC224">
        <v>17490321</v>
      </c>
      <c r="BD224">
        <v>17645826</v>
      </c>
      <c r="BE224">
        <v>17821789</v>
      </c>
      <c r="BF224">
        <v>18026868</v>
      </c>
      <c r="BG224">
        <v>18251250</v>
      </c>
      <c r="BH224">
        <v>18483937</v>
      </c>
      <c r="BI224">
        <v>18709361</v>
      </c>
      <c r="BJ224">
        <v>18940564</v>
      </c>
      <c r="BK224">
        <v>19177011</v>
      </c>
      <c r="BL224">
        <v>19377482</v>
      </c>
      <c r="BM224">
        <v>19526038</v>
      </c>
      <c r="BN224">
        <v>19674424</v>
      </c>
      <c r="BO224">
        <v>19881389</v>
      </c>
      <c r="BP224">
        <v>20086203</v>
      </c>
    </row>
    <row r="225" spans="1:68" x14ac:dyDescent="0.35">
      <c r="A225" t="s">
        <v>517</v>
      </c>
      <c r="B225" t="s">
        <v>518</v>
      </c>
      <c r="C225" t="s">
        <v>603</v>
      </c>
      <c r="D225" t="s">
        <v>604</v>
      </c>
      <c r="E225">
        <v>68038</v>
      </c>
      <c r="F225">
        <v>68705</v>
      </c>
      <c r="G225">
        <v>69520</v>
      </c>
      <c r="H225">
        <v>70272</v>
      </c>
      <c r="I225">
        <v>70992</v>
      </c>
      <c r="J225">
        <v>71730</v>
      </c>
      <c r="K225">
        <v>72567</v>
      </c>
      <c r="L225">
        <v>73564</v>
      </c>
      <c r="M225">
        <v>74739</v>
      </c>
      <c r="N225">
        <v>76059</v>
      </c>
      <c r="O225">
        <v>77583</v>
      </c>
      <c r="P225">
        <v>79226</v>
      </c>
      <c r="Q225">
        <v>80835</v>
      </c>
      <c r="R225">
        <v>82472</v>
      </c>
      <c r="S225">
        <v>84189</v>
      </c>
      <c r="T225">
        <v>86037</v>
      </c>
      <c r="U225">
        <v>88078</v>
      </c>
      <c r="V225">
        <v>90299</v>
      </c>
      <c r="W225">
        <v>92659</v>
      </c>
      <c r="X225">
        <v>95017</v>
      </c>
      <c r="Y225">
        <v>97210</v>
      </c>
      <c r="Z225">
        <v>99170</v>
      </c>
      <c r="AA225">
        <v>100931</v>
      </c>
      <c r="AB225">
        <v>102650</v>
      </c>
      <c r="AC225">
        <v>104497</v>
      </c>
      <c r="AD225">
        <v>106607</v>
      </c>
      <c r="AE225">
        <v>108966</v>
      </c>
      <c r="AF225">
        <v>111610</v>
      </c>
      <c r="AG225">
        <v>114513</v>
      </c>
      <c r="AH225">
        <v>117445</v>
      </c>
      <c r="AI225">
        <v>120343</v>
      </c>
      <c r="AJ225">
        <v>123084</v>
      </c>
      <c r="AK225">
        <v>125648</v>
      </c>
      <c r="AL225">
        <v>128182</v>
      </c>
      <c r="AM225">
        <v>130666</v>
      </c>
      <c r="AN225">
        <v>133077</v>
      </c>
      <c r="AO225">
        <v>135412</v>
      </c>
      <c r="AP225">
        <v>137656</v>
      </c>
      <c r="AQ225">
        <v>139790</v>
      </c>
      <c r="AR225">
        <v>141808</v>
      </c>
      <c r="AS225">
        <v>143714</v>
      </c>
      <c r="AT225">
        <v>146258</v>
      </c>
      <c r="AU225">
        <v>149841</v>
      </c>
      <c r="AV225">
        <v>153762</v>
      </c>
      <c r="AW225">
        <v>157697</v>
      </c>
      <c r="AX225">
        <v>161680</v>
      </c>
      <c r="AY225">
        <v>165725</v>
      </c>
      <c r="AZ225">
        <v>169845</v>
      </c>
      <c r="BA225">
        <v>174004</v>
      </c>
      <c r="BB225">
        <v>178128</v>
      </c>
      <c r="BC225">
        <v>182138</v>
      </c>
      <c r="BD225">
        <v>186044</v>
      </c>
      <c r="BE225">
        <v>189924</v>
      </c>
      <c r="BF225">
        <v>193757</v>
      </c>
      <c r="BG225">
        <v>197497</v>
      </c>
      <c r="BH225">
        <v>201124</v>
      </c>
      <c r="BI225">
        <v>204632</v>
      </c>
      <c r="BJ225">
        <v>208036</v>
      </c>
      <c r="BK225">
        <v>211344</v>
      </c>
      <c r="BL225">
        <v>214599</v>
      </c>
      <c r="BM225">
        <v>218641</v>
      </c>
      <c r="BN225">
        <v>223107</v>
      </c>
      <c r="BO225">
        <v>227380</v>
      </c>
      <c r="BP225">
        <v>231856</v>
      </c>
    </row>
    <row r="226" spans="1:68" x14ac:dyDescent="0.35">
      <c r="A226" t="s">
        <v>519</v>
      </c>
      <c r="B226" t="s">
        <v>520</v>
      </c>
      <c r="C226" t="s">
        <v>603</v>
      </c>
      <c r="D226" t="s">
        <v>604</v>
      </c>
      <c r="E226">
        <v>268396</v>
      </c>
      <c r="F226">
        <v>277969</v>
      </c>
      <c r="G226">
        <v>288291</v>
      </c>
      <c r="H226">
        <v>299332</v>
      </c>
      <c r="I226">
        <v>310288</v>
      </c>
      <c r="J226">
        <v>321069</v>
      </c>
      <c r="K226">
        <v>332142</v>
      </c>
      <c r="L226">
        <v>343620</v>
      </c>
      <c r="M226">
        <v>355468</v>
      </c>
      <c r="N226">
        <v>367618</v>
      </c>
      <c r="O226">
        <v>379918</v>
      </c>
      <c r="P226">
        <v>392026</v>
      </c>
      <c r="Q226">
        <v>397529</v>
      </c>
      <c r="R226">
        <v>396331</v>
      </c>
      <c r="S226">
        <v>394519</v>
      </c>
      <c r="T226">
        <v>392137</v>
      </c>
      <c r="U226">
        <v>389231</v>
      </c>
      <c r="V226">
        <v>385810</v>
      </c>
      <c r="W226">
        <v>381885</v>
      </c>
      <c r="X226">
        <v>377362</v>
      </c>
      <c r="Y226">
        <v>375112</v>
      </c>
      <c r="Z226">
        <v>375859</v>
      </c>
      <c r="AA226">
        <v>377288</v>
      </c>
      <c r="AB226">
        <v>379409</v>
      </c>
      <c r="AC226">
        <v>382617</v>
      </c>
      <c r="AD226">
        <v>387171</v>
      </c>
      <c r="AE226">
        <v>392372</v>
      </c>
      <c r="AF226">
        <v>396867</v>
      </c>
      <c r="AG226">
        <v>402139</v>
      </c>
      <c r="AH226">
        <v>408360</v>
      </c>
      <c r="AI226">
        <v>412756</v>
      </c>
      <c r="AJ226">
        <v>415981</v>
      </c>
      <c r="AK226">
        <v>419521</v>
      </c>
      <c r="AL226">
        <v>422375</v>
      </c>
      <c r="AM226">
        <v>426548</v>
      </c>
      <c r="AN226">
        <v>434490</v>
      </c>
      <c r="AO226">
        <v>443834</v>
      </c>
      <c r="AP226">
        <v>452887</v>
      </c>
      <c r="AQ226">
        <v>461749</v>
      </c>
      <c r="AR226">
        <v>470458</v>
      </c>
      <c r="AS226">
        <v>478998</v>
      </c>
      <c r="AT226">
        <v>487394</v>
      </c>
      <c r="AU226">
        <v>495666</v>
      </c>
      <c r="AV226">
        <v>503780</v>
      </c>
      <c r="AW226">
        <v>510572</v>
      </c>
      <c r="AX226">
        <v>516220</v>
      </c>
      <c r="AY226">
        <v>522023</v>
      </c>
      <c r="AZ226">
        <v>527946</v>
      </c>
      <c r="BA226">
        <v>533938</v>
      </c>
      <c r="BB226">
        <v>539987</v>
      </c>
      <c r="BC226">
        <v>546080</v>
      </c>
      <c r="BD226">
        <v>552146</v>
      </c>
      <c r="BE226">
        <v>558111</v>
      </c>
      <c r="BF226">
        <v>563947</v>
      </c>
      <c r="BG226">
        <v>569682</v>
      </c>
      <c r="BH226">
        <v>575475</v>
      </c>
      <c r="BI226">
        <v>581453</v>
      </c>
      <c r="BJ226">
        <v>587559</v>
      </c>
      <c r="BK226">
        <v>593715</v>
      </c>
      <c r="BL226">
        <v>600301</v>
      </c>
      <c r="BM226">
        <v>607065</v>
      </c>
      <c r="BN226">
        <v>612985</v>
      </c>
      <c r="BO226">
        <v>618040</v>
      </c>
      <c r="BP226">
        <v>623236</v>
      </c>
    </row>
    <row r="227" spans="1:68" x14ac:dyDescent="0.35">
      <c r="A227" t="s">
        <v>111</v>
      </c>
      <c r="B227" t="s">
        <v>112</v>
      </c>
      <c r="C227" t="s">
        <v>603</v>
      </c>
      <c r="D227" t="s">
        <v>604</v>
      </c>
      <c r="E227">
        <v>4068095</v>
      </c>
      <c r="F227">
        <v>4191667</v>
      </c>
      <c r="G227">
        <v>4238188</v>
      </c>
      <c r="H227">
        <v>4282017</v>
      </c>
      <c r="I227">
        <v>4327341</v>
      </c>
      <c r="J227">
        <v>4370983</v>
      </c>
      <c r="K227">
        <v>4411666</v>
      </c>
      <c r="L227">
        <v>4449367</v>
      </c>
      <c r="M227">
        <v>4483915</v>
      </c>
      <c r="N227">
        <v>4518607</v>
      </c>
      <c r="O227">
        <v>4538223</v>
      </c>
      <c r="P227">
        <v>4557449</v>
      </c>
      <c r="Q227">
        <v>4596622</v>
      </c>
      <c r="R227">
        <v>4641445</v>
      </c>
      <c r="S227">
        <v>4689623</v>
      </c>
      <c r="T227">
        <v>4739105</v>
      </c>
      <c r="U227">
        <v>4789507</v>
      </c>
      <c r="V227">
        <v>4840501</v>
      </c>
      <c r="W227">
        <v>4890125</v>
      </c>
      <c r="X227">
        <v>4938973</v>
      </c>
      <c r="Y227">
        <v>4979815</v>
      </c>
      <c r="Z227">
        <v>5016105</v>
      </c>
      <c r="AA227">
        <v>5055099</v>
      </c>
      <c r="AB227">
        <v>5091971</v>
      </c>
      <c r="AC227">
        <v>5127097</v>
      </c>
      <c r="AD227">
        <v>5161768</v>
      </c>
      <c r="AE227">
        <v>5193838</v>
      </c>
      <c r="AF227">
        <v>5222840</v>
      </c>
      <c r="AG227">
        <v>5250596</v>
      </c>
      <c r="AH227">
        <v>5275942</v>
      </c>
      <c r="AI227">
        <v>5299187</v>
      </c>
      <c r="AJ227">
        <v>5303294</v>
      </c>
      <c r="AK227">
        <v>5305016</v>
      </c>
      <c r="AL227">
        <v>5325305</v>
      </c>
      <c r="AM227">
        <v>5346331</v>
      </c>
      <c r="AN227">
        <v>5361999</v>
      </c>
      <c r="AO227">
        <v>5373361</v>
      </c>
      <c r="AP227">
        <v>5383291</v>
      </c>
      <c r="AQ227">
        <v>5390516</v>
      </c>
      <c r="AR227">
        <v>5396020</v>
      </c>
      <c r="AS227">
        <v>5388720</v>
      </c>
      <c r="AT227">
        <v>5378867</v>
      </c>
      <c r="AU227">
        <v>5376912</v>
      </c>
      <c r="AV227">
        <v>5373374</v>
      </c>
      <c r="AW227">
        <v>5372280</v>
      </c>
      <c r="AX227">
        <v>5372807</v>
      </c>
      <c r="AY227">
        <v>5373054</v>
      </c>
      <c r="AZ227">
        <v>5374622</v>
      </c>
      <c r="BA227">
        <v>5379233</v>
      </c>
      <c r="BB227">
        <v>5386406</v>
      </c>
      <c r="BC227">
        <v>5391428</v>
      </c>
      <c r="BD227">
        <v>5398384</v>
      </c>
      <c r="BE227">
        <v>5407579</v>
      </c>
      <c r="BF227">
        <v>5413393</v>
      </c>
      <c r="BG227">
        <v>5418649</v>
      </c>
      <c r="BH227">
        <v>5423801</v>
      </c>
      <c r="BI227">
        <v>5430798</v>
      </c>
      <c r="BJ227">
        <v>5439232</v>
      </c>
      <c r="BK227">
        <v>5446771</v>
      </c>
      <c r="BL227">
        <v>5454147</v>
      </c>
      <c r="BM227">
        <v>5458827</v>
      </c>
      <c r="BN227">
        <v>5447247</v>
      </c>
      <c r="BO227">
        <v>5431752</v>
      </c>
      <c r="BP227">
        <v>5426740</v>
      </c>
    </row>
    <row r="228" spans="1:68" x14ac:dyDescent="0.35">
      <c r="A228" t="s">
        <v>521</v>
      </c>
      <c r="B228" t="s">
        <v>522</v>
      </c>
      <c r="C228" t="s">
        <v>603</v>
      </c>
      <c r="D228" t="s">
        <v>604</v>
      </c>
      <c r="E228">
        <v>1584720</v>
      </c>
      <c r="F228">
        <v>1594131</v>
      </c>
      <c r="G228">
        <v>1603649</v>
      </c>
      <c r="H228">
        <v>1616971</v>
      </c>
      <c r="I228">
        <v>1632114</v>
      </c>
      <c r="J228">
        <v>1649160</v>
      </c>
      <c r="K228">
        <v>1669905</v>
      </c>
      <c r="L228">
        <v>1689528</v>
      </c>
      <c r="M228">
        <v>1704546</v>
      </c>
      <c r="N228">
        <v>1713874</v>
      </c>
      <c r="O228">
        <v>1724891</v>
      </c>
      <c r="P228">
        <v>1738335</v>
      </c>
      <c r="Q228">
        <v>1752233</v>
      </c>
      <c r="R228">
        <v>1766697</v>
      </c>
      <c r="S228">
        <v>1776132</v>
      </c>
      <c r="T228">
        <v>1793581</v>
      </c>
      <c r="U228">
        <v>1820249</v>
      </c>
      <c r="V228">
        <v>1842377</v>
      </c>
      <c r="W228">
        <v>1862548</v>
      </c>
      <c r="X228">
        <v>1882599</v>
      </c>
      <c r="Y228">
        <v>1901315</v>
      </c>
      <c r="Z228">
        <v>1906531</v>
      </c>
      <c r="AA228">
        <v>1910334</v>
      </c>
      <c r="AB228">
        <v>1922321</v>
      </c>
      <c r="AC228">
        <v>1932154</v>
      </c>
      <c r="AD228">
        <v>1941641</v>
      </c>
      <c r="AE228">
        <v>1965964</v>
      </c>
      <c r="AF228">
        <v>1989776</v>
      </c>
      <c r="AG228">
        <v>1995196</v>
      </c>
      <c r="AH228">
        <v>1996351</v>
      </c>
      <c r="AI228">
        <v>1998161</v>
      </c>
      <c r="AJ228">
        <v>1999429</v>
      </c>
      <c r="AK228">
        <v>1996498</v>
      </c>
      <c r="AL228">
        <v>1991746</v>
      </c>
      <c r="AM228">
        <v>1989443</v>
      </c>
      <c r="AN228">
        <v>1989872</v>
      </c>
      <c r="AO228">
        <v>1988628</v>
      </c>
      <c r="AP228">
        <v>1985956</v>
      </c>
      <c r="AQ228">
        <v>1981629</v>
      </c>
      <c r="AR228">
        <v>1983045</v>
      </c>
      <c r="AS228">
        <v>1988925</v>
      </c>
      <c r="AT228">
        <v>1992060</v>
      </c>
      <c r="AU228">
        <v>1994530</v>
      </c>
      <c r="AV228">
        <v>1995733</v>
      </c>
      <c r="AW228">
        <v>1997012</v>
      </c>
      <c r="AX228">
        <v>2000474</v>
      </c>
      <c r="AY228">
        <v>2006868</v>
      </c>
      <c r="AZ228">
        <v>2018122</v>
      </c>
      <c r="BA228">
        <v>2021316</v>
      </c>
      <c r="BB228">
        <v>2039669</v>
      </c>
      <c r="BC228">
        <v>2048583</v>
      </c>
      <c r="BD228">
        <v>2052843</v>
      </c>
      <c r="BE228">
        <v>2057159</v>
      </c>
      <c r="BF228">
        <v>2059953</v>
      </c>
      <c r="BG228">
        <v>2061980</v>
      </c>
      <c r="BH228">
        <v>2063531</v>
      </c>
      <c r="BI228">
        <v>2065042</v>
      </c>
      <c r="BJ228">
        <v>2066388</v>
      </c>
      <c r="BK228">
        <v>2073894</v>
      </c>
      <c r="BL228">
        <v>2088385</v>
      </c>
      <c r="BM228">
        <v>2102419</v>
      </c>
      <c r="BN228">
        <v>2108079</v>
      </c>
      <c r="BO228">
        <v>2111986</v>
      </c>
      <c r="BP228">
        <v>2120937</v>
      </c>
    </row>
    <row r="229" spans="1:68" x14ac:dyDescent="0.35">
      <c r="A229" t="s">
        <v>119</v>
      </c>
      <c r="B229" t="s">
        <v>120</v>
      </c>
      <c r="C229" t="s">
        <v>603</v>
      </c>
      <c r="D229" t="s">
        <v>604</v>
      </c>
      <c r="E229">
        <v>7484656</v>
      </c>
      <c r="F229">
        <v>7519998</v>
      </c>
      <c r="G229">
        <v>7561588</v>
      </c>
      <c r="H229">
        <v>7604328</v>
      </c>
      <c r="I229">
        <v>7661354</v>
      </c>
      <c r="J229">
        <v>7733853</v>
      </c>
      <c r="K229">
        <v>7807797</v>
      </c>
      <c r="L229">
        <v>7867931</v>
      </c>
      <c r="M229">
        <v>7912273</v>
      </c>
      <c r="N229">
        <v>7968072</v>
      </c>
      <c r="O229">
        <v>8042801</v>
      </c>
      <c r="P229">
        <v>8098334</v>
      </c>
      <c r="Q229">
        <v>8122300</v>
      </c>
      <c r="R229">
        <v>8136312</v>
      </c>
      <c r="S229">
        <v>8159955</v>
      </c>
      <c r="T229">
        <v>8192437</v>
      </c>
      <c r="U229">
        <v>8222286</v>
      </c>
      <c r="V229">
        <v>8251540</v>
      </c>
      <c r="W229">
        <v>8275599</v>
      </c>
      <c r="X229">
        <v>8293678</v>
      </c>
      <c r="Y229">
        <v>8310531</v>
      </c>
      <c r="Z229">
        <v>8320503</v>
      </c>
      <c r="AA229">
        <v>8325263</v>
      </c>
      <c r="AB229">
        <v>8329033</v>
      </c>
      <c r="AC229">
        <v>8336605</v>
      </c>
      <c r="AD229">
        <v>8350386</v>
      </c>
      <c r="AE229">
        <v>8369829</v>
      </c>
      <c r="AF229">
        <v>8397804</v>
      </c>
      <c r="AG229">
        <v>8436489</v>
      </c>
      <c r="AH229">
        <v>8492964</v>
      </c>
      <c r="AI229">
        <v>8558835</v>
      </c>
      <c r="AJ229">
        <v>8617375</v>
      </c>
      <c r="AK229">
        <v>8668067</v>
      </c>
      <c r="AL229">
        <v>8718561</v>
      </c>
      <c r="AM229">
        <v>8780745</v>
      </c>
      <c r="AN229">
        <v>8826939</v>
      </c>
      <c r="AO229">
        <v>8840998</v>
      </c>
      <c r="AP229">
        <v>8846062</v>
      </c>
      <c r="AQ229">
        <v>8850974</v>
      </c>
      <c r="AR229">
        <v>8857874</v>
      </c>
      <c r="AS229">
        <v>8872109</v>
      </c>
      <c r="AT229">
        <v>8895960</v>
      </c>
      <c r="AU229">
        <v>8924958</v>
      </c>
      <c r="AV229">
        <v>8958229</v>
      </c>
      <c r="AW229">
        <v>8993531</v>
      </c>
      <c r="AX229">
        <v>9029572</v>
      </c>
      <c r="AY229">
        <v>9080505</v>
      </c>
      <c r="AZ229">
        <v>9148092</v>
      </c>
      <c r="BA229">
        <v>9219637</v>
      </c>
      <c r="BB229">
        <v>9298515</v>
      </c>
      <c r="BC229">
        <v>9378126</v>
      </c>
      <c r="BD229">
        <v>9449213</v>
      </c>
      <c r="BE229">
        <v>9519374</v>
      </c>
      <c r="BF229">
        <v>9600379</v>
      </c>
      <c r="BG229">
        <v>9696110</v>
      </c>
      <c r="BH229">
        <v>9799186</v>
      </c>
      <c r="BI229">
        <v>9923085</v>
      </c>
      <c r="BJ229">
        <v>10057698</v>
      </c>
      <c r="BK229">
        <v>10175214</v>
      </c>
      <c r="BL229">
        <v>10278887</v>
      </c>
      <c r="BM229">
        <v>10353442</v>
      </c>
      <c r="BN229">
        <v>10415811</v>
      </c>
      <c r="BO229">
        <v>10486941</v>
      </c>
      <c r="BP229">
        <v>10536632</v>
      </c>
    </row>
    <row r="230" spans="1:68" x14ac:dyDescent="0.35">
      <c r="A230" t="s">
        <v>523</v>
      </c>
      <c r="B230" t="s">
        <v>524</v>
      </c>
      <c r="C230" t="s">
        <v>603</v>
      </c>
      <c r="D230" t="s">
        <v>604</v>
      </c>
      <c r="E230">
        <v>345065</v>
      </c>
      <c r="F230">
        <v>352971</v>
      </c>
      <c r="G230">
        <v>361070</v>
      </c>
      <c r="H230">
        <v>369527</v>
      </c>
      <c r="I230">
        <v>378531</v>
      </c>
      <c r="J230">
        <v>388317</v>
      </c>
      <c r="K230">
        <v>398861</v>
      </c>
      <c r="L230">
        <v>409638</v>
      </c>
      <c r="M230">
        <v>420373</v>
      </c>
      <c r="N230">
        <v>431366</v>
      </c>
      <c r="O230">
        <v>442865</v>
      </c>
      <c r="P230">
        <v>454913</v>
      </c>
      <c r="Q230">
        <v>467512</v>
      </c>
      <c r="R230">
        <v>480668</v>
      </c>
      <c r="S230">
        <v>494624</v>
      </c>
      <c r="T230">
        <v>509535</v>
      </c>
      <c r="U230">
        <v>525457</v>
      </c>
      <c r="V230">
        <v>542328</v>
      </c>
      <c r="W230">
        <v>560236</v>
      </c>
      <c r="X230">
        <v>579091</v>
      </c>
      <c r="Y230">
        <v>598564</v>
      </c>
      <c r="Z230">
        <v>616210</v>
      </c>
      <c r="AA230">
        <v>634439</v>
      </c>
      <c r="AB230">
        <v>655505</v>
      </c>
      <c r="AC230">
        <v>677303</v>
      </c>
      <c r="AD230">
        <v>702400</v>
      </c>
      <c r="AE230">
        <v>730150</v>
      </c>
      <c r="AF230">
        <v>758669</v>
      </c>
      <c r="AG230">
        <v>794434</v>
      </c>
      <c r="AH230">
        <v>825952</v>
      </c>
      <c r="AI230">
        <v>854011</v>
      </c>
      <c r="AJ230">
        <v>889712</v>
      </c>
      <c r="AK230">
        <v>925165</v>
      </c>
      <c r="AL230">
        <v>953451</v>
      </c>
      <c r="AM230">
        <v>953737</v>
      </c>
      <c r="AN230">
        <v>953573</v>
      </c>
      <c r="AO230">
        <v>973587</v>
      </c>
      <c r="AP230">
        <v>990734</v>
      </c>
      <c r="AQ230">
        <v>1005158</v>
      </c>
      <c r="AR230">
        <v>1018370</v>
      </c>
      <c r="AS230">
        <v>1030496</v>
      </c>
      <c r="AT230">
        <v>1041396</v>
      </c>
      <c r="AU230">
        <v>1050809</v>
      </c>
      <c r="AV230">
        <v>1058797</v>
      </c>
      <c r="AW230">
        <v>1065764</v>
      </c>
      <c r="AX230">
        <v>1071886</v>
      </c>
      <c r="AY230">
        <v>1077735</v>
      </c>
      <c r="AZ230">
        <v>1084008</v>
      </c>
      <c r="BA230">
        <v>1089870</v>
      </c>
      <c r="BB230">
        <v>1094886</v>
      </c>
      <c r="BC230">
        <v>1099920</v>
      </c>
      <c r="BD230">
        <v>1105371</v>
      </c>
      <c r="BE230">
        <v>1111444</v>
      </c>
      <c r="BF230">
        <v>1118319</v>
      </c>
      <c r="BG230">
        <v>1125865</v>
      </c>
      <c r="BH230">
        <v>1133936</v>
      </c>
      <c r="BI230">
        <v>1142524</v>
      </c>
      <c r="BJ230">
        <v>1151390</v>
      </c>
      <c r="BK230">
        <v>1160428</v>
      </c>
      <c r="BL230">
        <v>1169613</v>
      </c>
      <c r="BM230">
        <v>1180655</v>
      </c>
      <c r="BN230">
        <v>1192271</v>
      </c>
      <c r="BO230">
        <v>1201670</v>
      </c>
      <c r="BP230">
        <v>1210822</v>
      </c>
    </row>
    <row r="231" spans="1:68" x14ac:dyDescent="0.35">
      <c r="A231" t="s">
        <v>525</v>
      </c>
      <c r="B231" t="s">
        <v>526</v>
      </c>
      <c r="C231" t="s">
        <v>603</v>
      </c>
      <c r="D231" t="s">
        <v>604</v>
      </c>
      <c r="E231">
        <v>2646</v>
      </c>
      <c r="F231">
        <v>2888</v>
      </c>
      <c r="G231">
        <v>3171</v>
      </c>
      <c r="H231">
        <v>3481</v>
      </c>
      <c r="I231">
        <v>3811</v>
      </c>
      <c r="J231">
        <v>4161</v>
      </c>
      <c r="K231">
        <v>4531</v>
      </c>
      <c r="L231">
        <v>4930</v>
      </c>
      <c r="M231">
        <v>5354</v>
      </c>
      <c r="N231">
        <v>5795</v>
      </c>
      <c r="O231">
        <v>6260</v>
      </c>
      <c r="P231">
        <v>6736</v>
      </c>
      <c r="Q231">
        <v>7226</v>
      </c>
      <c r="R231">
        <v>7750</v>
      </c>
      <c r="S231">
        <v>8312</v>
      </c>
      <c r="T231">
        <v>8906</v>
      </c>
      <c r="U231">
        <v>9523</v>
      </c>
      <c r="V231">
        <v>10172</v>
      </c>
      <c r="W231">
        <v>10850</v>
      </c>
      <c r="X231">
        <v>11542</v>
      </c>
      <c r="Y231">
        <v>12243</v>
      </c>
      <c r="Z231">
        <v>13134</v>
      </c>
      <c r="AA231">
        <v>14418</v>
      </c>
      <c r="AB231">
        <v>15927</v>
      </c>
      <c r="AC231">
        <v>17474</v>
      </c>
      <c r="AD231">
        <v>19064</v>
      </c>
      <c r="AE231">
        <v>20703</v>
      </c>
      <c r="AF231">
        <v>22395</v>
      </c>
      <c r="AG231">
        <v>24139</v>
      </c>
      <c r="AH231">
        <v>25952</v>
      </c>
      <c r="AI231">
        <v>27845</v>
      </c>
      <c r="AJ231">
        <v>29820</v>
      </c>
      <c r="AK231">
        <v>31345</v>
      </c>
      <c r="AL231">
        <v>31823</v>
      </c>
      <c r="AM231">
        <v>31735</v>
      </c>
      <c r="AN231">
        <v>31596</v>
      </c>
      <c r="AO231">
        <v>31410</v>
      </c>
      <c r="AP231">
        <v>31195</v>
      </c>
      <c r="AQ231">
        <v>31240</v>
      </c>
      <c r="AR231">
        <v>31084</v>
      </c>
      <c r="AS231">
        <v>30519</v>
      </c>
      <c r="AT231">
        <v>30600</v>
      </c>
      <c r="AU231">
        <v>30777</v>
      </c>
      <c r="AV231">
        <v>31472</v>
      </c>
      <c r="AW231">
        <v>32488</v>
      </c>
      <c r="AX231">
        <v>33011</v>
      </c>
      <c r="AY231">
        <v>33441</v>
      </c>
      <c r="AZ231">
        <v>33811</v>
      </c>
      <c r="BA231">
        <v>33964</v>
      </c>
      <c r="BB231">
        <v>34238</v>
      </c>
      <c r="BC231">
        <v>34056</v>
      </c>
      <c r="BD231">
        <v>33435</v>
      </c>
      <c r="BE231">
        <v>34640</v>
      </c>
      <c r="BF231">
        <v>36607</v>
      </c>
      <c r="BG231">
        <v>37685</v>
      </c>
      <c r="BH231">
        <v>38825</v>
      </c>
      <c r="BI231">
        <v>38992</v>
      </c>
      <c r="BJ231">
        <v>38615</v>
      </c>
      <c r="BK231">
        <v>38934</v>
      </c>
      <c r="BL231">
        <v>39648</v>
      </c>
      <c r="BM231">
        <v>40350</v>
      </c>
      <c r="BN231">
        <v>40708</v>
      </c>
      <c r="BO231">
        <v>40888</v>
      </c>
      <c r="BP231">
        <v>41163</v>
      </c>
    </row>
    <row r="232" spans="1:68" x14ac:dyDescent="0.35">
      <c r="A232" t="s">
        <v>527</v>
      </c>
      <c r="B232" t="s">
        <v>528</v>
      </c>
      <c r="C232" t="s">
        <v>603</v>
      </c>
      <c r="D232" t="s">
        <v>604</v>
      </c>
      <c r="E232">
        <v>41700</v>
      </c>
      <c r="F232">
        <v>42889</v>
      </c>
      <c r="G232">
        <v>44042</v>
      </c>
      <c r="H232">
        <v>45176</v>
      </c>
      <c r="I232">
        <v>46322</v>
      </c>
      <c r="J232">
        <v>47500</v>
      </c>
      <c r="K232">
        <v>48699</v>
      </c>
      <c r="L232">
        <v>49911</v>
      </c>
      <c r="M232">
        <v>51134</v>
      </c>
      <c r="N232">
        <v>52365</v>
      </c>
      <c r="O232">
        <v>53600</v>
      </c>
      <c r="P232">
        <v>54695</v>
      </c>
      <c r="Q232">
        <v>56029</v>
      </c>
      <c r="R232">
        <v>56892</v>
      </c>
      <c r="S232">
        <v>57937</v>
      </c>
      <c r="T232">
        <v>59292</v>
      </c>
      <c r="U232">
        <v>60504</v>
      </c>
      <c r="V232">
        <v>61786</v>
      </c>
      <c r="W232">
        <v>62150</v>
      </c>
      <c r="X232">
        <v>62686</v>
      </c>
      <c r="Y232">
        <v>63261</v>
      </c>
      <c r="Z232">
        <v>64035</v>
      </c>
      <c r="AA232">
        <v>64413</v>
      </c>
      <c r="AB232">
        <v>64335</v>
      </c>
      <c r="AC232">
        <v>64717</v>
      </c>
      <c r="AD232">
        <v>65244</v>
      </c>
      <c r="AE232">
        <v>65652</v>
      </c>
      <c r="AF232">
        <v>68499</v>
      </c>
      <c r="AG232">
        <v>68755</v>
      </c>
      <c r="AH232">
        <v>69167</v>
      </c>
      <c r="AI232">
        <v>69507</v>
      </c>
      <c r="AJ232">
        <v>70439</v>
      </c>
      <c r="AK232">
        <v>70763</v>
      </c>
      <c r="AL232">
        <v>72253</v>
      </c>
      <c r="AM232">
        <v>74205</v>
      </c>
      <c r="AN232">
        <v>75304</v>
      </c>
      <c r="AO232">
        <v>76417</v>
      </c>
      <c r="AP232">
        <v>77319</v>
      </c>
      <c r="AQ232">
        <v>78846</v>
      </c>
      <c r="AR232">
        <v>80410</v>
      </c>
      <c r="AS232">
        <v>81131</v>
      </c>
      <c r="AT232">
        <v>81202</v>
      </c>
      <c r="AU232">
        <v>83723</v>
      </c>
      <c r="AV232">
        <v>82781</v>
      </c>
      <c r="AW232">
        <v>82475</v>
      </c>
      <c r="AX232">
        <v>82858</v>
      </c>
      <c r="AY232">
        <v>84600</v>
      </c>
      <c r="AZ232">
        <v>85033</v>
      </c>
      <c r="BA232">
        <v>86956</v>
      </c>
      <c r="BB232">
        <v>87298</v>
      </c>
      <c r="BC232">
        <v>89770</v>
      </c>
      <c r="BD232">
        <v>87441</v>
      </c>
      <c r="BE232">
        <v>88303</v>
      </c>
      <c r="BF232">
        <v>89949</v>
      </c>
      <c r="BG232">
        <v>91359</v>
      </c>
      <c r="BH232">
        <v>93419</v>
      </c>
      <c r="BI232">
        <v>94677</v>
      </c>
      <c r="BJ232">
        <v>95843</v>
      </c>
      <c r="BK232">
        <v>96762</v>
      </c>
      <c r="BL232">
        <v>97625</v>
      </c>
      <c r="BM232">
        <v>98462</v>
      </c>
      <c r="BN232">
        <v>99258</v>
      </c>
      <c r="BO232">
        <v>119878</v>
      </c>
      <c r="BP232">
        <v>119773</v>
      </c>
    </row>
    <row r="233" spans="1:68" x14ac:dyDescent="0.35">
      <c r="A233" t="s">
        <v>529</v>
      </c>
      <c r="B233" t="s">
        <v>530</v>
      </c>
      <c r="C233" t="s">
        <v>603</v>
      </c>
      <c r="D233" t="s">
        <v>604</v>
      </c>
      <c r="E233">
        <v>4610712</v>
      </c>
      <c r="F233">
        <v>4751534</v>
      </c>
      <c r="G233">
        <v>4894995</v>
      </c>
      <c r="H233">
        <v>5045245</v>
      </c>
      <c r="I233">
        <v>5202846</v>
      </c>
      <c r="J233">
        <v>5368451</v>
      </c>
      <c r="K233">
        <v>5542003</v>
      </c>
      <c r="L233">
        <v>5723306</v>
      </c>
      <c r="M233">
        <v>5912715</v>
      </c>
      <c r="N233">
        <v>6111364</v>
      </c>
      <c r="O233">
        <v>6319199</v>
      </c>
      <c r="P233">
        <v>6538526</v>
      </c>
      <c r="Q233">
        <v>6768544</v>
      </c>
      <c r="R233">
        <v>7003114</v>
      </c>
      <c r="S233">
        <v>7244901</v>
      </c>
      <c r="T233">
        <v>7497126</v>
      </c>
      <c r="U233">
        <v>7758673</v>
      </c>
      <c r="V233">
        <v>8029313</v>
      </c>
      <c r="W233">
        <v>8310217</v>
      </c>
      <c r="X233">
        <v>8600747</v>
      </c>
      <c r="Y233">
        <v>8898954</v>
      </c>
      <c r="Z233">
        <v>9203635</v>
      </c>
      <c r="AA233">
        <v>9510754</v>
      </c>
      <c r="AB233">
        <v>9835461</v>
      </c>
      <c r="AC233">
        <v>10183138</v>
      </c>
      <c r="AD233">
        <v>10540926</v>
      </c>
      <c r="AE233">
        <v>10907619</v>
      </c>
      <c r="AF233">
        <v>11281107</v>
      </c>
      <c r="AG233">
        <v>11657772</v>
      </c>
      <c r="AH233">
        <v>12034097</v>
      </c>
      <c r="AI233">
        <v>12408996</v>
      </c>
      <c r="AJ233">
        <v>12782281</v>
      </c>
      <c r="AK233">
        <v>13156406</v>
      </c>
      <c r="AL233">
        <v>13537060</v>
      </c>
      <c r="AM233">
        <v>13922626</v>
      </c>
      <c r="AN233">
        <v>14313450</v>
      </c>
      <c r="AO233">
        <v>14708879</v>
      </c>
      <c r="AP233">
        <v>15103996</v>
      </c>
      <c r="AQ233">
        <v>15500542</v>
      </c>
      <c r="AR233">
        <v>15901201</v>
      </c>
      <c r="AS233">
        <v>16307654</v>
      </c>
      <c r="AT233">
        <v>16727948</v>
      </c>
      <c r="AU233">
        <v>17164021</v>
      </c>
      <c r="AV233">
        <v>17611356</v>
      </c>
      <c r="AW233">
        <v>18084007</v>
      </c>
      <c r="AX233">
        <v>18583557</v>
      </c>
      <c r="AY233">
        <v>19432009</v>
      </c>
      <c r="AZ233">
        <v>20703005</v>
      </c>
      <c r="BA233">
        <v>21474059</v>
      </c>
      <c r="BB233">
        <v>21827220</v>
      </c>
      <c r="BC233">
        <v>22337563</v>
      </c>
      <c r="BD233">
        <v>22730733</v>
      </c>
      <c r="BE233">
        <v>22605577</v>
      </c>
      <c r="BF233">
        <v>21495821</v>
      </c>
      <c r="BG233">
        <v>20072232</v>
      </c>
      <c r="BH233">
        <v>19205178</v>
      </c>
      <c r="BI233">
        <v>18964252</v>
      </c>
      <c r="BJ233">
        <v>18983373</v>
      </c>
      <c r="BK233">
        <v>19333463</v>
      </c>
      <c r="BL233">
        <v>20098251</v>
      </c>
      <c r="BM233">
        <v>20772595</v>
      </c>
      <c r="BN233">
        <v>21324367</v>
      </c>
      <c r="BO233">
        <v>22125249</v>
      </c>
      <c r="BP233">
        <v>23227014</v>
      </c>
    </row>
    <row r="234" spans="1:68" x14ac:dyDescent="0.35">
      <c r="A234" t="s">
        <v>531</v>
      </c>
      <c r="B234" t="s">
        <v>532</v>
      </c>
      <c r="C234" t="s">
        <v>603</v>
      </c>
      <c r="D234" t="s">
        <v>604</v>
      </c>
      <c r="E234">
        <v>5604</v>
      </c>
      <c r="F234">
        <v>5625</v>
      </c>
      <c r="G234">
        <v>5633</v>
      </c>
      <c r="H234">
        <v>5634</v>
      </c>
      <c r="I234">
        <v>5642</v>
      </c>
      <c r="J234">
        <v>5650</v>
      </c>
      <c r="K234">
        <v>5652</v>
      </c>
      <c r="L234">
        <v>5662</v>
      </c>
      <c r="M234">
        <v>5668</v>
      </c>
      <c r="N234">
        <v>5663</v>
      </c>
      <c r="O234">
        <v>5665</v>
      </c>
      <c r="P234">
        <v>5742</v>
      </c>
      <c r="Q234">
        <v>5896</v>
      </c>
      <c r="R234">
        <v>6068</v>
      </c>
      <c r="S234">
        <v>6249</v>
      </c>
      <c r="T234">
        <v>6451</v>
      </c>
      <c r="U234">
        <v>6668</v>
      </c>
      <c r="V234">
        <v>6885</v>
      </c>
      <c r="W234">
        <v>7110</v>
      </c>
      <c r="X234">
        <v>7332</v>
      </c>
      <c r="Y234">
        <v>7598</v>
      </c>
      <c r="Z234">
        <v>7957</v>
      </c>
      <c r="AA234">
        <v>8355</v>
      </c>
      <c r="AB234">
        <v>8758</v>
      </c>
      <c r="AC234">
        <v>9166</v>
      </c>
      <c r="AD234">
        <v>9577</v>
      </c>
      <c r="AE234">
        <v>9986</v>
      </c>
      <c r="AF234">
        <v>10400</v>
      </c>
      <c r="AG234">
        <v>10816</v>
      </c>
      <c r="AH234">
        <v>11227</v>
      </c>
      <c r="AI234">
        <v>11709</v>
      </c>
      <c r="AJ234">
        <v>12329</v>
      </c>
      <c r="AK234">
        <v>13014</v>
      </c>
      <c r="AL234">
        <v>13704</v>
      </c>
      <c r="AM234">
        <v>14402</v>
      </c>
      <c r="AN234">
        <v>15101</v>
      </c>
      <c r="AO234">
        <v>15806</v>
      </c>
      <c r="AP234">
        <v>16515</v>
      </c>
      <c r="AQ234">
        <v>17239</v>
      </c>
      <c r="AR234">
        <v>17984</v>
      </c>
      <c r="AS234">
        <v>18744</v>
      </c>
      <c r="AT234">
        <v>19578</v>
      </c>
      <c r="AU234">
        <v>20598</v>
      </c>
      <c r="AV234">
        <v>21739</v>
      </c>
      <c r="AW234">
        <v>22869</v>
      </c>
      <c r="AX234">
        <v>23995</v>
      </c>
      <c r="AY234">
        <v>25128</v>
      </c>
      <c r="AZ234">
        <v>26268</v>
      </c>
      <c r="BA234">
        <v>27422</v>
      </c>
      <c r="BB234">
        <v>28581</v>
      </c>
      <c r="BC234">
        <v>29726</v>
      </c>
      <c r="BD234">
        <v>30816</v>
      </c>
      <c r="BE234">
        <v>32081</v>
      </c>
      <c r="BF234">
        <v>33594</v>
      </c>
      <c r="BG234">
        <v>34985</v>
      </c>
      <c r="BH234">
        <v>36538</v>
      </c>
      <c r="BI234">
        <v>38246</v>
      </c>
      <c r="BJ234">
        <v>39844</v>
      </c>
      <c r="BK234">
        <v>41487</v>
      </c>
      <c r="BL234">
        <v>43080</v>
      </c>
      <c r="BM234">
        <v>44276</v>
      </c>
      <c r="BN234">
        <v>45114</v>
      </c>
      <c r="BO234">
        <v>45703</v>
      </c>
      <c r="BP234">
        <v>46062</v>
      </c>
    </row>
    <row r="235" spans="1:68" x14ac:dyDescent="0.35">
      <c r="A235" t="s">
        <v>533</v>
      </c>
      <c r="B235" t="s">
        <v>534</v>
      </c>
      <c r="C235" t="s">
        <v>603</v>
      </c>
      <c r="D235" t="s">
        <v>604</v>
      </c>
      <c r="E235">
        <v>3028688</v>
      </c>
      <c r="F235">
        <v>3087657</v>
      </c>
      <c r="G235">
        <v>3148242</v>
      </c>
      <c r="H235">
        <v>3210296</v>
      </c>
      <c r="I235">
        <v>3273419</v>
      </c>
      <c r="J235">
        <v>3336338</v>
      </c>
      <c r="K235">
        <v>3398664</v>
      </c>
      <c r="L235">
        <v>3461664</v>
      </c>
      <c r="M235">
        <v>3526770</v>
      </c>
      <c r="N235">
        <v>3595152</v>
      </c>
      <c r="O235">
        <v>3667394</v>
      </c>
      <c r="P235">
        <v>3742534</v>
      </c>
      <c r="Q235">
        <v>3824399</v>
      </c>
      <c r="R235">
        <v>3912905</v>
      </c>
      <c r="S235">
        <v>4000559</v>
      </c>
      <c r="T235">
        <v>4084110</v>
      </c>
      <c r="U235">
        <v>4163051</v>
      </c>
      <c r="V235">
        <v>4238551</v>
      </c>
      <c r="W235">
        <v>4313479</v>
      </c>
      <c r="X235">
        <v>4402942</v>
      </c>
      <c r="Y235">
        <v>4408230</v>
      </c>
      <c r="Z235">
        <v>4409225</v>
      </c>
      <c r="AA235">
        <v>4622828</v>
      </c>
      <c r="AB235">
        <v>4859173</v>
      </c>
      <c r="AC235">
        <v>4920556</v>
      </c>
      <c r="AD235">
        <v>4967590</v>
      </c>
      <c r="AE235">
        <v>5118160</v>
      </c>
      <c r="AF235">
        <v>5300852</v>
      </c>
      <c r="AG235">
        <v>5483038</v>
      </c>
      <c r="AH235">
        <v>5670619</v>
      </c>
      <c r="AI235">
        <v>5827069</v>
      </c>
      <c r="AJ235">
        <v>6042428</v>
      </c>
      <c r="AK235">
        <v>6302926</v>
      </c>
      <c r="AL235">
        <v>6448280</v>
      </c>
      <c r="AM235">
        <v>6592998</v>
      </c>
      <c r="AN235">
        <v>6888856</v>
      </c>
      <c r="AO235">
        <v>7200291</v>
      </c>
      <c r="AP235">
        <v>7450874</v>
      </c>
      <c r="AQ235">
        <v>7709115</v>
      </c>
      <c r="AR235">
        <v>7981889</v>
      </c>
      <c r="AS235">
        <v>8259137</v>
      </c>
      <c r="AT235">
        <v>8538804</v>
      </c>
      <c r="AU235">
        <v>8838369</v>
      </c>
      <c r="AV235">
        <v>9196366</v>
      </c>
      <c r="AW235">
        <v>9613503</v>
      </c>
      <c r="AX235">
        <v>10005012</v>
      </c>
      <c r="AY235">
        <v>10365614</v>
      </c>
      <c r="AZ235">
        <v>10722731</v>
      </c>
      <c r="BA235">
        <v>11098664</v>
      </c>
      <c r="BB235">
        <v>11496128</v>
      </c>
      <c r="BC235">
        <v>11894727</v>
      </c>
      <c r="BD235">
        <v>12317730</v>
      </c>
      <c r="BE235">
        <v>12754906</v>
      </c>
      <c r="BF235">
        <v>13216766</v>
      </c>
      <c r="BG235">
        <v>13697126</v>
      </c>
      <c r="BH235">
        <v>14140274</v>
      </c>
      <c r="BI235">
        <v>14592585</v>
      </c>
      <c r="BJ235">
        <v>15085884</v>
      </c>
      <c r="BK235">
        <v>15604210</v>
      </c>
      <c r="BL235">
        <v>16126866</v>
      </c>
      <c r="BM235">
        <v>16644701</v>
      </c>
      <c r="BN235">
        <v>17179740</v>
      </c>
      <c r="BO235">
        <v>17723315</v>
      </c>
      <c r="BP235">
        <v>18278568</v>
      </c>
    </row>
    <row r="236" spans="1:68" x14ac:dyDescent="0.35">
      <c r="A236" t="s">
        <v>535</v>
      </c>
      <c r="B236" t="s">
        <v>536</v>
      </c>
      <c r="C236" t="s">
        <v>603</v>
      </c>
      <c r="D236" t="s">
        <v>604</v>
      </c>
      <c r="E236">
        <v>884811163</v>
      </c>
      <c r="F236">
        <v>884080493</v>
      </c>
      <c r="G236">
        <v>895683380</v>
      </c>
      <c r="H236">
        <v>918644019</v>
      </c>
      <c r="I236">
        <v>941205716</v>
      </c>
      <c r="J236">
        <v>964393486</v>
      </c>
      <c r="K236">
        <v>990895866</v>
      </c>
      <c r="L236">
        <v>1016638561</v>
      </c>
      <c r="M236">
        <v>1043384828</v>
      </c>
      <c r="N236">
        <v>1071859681</v>
      </c>
      <c r="O236">
        <v>1101191924</v>
      </c>
      <c r="P236">
        <v>1131150405</v>
      </c>
      <c r="Q236">
        <v>1159394712</v>
      </c>
      <c r="R236">
        <v>1186691481</v>
      </c>
      <c r="S236">
        <v>1212479337</v>
      </c>
      <c r="T236">
        <v>1235769316</v>
      </c>
      <c r="U236">
        <v>1257283747</v>
      </c>
      <c r="V236">
        <v>1277634904</v>
      </c>
      <c r="W236">
        <v>1298297421</v>
      </c>
      <c r="X236">
        <v>1319182209</v>
      </c>
      <c r="Y236">
        <v>1339615160</v>
      </c>
      <c r="Z236">
        <v>1360714010</v>
      </c>
      <c r="AA236">
        <v>1384060325</v>
      </c>
      <c r="AB236">
        <v>1407492473</v>
      </c>
      <c r="AC236">
        <v>1429843232</v>
      </c>
      <c r="AD236">
        <v>1452832120</v>
      </c>
      <c r="AE236">
        <v>1477285491</v>
      </c>
      <c r="AF236">
        <v>1503204089</v>
      </c>
      <c r="AG236">
        <v>1529464061</v>
      </c>
      <c r="AH236">
        <v>1555164786</v>
      </c>
      <c r="AI236">
        <v>1580447407</v>
      </c>
      <c r="AJ236">
        <v>1604798136</v>
      </c>
      <c r="AK236">
        <v>1627823212</v>
      </c>
      <c r="AL236">
        <v>1650184274</v>
      </c>
      <c r="AM236">
        <v>1672325604</v>
      </c>
      <c r="AN236">
        <v>1693952154</v>
      </c>
      <c r="AO236">
        <v>1715256519</v>
      </c>
      <c r="AP236">
        <v>1736404220</v>
      </c>
      <c r="AQ236">
        <v>1756774303</v>
      </c>
      <c r="AR236">
        <v>1775819557</v>
      </c>
      <c r="AS236">
        <v>1793649873</v>
      </c>
      <c r="AT236">
        <v>1810599718</v>
      </c>
      <c r="AU236">
        <v>1826844868</v>
      </c>
      <c r="AV236">
        <v>1842469495</v>
      </c>
      <c r="AW236">
        <v>1857622964</v>
      </c>
      <c r="AX236">
        <v>1872697597</v>
      </c>
      <c r="AY236">
        <v>1887496209</v>
      </c>
      <c r="AZ236">
        <v>1901960228</v>
      </c>
      <c r="BA236">
        <v>1916309337</v>
      </c>
      <c r="BB236">
        <v>1930470829</v>
      </c>
      <c r="BC236">
        <v>1944510719</v>
      </c>
      <c r="BD236">
        <v>1959494275</v>
      </c>
      <c r="BE236">
        <v>1976386829</v>
      </c>
      <c r="BF236">
        <v>1993077336</v>
      </c>
      <c r="BG236">
        <v>2009149689</v>
      </c>
      <c r="BH236">
        <v>2024511016</v>
      </c>
      <c r="BI236">
        <v>2039794828</v>
      </c>
      <c r="BJ236">
        <v>2055414680</v>
      </c>
      <c r="BK236">
        <v>2068898629</v>
      </c>
      <c r="BL236">
        <v>2080648616</v>
      </c>
      <c r="BM236">
        <v>2090523535</v>
      </c>
      <c r="BN236">
        <v>2097669023</v>
      </c>
      <c r="BO236">
        <v>2103055378</v>
      </c>
      <c r="BP236">
        <v>2107522258</v>
      </c>
    </row>
    <row r="237" spans="1:68" x14ac:dyDescent="0.35">
      <c r="A237" t="s">
        <v>537</v>
      </c>
      <c r="B237" t="s">
        <v>538</v>
      </c>
      <c r="C237" t="s">
        <v>603</v>
      </c>
      <c r="D237" t="s">
        <v>604</v>
      </c>
      <c r="E237">
        <v>307953778</v>
      </c>
      <c r="F237">
        <v>312686272</v>
      </c>
      <c r="G237">
        <v>317409940</v>
      </c>
      <c r="H237">
        <v>322186073</v>
      </c>
      <c r="I237">
        <v>326984010</v>
      </c>
      <c r="J237">
        <v>331556829</v>
      </c>
      <c r="K237">
        <v>335465854</v>
      </c>
      <c r="L237">
        <v>339609605</v>
      </c>
      <c r="M237">
        <v>343674963</v>
      </c>
      <c r="N237">
        <v>347542691</v>
      </c>
      <c r="O237">
        <v>351124926</v>
      </c>
      <c r="P237">
        <v>354670274</v>
      </c>
      <c r="Q237">
        <v>358419274</v>
      </c>
      <c r="R237">
        <v>362163691</v>
      </c>
      <c r="S237">
        <v>365946532</v>
      </c>
      <c r="T237">
        <v>369767028</v>
      </c>
      <c r="U237">
        <v>373766849</v>
      </c>
      <c r="V237">
        <v>377764919</v>
      </c>
      <c r="W237">
        <v>381667915</v>
      </c>
      <c r="X237">
        <v>385496921</v>
      </c>
      <c r="Y237">
        <v>389387079</v>
      </c>
      <c r="Z237">
        <v>393300463</v>
      </c>
      <c r="AA237">
        <v>397182700</v>
      </c>
      <c r="AB237">
        <v>401165360</v>
      </c>
      <c r="AC237">
        <v>405412775</v>
      </c>
      <c r="AD237">
        <v>409624220</v>
      </c>
      <c r="AE237">
        <v>413810265</v>
      </c>
      <c r="AF237">
        <v>418015169</v>
      </c>
      <c r="AG237">
        <v>422066390</v>
      </c>
      <c r="AH237">
        <v>425429530</v>
      </c>
      <c r="AI237">
        <v>428052009</v>
      </c>
      <c r="AJ237">
        <v>430432700</v>
      </c>
      <c r="AK237">
        <v>432107597</v>
      </c>
      <c r="AL237">
        <v>433448069</v>
      </c>
      <c r="AM237">
        <v>434390109</v>
      </c>
      <c r="AN237">
        <v>434917015</v>
      </c>
      <c r="AO237">
        <v>435576314</v>
      </c>
      <c r="AP237">
        <v>436133770</v>
      </c>
      <c r="AQ237">
        <v>436418552</v>
      </c>
      <c r="AR237">
        <v>436318238</v>
      </c>
      <c r="AS237">
        <v>435939387</v>
      </c>
      <c r="AT237">
        <v>435557974</v>
      </c>
      <c r="AU237">
        <v>435215194</v>
      </c>
      <c r="AV237">
        <v>435286231</v>
      </c>
      <c r="AW237">
        <v>435582965</v>
      </c>
      <c r="AX237">
        <v>435960155</v>
      </c>
      <c r="AY237">
        <v>436478592</v>
      </c>
      <c r="AZ237">
        <v>436815160</v>
      </c>
      <c r="BA237">
        <v>437966129</v>
      </c>
      <c r="BB237">
        <v>439636046</v>
      </c>
      <c r="BC237">
        <v>441572315</v>
      </c>
      <c r="BD237">
        <v>443764567</v>
      </c>
      <c r="BE237">
        <v>445808734</v>
      </c>
      <c r="BF237">
        <v>448060105</v>
      </c>
      <c r="BG237">
        <v>450338927</v>
      </c>
      <c r="BH237">
        <v>452672729</v>
      </c>
      <c r="BI237">
        <v>454966816</v>
      </c>
      <c r="BJ237">
        <v>457063732</v>
      </c>
      <c r="BK237">
        <v>459012381</v>
      </c>
      <c r="BL237">
        <v>461027359</v>
      </c>
      <c r="BM237">
        <v>462304330</v>
      </c>
      <c r="BN237">
        <v>463035774</v>
      </c>
      <c r="BO237">
        <v>457342249</v>
      </c>
      <c r="BP237">
        <v>457326090</v>
      </c>
    </row>
    <row r="238" spans="1:68" x14ac:dyDescent="0.35">
      <c r="A238" t="s">
        <v>539</v>
      </c>
      <c r="B238" t="s">
        <v>540</v>
      </c>
      <c r="C238" t="s">
        <v>603</v>
      </c>
      <c r="D238" t="s">
        <v>604</v>
      </c>
      <c r="E238">
        <v>1651367</v>
      </c>
      <c r="F238">
        <v>1678788</v>
      </c>
      <c r="G238">
        <v>1706841</v>
      </c>
      <c r="H238">
        <v>1736697</v>
      </c>
      <c r="I238">
        <v>1772652</v>
      </c>
      <c r="J238">
        <v>1820396</v>
      </c>
      <c r="K238">
        <v>1882458</v>
      </c>
      <c r="L238">
        <v>1957164</v>
      </c>
      <c r="M238">
        <v>2038765</v>
      </c>
      <c r="N238">
        <v>2120486</v>
      </c>
      <c r="O238">
        <v>2197383</v>
      </c>
      <c r="P238">
        <v>2267211</v>
      </c>
      <c r="Q238">
        <v>2330704</v>
      </c>
      <c r="R238">
        <v>2390909</v>
      </c>
      <c r="S238">
        <v>2450335</v>
      </c>
      <c r="T238">
        <v>2509713</v>
      </c>
      <c r="U238">
        <v>2569671</v>
      </c>
      <c r="V238">
        <v>2630626</v>
      </c>
      <c r="W238">
        <v>2693400</v>
      </c>
      <c r="X238">
        <v>2761240</v>
      </c>
      <c r="Y238">
        <v>2838110</v>
      </c>
      <c r="Z238">
        <v>2925865</v>
      </c>
      <c r="AA238">
        <v>3023343</v>
      </c>
      <c r="AB238">
        <v>3126635</v>
      </c>
      <c r="AC238">
        <v>3232244</v>
      </c>
      <c r="AD238">
        <v>3336508</v>
      </c>
      <c r="AE238">
        <v>3439370</v>
      </c>
      <c r="AF238">
        <v>3544927</v>
      </c>
      <c r="AG238">
        <v>3653420</v>
      </c>
      <c r="AH238">
        <v>3763657</v>
      </c>
      <c r="AI238">
        <v>3875947</v>
      </c>
      <c r="AJ238">
        <v>3990215</v>
      </c>
      <c r="AK238">
        <v>4106219</v>
      </c>
      <c r="AL238">
        <v>4078392</v>
      </c>
      <c r="AM238">
        <v>4092612</v>
      </c>
      <c r="AN238">
        <v>4279566</v>
      </c>
      <c r="AO238">
        <v>4445883</v>
      </c>
      <c r="AP238">
        <v>4592550</v>
      </c>
      <c r="AQ238">
        <v>4728297</v>
      </c>
      <c r="AR238">
        <v>4867941</v>
      </c>
      <c r="AS238">
        <v>5008035</v>
      </c>
      <c r="AT238">
        <v>5145426</v>
      </c>
      <c r="AU238">
        <v>5281538</v>
      </c>
      <c r="AV238">
        <v>5421001</v>
      </c>
      <c r="AW238">
        <v>5565218</v>
      </c>
      <c r="AX238">
        <v>5711597</v>
      </c>
      <c r="AY238">
        <v>5874240</v>
      </c>
      <c r="AZ238">
        <v>6047537</v>
      </c>
      <c r="BA238">
        <v>6222482</v>
      </c>
      <c r="BB238">
        <v>6398624</v>
      </c>
      <c r="BC238">
        <v>6571855</v>
      </c>
      <c r="BD238">
        <v>6748672</v>
      </c>
      <c r="BE238">
        <v>6926635</v>
      </c>
      <c r="BF238">
        <v>7106229</v>
      </c>
      <c r="BG238">
        <v>7288383</v>
      </c>
      <c r="BH238">
        <v>7473229</v>
      </c>
      <c r="BI238">
        <v>7661354</v>
      </c>
      <c r="BJ238">
        <v>7852795</v>
      </c>
      <c r="BK238">
        <v>8046679</v>
      </c>
      <c r="BL238">
        <v>8243094</v>
      </c>
      <c r="BM238">
        <v>8442580</v>
      </c>
      <c r="BN238">
        <v>8644829</v>
      </c>
      <c r="BO238">
        <v>8848699</v>
      </c>
      <c r="BP238">
        <v>9053799</v>
      </c>
    </row>
    <row r="239" spans="1:68" x14ac:dyDescent="0.35">
      <c r="A239" t="s">
        <v>541</v>
      </c>
      <c r="B239" t="s">
        <v>542</v>
      </c>
      <c r="C239" t="s">
        <v>603</v>
      </c>
      <c r="D239" t="s">
        <v>604</v>
      </c>
      <c r="E239">
        <v>26596584</v>
      </c>
      <c r="F239">
        <v>27399963</v>
      </c>
      <c r="G239">
        <v>28242174</v>
      </c>
      <c r="H239">
        <v>29114124</v>
      </c>
      <c r="I239">
        <v>30013573</v>
      </c>
      <c r="J239">
        <v>30940270</v>
      </c>
      <c r="K239">
        <v>31883754</v>
      </c>
      <c r="L239">
        <v>32839341</v>
      </c>
      <c r="M239">
        <v>33807357</v>
      </c>
      <c r="N239">
        <v>34787583</v>
      </c>
      <c r="O239">
        <v>35791728</v>
      </c>
      <c r="P239">
        <v>36807997</v>
      </c>
      <c r="Q239">
        <v>37834384</v>
      </c>
      <c r="R239">
        <v>38873060</v>
      </c>
      <c r="S239">
        <v>39900961</v>
      </c>
      <c r="T239">
        <v>40908471</v>
      </c>
      <c r="U239">
        <v>41882128</v>
      </c>
      <c r="V239">
        <v>42843802</v>
      </c>
      <c r="W239">
        <v>43806715</v>
      </c>
      <c r="X239">
        <v>44760091</v>
      </c>
      <c r="Y239">
        <v>45737753</v>
      </c>
      <c r="Z239">
        <v>46727292</v>
      </c>
      <c r="AA239">
        <v>47700340</v>
      </c>
      <c r="AB239">
        <v>48670565</v>
      </c>
      <c r="AC239">
        <v>49636724</v>
      </c>
      <c r="AD239">
        <v>50594940</v>
      </c>
      <c r="AE239">
        <v>51542094</v>
      </c>
      <c r="AF239">
        <v>52479181</v>
      </c>
      <c r="AG239">
        <v>53410965</v>
      </c>
      <c r="AH239">
        <v>54324004</v>
      </c>
      <c r="AI239">
        <v>55228410</v>
      </c>
      <c r="AJ239">
        <v>56099865</v>
      </c>
      <c r="AK239">
        <v>56939020</v>
      </c>
      <c r="AL239">
        <v>57776082</v>
      </c>
      <c r="AM239">
        <v>58610010</v>
      </c>
      <c r="AN239">
        <v>59424834</v>
      </c>
      <c r="AO239">
        <v>60211096</v>
      </c>
      <c r="AP239">
        <v>60989108</v>
      </c>
      <c r="AQ239">
        <v>61745217</v>
      </c>
      <c r="AR239">
        <v>62442651</v>
      </c>
      <c r="AS239">
        <v>63066603</v>
      </c>
      <c r="AT239">
        <v>63649892</v>
      </c>
      <c r="AU239">
        <v>64222580</v>
      </c>
      <c r="AV239">
        <v>64776956</v>
      </c>
      <c r="AW239">
        <v>65311166</v>
      </c>
      <c r="AX239">
        <v>65821360</v>
      </c>
      <c r="AY239">
        <v>66319525</v>
      </c>
      <c r="AZ239">
        <v>66826754</v>
      </c>
      <c r="BA239">
        <v>67328239</v>
      </c>
      <c r="BB239">
        <v>67813654</v>
      </c>
      <c r="BC239">
        <v>68270489</v>
      </c>
      <c r="BD239">
        <v>68712846</v>
      </c>
      <c r="BE239">
        <v>69157023</v>
      </c>
      <c r="BF239">
        <v>69578602</v>
      </c>
      <c r="BG239">
        <v>69960943</v>
      </c>
      <c r="BH239">
        <v>70294397</v>
      </c>
      <c r="BI239">
        <v>70607037</v>
      </c>
      <c r="BJ239">
        <v>70898202</v>
      </c>
      <c r="BK239">
        <v>71127802</v>
      </c>
      <c r="BL239">
        <v>71307763</v>
      </c>
      <c r="BM239">
        <v>71475664</v>
      </c>
      <c r="BN239">
        <v>71601103</v>
      </c>
      <c r="BO239">
        <v>71697030</v>
      </c>
      <c r="BP239">
        <v>71801279</v>
      </c>
    </row>
    <row r="240" spans="1:68" x14ac:dyDescent="0.35">
      <c r="A240" t="s">
        <v>543</v>
      </c>
      <c r="B240" t="s">
        <v>544</v>
      </c>
      <c r="C240" t="s">
        <v>603</v>
      </c>
      <c r="D240" t="s">
        <v>604</v>
      </c>
      <c r="E240">
        <v>2131992</v>
      </c>
      <c r="F240">
        <v>2208026</v>
      </c>
      <c r="G240">
        <v>2287181</v>
      </c>
      <c r="H240">
        <v>2368868</v>
      </c>
      <c r="I240">
        <v>2452671</v>
      </c>
      <c r="J240">
        <v>2538295</v>
      </c>
      <c r="K240">
        <v>2625653</v>
      </c>
      <c r="L240">
        <v>2714959</v>
      </c>
      <c r="M240">
        <v>2806566</v>
      </c>
      <c r="N240">
        <v>2899854</v>
      </c>
      <c r="O240">
        <v>2993019</v>
      </c>
      <c r="P240">
        <v>3085961</v>
      </c>
      <c r="Q240">
        <v>3180461</v>
      </c>
      <c r="R240">
        <v>3277487</v>
      </c>
      <c r="S240">
        <v>3377758</v>
      </c>
      <c r="T240">
        <v>3482125</v>
      </c>
      <c r="U240">
        <v>3590606</v>
      </c>
      <c r="V240">
        <v>3703010</v>
      </c>
      <c r="W240">
        <v>3818114</v>
      </c>
      <c r="X240">
        <v>3932682</v>
      </c>
      <c r="Y240">
        <v>4045965</v>
      </c>
      <c r="Z240">
        <v>4160745</v>
      </c>
      <c r="AA240">
        <v>4278908</v>
      </c>
      <c r="AB240">
        <v>4401502</v>
      </c>
      <c r="AC240">
        <v>4529501</v>
      </c>
      <c r="AD240">
        <v>4660598</v>
      </c>
      <c r="AE240">
        <v>4798281</v>
      </c>
      <c r="AF240">
        <v>4946293</v>
      </c>
      <c r="AG240">
        <v>5100020</v>
      </c>
      <c r="AH240">
        <v>5264332</v>
      </c>
      <c r="AI240">
        <v>5417860</v>
      </c>
      <c r="AJ240">
        <v>5556306</v>
      </c>
      <c r="AK240">
        <v>5656208</v>
      </c>
      <c r="AL240">
        <v>5717806</v>
      </c>
      <c r="AM240">
        <v>5803993</v>
      </c>
      <c r="AN240">
        <v>5916173</v>
      </c>
      <c r="AO240">
        <v>6035600</v>
      </c>
      <c r="AP240">
        <v>6117069</v>
      </c>
      <c r="AQ240">
        <v>6156805</v>
      </c>
      <c r="AR240">
        <v>6189565</v>
      </c>
      <c r="AS240">
        <v>6272998</v>
      </c>
      <c r="AT240">
        <v>6408810</v>
      </c>
      <c r="AU240">
        <v>6541755</v>
      </c>
      <c r="AV240">
        <v>6672492</v>
      </c>
      <c r="AW240">
        <v>6801204</v>
      </c>
      <c r="AX240">
        <v>6929145</v>
      </c>
      <c r="AY240">
        <v>7057417</v>
      </c>
      <c r="AZ240">
        <v>7188391</v>
      </c>
      <c r="BA240">
        <v>7324627</v>
      </c>
      <c r="BB240">
        <v>7468596</v>
      </c>
      <c r="BC240">
        <v>7621779</v>
      </c>
      <c r="BD240">
        <v>7784819</v>
      </c>
      <c r="BE240">
        <v>7956382</v>
      </c>
      <c r="BF240">
        <v>8136610</v>
      </c>
      <c r="BG240">
        <v>8326348</v>
      </c>
      <c r="BH240">
        <v>8524063</v>
      </c>
      <c r="BI240">
        <v>8725318</v>
      </c>
      <c r="BJ240">
        <v>8925525</v>
      </c>
      <c r="BK240">
        <v>9128132</v>
      </c>
      <c r="BL240">
        <v>9337003</v>
      </c>
      <c r="BM240">
        <v>9543207</v>
      </c>
      <c r="BN240">
        <v>9750064</v>
      </c>
      <c r="BO240">
        <v>9952787</v>
      </c>
      <c r="BP240">
        <v>10143543</v>
      </c>
    </row>
    <row r="241" spans="1:68" x14ac:dyDescent="0.35">
      <c r="A241" t="s">
        <v>545</v>
      </c>
      <c r="B241" t="s">
        <v>546</v>
      </c>
      <c r="C241" t="s">
        <v>603</v>
      </c>
      <c r="D241" t="s">
        <v>604</v>
      </c>
      <c r="E241">
        <v>1602052</v>
      </c>
      <c r="F241">
        <v>1658569</v>
      </c>
      <c r="G241">
        <v>1716868</v>
      </c>
      <c r="H241">
        <v>1776387</v>
      </c>
      <c r="I241">
        <v>1836621</v>
      </c>
      <c r="J241">
        <v>1897095</v>
      </c>
      <c r="K241">
        <v>1957557</v>
      </c>
      <c r="L241">
        <v>2018024</v>
      </c>
      <c r="M241">
        <v>2078581</v>
      </c>
      <c r="N241">
        <v>2139557</v>
      </c>
      <c r="O241">
        <v>2201432</v>
      </c>
      <c r="P241">
        <v>2264434</v>
      </c>
      <c r="Q241">
        <v>2328374</v>
      </c>
      <c r="R241">
        <v>2393323</v>
      </c>
      <c r="S241">
        <v>2459325</v>
      </c>
      <c r="T241">
        <v>2525760</v>
      </c>
      <c r="U241">
        <v>2592280</v>
      </c>
      <c r="V241">
        <v>2659019</v>
      </c>
      <c r="W241">
        <v>2726327</v>
      </c>
      <c r="X241">
        <v>2794392</v>
      </c>
      <c r="Y241">
        <v>2862903</v>
      </c>
      <c r="Z241">
        <v>2932934</v>
      </c>
      <c r="AA241">
        <v>3005972</v>
      </c>
      <c r="AB241">
        <v>3082202</v>
      </c>
      <c r="AC241">
        <v>3162165</v>
      </c>
      <c r="AD241">
        <v>3246887</v>
      </c>
      <c r="AE241">
        <v>3336773</v>
      </c>
      <c r="AF241">
        <v>3430501</v>
      </c>
      <c r="AG241">
        <v>3525110</v>
      </c>
      <c r="AH241">
        <v>3621303</v>
      </c>
      <c r="AI241">
        <v>3720278</v>
      </c>
      <c r="AJ241">
        <v>3821782</v>
      </c>
      <c r="AK241">
        <v>3926369</v>
      </c>
      <c r="AL241">
        <v>4031698</v>
      </c>
      <c r="AM241">
        <v>4133037</v>
      </c>
      <c r="AN241">
        <v>4226623</v>
      </c>
      <c r="AO241">
        <v>4301093</v>
      </c>
      <c r="AP241">
        <v>4363672</v>
      </c>
      <c r="AQ241">
        <v>4431517</v>
      </c>
      <c r="AR241">
        <v>4501079</v>
      </c>
      <c r="AS241">
        <v>4569132</v>
      </c>
      <c r="AT241">
        <v>4635094</v>
      </c>
      <c r="AU241">
        <v>4698968</v>
      </c>
      <c r="AV241">
        <v>4758988</v>
      </c>
      <c r="AW241">
        <v>4819792</v>
      </c>
      <c r="AX241">
        <v>4885775</v>
      </c>
      <c r="AY241">
        <v>4954029</v>
      </c>
      <c r="AZ241">
        <v>5024894</v>
      </c>
      <c r="BA241">
        <v>5100083</v>
      </c>
      <c r="BB241">
        <v>5180957</v>
      </c>
      <c r="BC241">
        <v>5267970</v>
      </c>
      <c r="BD241">
        <v>5360811</v>
      </c>
      <c r="BE241">
        <v>5458682</v>
      </c>
      <c r="BF241">
        <v>5560095</v>
      </c>
      <c r="BG241">
        <v>5663152</v>
      </c>
      <c r="BH241">
        <v>5766431</v>
      </c>
      <c r="BI241">
        <v>5868561</v>
      </c>
      <c r="BJ241">
        <v>5968383</v>
      </c>
      <c r="BK241">
        <v>6065066</v>
      </c>
      <c r="BL241">
        <v>6158420</v>
      </c>
      <c r="BM241">
        <v>6250438</v>
      </c>
      <c r="BN241">
        <v>6341855</v>
      </c>
      <c r="BO241">
        <v>6430770</v>
      </c>
      <c r="BP241">
        <v>6516100</v>
      </c>
    </row>
    <row r="242" spans="1:68" x14ac:dyDescent="0.35">
      <c r="A242" t="s">
        <v>547</v>
      </c>
      <c r="B242" t="s">
        <v>548</v>
      </c>
      <c r="C242" t="s">
        <v>603</v>
      </c>
      <c r="D242" t="s">
        <v>604</v>
      </c>
      <c r="E242">
        <v>209162089</v>
      </c>
      <c r="F242">
        <v>215120638</v>
      </c>
      <c r="G242">
        <v>221237659</v>
      </c>
      <c r="H242">
        <v>227495728</v>
      </c>
      <c r="I242">
        <v>233883553</v>
      </c>
      <c r="J242">
        <v>240382110</v>
      </c>
      <c r="K242">
        <v>246943392</v>
      </c>
      <c r="L242">
        <v>253554578</v>
      </c>
      <c r="M242">
        <v>260217279</v>
      </c>
      <c r="N242">
        <v>266932380</v>
      </c>
      <c r="O242">
        <v>273707085</v>
      </c>
      <c r="P242">
        <v>280564073</v>
      </c>
      <c r="Q242">
        <v>287536583</v>
      </c>
      <c r="R242">
        <v>294641967</v>
      </c>
      <c r="S242">
        <v>301866994</v>
      </c>
      <c r="T242">
        <v>309188500</v>
      </c>
      <c r="U242">
        <v>316602089</v>
      </c>
      <c r="V242">
        <v>324205734</v>
      </c>
      <c r="W242">
        <v>332018547</v>
      </c>
      <c r="X242">
        <v>339930244</v>
      </c>
      <c r="Y242">
        <v>347846551</v>
      </c>
      <c r="Z242">
        <v>355632695</v>
      </c>
      <c r="AA242">
        <v>363395735</v>
      </c>
      <c r="AB242">
        <v>371274829</v>
      </c>
      <c r="AC242">
        <v>379186379</v>
      </c>
      <c r="AD242">
        <v>387082933</v>
      </c>
      <c r="AE242">
        <v>394960383</v>
      </c>
      <c r="AF242">
        <v>402834273</v>
      </c>
      <c r="AG242">
        <v>410749065</v>
      </c>
      <c r="AH242">
        <v>418679329</v>
      </c>
      <c r="AI242">
        <v>426738769</v>
      </c>
      <c r="AJ242">
        <v>434864266</v>
      </c>
      <c r="AK242">
        <v>442918815</v>
      </c>
      <c r="AL242">
        <v>450949564</v>
      </c>
      <c r="AM242">
        <v>458977501</v>
      </c>
      <c r="AN242">
        <v>466965316</v>
      </c>
      <c r="AO242">
        <v>474848687</v>
      </c>
      <c r="AP242">
        <v>482663302</v>
      </c>
      <c r="AQ242">
        <v>490409338</v>
      </c>
      <c r="AR242">
        <v>498053021</v>
      </c>
      <c r="AS242">
        <v>505569501</v>
      </c>
      <c r="AT242">
        <v>512930188</v>
      </c>
      <c r="AU242">
        <v>520132018</v>
      </c>
      <c r="AV242">
        <v>527128668</v>
      </c>
      <c r="AW242">
        <v>534010124</v>
      </c>
      <c r="AX242">
        <v>540822976</v>
      </c>
      <c r="AY242">
        <v>547495145</v>
      </c>
      <c r="AZ242">
        <v>554042691</v>
      </c>
      <c r="BA242">
        <v>560459472</v>
      </c>
      <c r="BB242">
        <v>566813381</v>
      </c>
      <c r="BC242">
        <v>572949377</v>
      </c>
      <c r="BD242">
        <v>579610152</v>
      </c>
      <c r="BE242">
        <v>586263141</v>
      </c>
      <c r="BF242">
        <v>592784484</v>
      </c>
      <c r="BG242">
        <v>599226878</v>
      </c>
      <c r="BH242">
        <v>605613677</v>
      </c>
      <c r="BI242">
        <v>611946736</v>
      </c>
      <c r="BJ242">
        <v>618155029</v>
      </c>
      <c r="BK242">
        <v>624120970</v>
      </c>
      <c r="BL242">
        <v>629795751</v>
      </c>
      <c r="BM242">
        <v>634961078</v>
      </c>
      <c r="BN242">
        <v>639469895</v>
      </c>
      <c r="BO242">
        <v>643884393</v>
      </c>
      <c r="BP242">
        <v>648763330</v>
      </c>
    </row>
    <row r="243" spans="1:68" x14ac:dyDescent="0.35">
      <c r="A243" t="s">
        <v>549</v>
      </c>
      <c r="B243" t="s">
        <v>550</v>
      </c>
      <c r="C243" t="s">
        <v>603</v>
      </c>
      <c r="D243" t="s">
        <v>604</v>
      </c>
      <c r="E243">
        <v>468573</v>
      </c>
      <c r="F243">
        <v>475796</v>
      </c>
      <c r="G243">
        <v>483324</v>
      </c>
      <c r="H243">
        <v>491117</v>
      </c>
      <c r="I243">
        <v>499136</v>
      </c>
      <c r="J243">
        <v>507477</v>
      </c>
      <c r="K243">
        <v>516197</v>
      </c>
      <c r="L243">
        <v>525274</v>
      </c>
      <c r="M243">
        <v>534649</v>
      </c>
      <c r="N243">
        <v>544242</v>
      </c>
      <c r="O243">
        <v>554021</v>
      </c>
      <c r="P243">
        <v>563953</v>
      </c>
      <c r="Q243">
        <v>574014</v>
      </c>
      <c r="R243">
        <v>584035</v>
      </c>
      <c r="S243">
        <v>592277</v>
      </c>
      <c r="T243">
        <v>600126</v>
      </c>
      <c r="U243">
        <v>609650</v>
      </c>
      <c r="V243">
        <v>619308</v>
      </c>
      <c r="W243">
        <v>627671</v>
      </c>
      <c r="X243">
        <v>634549</v>
      </c>
      <c r="Y243">
        <v>642224</v>
      </c>
      <c r="Z243">
        <v>649250</v>
      </c>
      <c r="AA243">
        <v>655112</v>
      </c>
      <c r="AB243">
        <v>662412</v>
      </c>
      <c r="AC243">
        <v>671373</v>
      </c>
      <c r="AD243">
        <v>682109</v>
      </c>
      <c r="AE243">
        <v>694250</v>
      </c>
      <c r="AF243">
        <v>707762</v>
      </c>
      <c r="AG243">
        <v>722690</v>
      </c>
      <c r="AH243">
        <v>739735</v>
      </c>
      <c r="AI243">
        <v>758106</v>
      </c>
      <c r="AJ243">
        <v>772655</v>
      </c>
      <c r="AK243">
        <v>783705</v>
      </c>
      <c r="AL243">
        <v>795179</v>
      </c>
      <c r="AM243">
        <v>807115</v>
      </c>
      <c r="AN243">
        <v>819226</v>
      </c>
      <c r="AO243">
        <v>831269</v>
      </c>
      <c r="AP243">
        <v>843341</v>
      </c>
      <c r="AQ243">
        <v>855409</v>
      </c>
      <c r="AR243">
        <v>866649</v>
      </c>
      <c r="AS243">
        <v>878360</v>
      </c>
      <c r="AT243">
        <v>893001</v>
      </c>
      <c r="AU243">
        <v>909639</v>
      </c>
      <c r="AV243">
        <v>926721</v>
      </c>
      <c r="AW243">
        <v>945989</v>
      </c>
      <c r="AX243">
        <v>969313</v>
      </c>
      <c r="AY243">
        <v>994564</v>
      </c>
      <c r="AZ243">
        <v>1019362</v>
      </c>
      <c r="BA243">
        <v>1043076</v>
      </c>
      <c r="BB243">
        <v>1065540</v>
      </c>
      <c r="BC243">
        <v>1088486</v>
      </c>
      <c r="BD243">
        <v>1112976</v>
      </c>
      <c r="BE243">
        <v>1137676</v>
      </c>
      <c r="BF243">
        <v>1161555</v>
      </c>
      <c r="BG243">
        <v>1184830</v>
      </c>
      <c r="BH243">
        <v>1205813</v>
      </c>
      <c r="BI243">
        <v>1224562</v>
      </c>
      <c r="BJ243">
        <v>1243235</v>
      </c>
      <c r="BK243">
        <v>1261845</v>
      </c>
      <c r="BL243">
        <v>1280438</v>
      </c>
      <c r="BM243">
        <v>1299995</v>
      </c>
      <c r="BN243">
        <v>1320942</v>
      </c>
      <c r="BO243">
        <v>1341296</v>
      </c>
      <c r="BP243">
        <v>1360596</v>
      </c>
    </row>
    <row r="244" spans="1:68" x14ac:dyDescent="0.35">
      <c r="A244" t="s">
        <v>551</v>
      </c>
      <c r="B244" t="s">
        <v>552</v>
      </c>
      <c r="C244" t="s">
        <v>603</v>
      </c>
      <c r="D244" t="s">
        <v>604</v>
      </c>
      <c r="E244">
        <v>97179656</v>
      </c>
      <c r="F244">
        <v>99620285</v>
      </c>
      <c r="G244">
        <v>102159899</v>
      </c>
      <c r="H244">
        <v>104817905</v>
      </c>
      <c r="I244">
        <v>107577280</v>
      </c>
      <c r="J244">
        <v>110431969</v>
      </c>
      <c r="K244">
        <v>113410132</v>
      </c>
      <c r="L244">
        <v>116518346</v>
      </c>
      <c r="M244">
        <v>119706733</v>
      </c>
      <c r="N244">
        <v>122973346</v>
      </c>
      <c r="O244">
        <v>126316235</v>
      </c>
      <c r="P244">
        <v>129707914</v>
      </c>
      <c r="Q244">
        <v>133164152</v>
      </c>
      <c r="R244">
        <v>136734072</v>
      </c>
      <c r="S244">
        <v>140444545</v>
      </c>
      <c r="T244">
        <v>144500701</v>
      </c>
      <c r="U244">
        <v>149188764</v>
      </c>
      <c r="V244">
        <v>153922894</v>
      </c>
      <c r="W244">
        <v>158089953</v>
      </c>
      <c r="X244">
        <v>162482818</v>
      </c>
      <c r="Y244">
        <v>167489905</v>
      </c>
      <c r="Z244">
        <v>173266699</v>
      </c>
      <c r="AA244">
        <v>179198278</v>
      </c>
      <c r="AB244">
        <v>184832095</v>
      </c>
      <c r="AC244">
        <v>190720860</v>
      </c>
      <c r="AD244">
        <v>196641041</v>
      </c>
      <c r="AE244">
        <v>202653537</v>
      </c>
      <c r="AF244">
        <v>208687611</v>
      </c>
      <c r="AG244">
        <v>214593293</v>
      </c>
      <c r="AH244">
        <v>220541237</v>
      </c>
      <c r="AI244">
        <v>226868111</v>
      </c>
      <c r="AJ244">
        <v>233174871</v>
      </c>
      <c r="AK244">
        <v>238968838</v>
      </c>
      <c r="AL244">
        <v>244147588</v>
      </c>
      <c r="AM244">
        <v>249198247</v>
      </c>
      <c r="AN244">
        <v>254479053</v>
      </c>
      <c r="AO244">
        <v>259648021</v>
      </c>
      <c r="AP244">
        <v>264860153</v>
      </c>
      <c r="AQ244">
        <v>270162305</v>
      </c>
      <c r="AR244">
        <v>275508430</v>
      </c>
      <c r="AS244">
        <v>280976957</v>
      </c>
      <c r="AT244">
        <v>286546301</v>
      </c>
      <c r="AU244">
        <v>291738620</v>
      </c>
      <c r="AV244">
        <v>296947926</v>
      </c>
      <c r="AW244">
        <v>302709154</v>
      </c>
      <c r="AX244">
        <v>308628177</v>
      </c>
      <c r="AY244">
        <v>314576732</v>
      </c>
      <c r="AZ244">
        <v>320585896</v>
      </c>
      <c r="BA244">
        <v>326701327</v>
      </c>
      <c r="BB244">
        <v>332985938</v>
      </c>
      <c r="BC244">
        <v>339527169</v>
      </c>
      <c r="BD244">
        <v>345887176</v>
      </c>
      <c r="BE244">
        <v>352259724</v>
      </c>
      <c r="BF244">
        <v>359233517</v>
      </c>
      <c r="BG244">
        <v>366582958</v>
      </c>
      <c r="BH244">
        <v>373867247</v>
      </c>
      <c r="BI244">
        <v>380687450</v>
      </c>
      <c r="BJ244">
        <v>387152617</v>
      </c>
      <c r="BK244">
        <v>393806257</v>
      </c>
      <c r="BL244">
        <v>400574097</v>
      </c>
      <c r="BM244">
        <v>407006855</v>
      </c>
      <c r="BN244">
        <v>413124452</v>
      </c>
      <c r="BO244">
        <v>419284769</v>
      </c>
      <c r="BP244">
        <v>425691336</v>
      </c>
    </row>
    <row r="245" spans="1:68" x14ac:dyDescent="0.35">
      <c r="A245" t="s">
        <v>553</v>
      </c>
      <c r="B245" t="s">
        <v>554</v>
      </c>
      <c r="C245" t="s">
        <v>603</v>
      </c>
      <c r="D245" t="s">
        <v>604</v>
      </c>
      <c r="E245">
        <v>67428</v>
      </c>
      <c r="F245">
        <v>69391</v>
      </c>
      <c r="G245">
        <v>71388</v>
      </c>
      <c r="H245">
        <v>73441</v>
      </c>
      <c r="I245">
        <v>75544</v>
      </c>
      <c r="J245">
        <v>77686</v>
      </c>
      <c r="K245">
        <v>79794</v>
      </c>
      <c r="L245">
        <v>81725</v>
      </c>
      <c r="M245">
        <v>83430</v>
      </c>
      <c r="N245">
        <v>84997</v>
      </c>
      <c r="O245">
        <v>86484</v>
      </c>
      <c r="P245">
        <v>87904</v>
      </c>
      <c r="Q245">
        <v>89275</v>
      </c>
      <c r="R245">
        <v>90611</v>
      </c>
      <c r="S245">
        <v>92007</v>
      </c>
      <c r="T245">
        <v>93477</v>
      </c>
      <c r="U245">
        <v>94921</v>
      </c>
      <c r="V245">
        <v>95847</v>
      </c>
      <c r="W245">
        <v>96227</v>
      </c>
      <c r="X245">
        <v>96506</v>
      </c>
      <c r="Y245">
        <v>96708</v>
      </c>
      <c r="Z245">
        <v>96846</v>
      </c>
      <c r="AA245">
        <v>96931</v>
      </c>
      <c r="AB245">
        <v>96981</v>
      </c>
      <c r="AC245">
        <v>97022</v>
      </c>
      <c r="AD245">
        <v>97055</v>
      </c>
      <c r="AE245">
        <v>97078</v>
      </c>
      <c r="AF245">
        <v>97392</v>
      </c>
      <c r="AG245">
        <v>97939</v>
      </c>
      <c r="AH245">
        <v>98379</v>
      </c>
      <c r="AI245">
        <v>98727</v>
      </c>
      <c r="AJ245">
        <v>99010</v>
      </c>
      <c r="AK245">
        <v>99260</v>
      </c>
      <c r="AL245">
        <v>99492</v>
      </c>
      <c r="AM245">
        <v>99731</v>
      </c>
      <c r="AN245">
        <v>99977</v>
      </c>
      <c r="AO245">
        <v>100195</v>
      </c>
      <c r="AP245">
        <v>100658</v>
      </c>
      <c r="AQ245">
        <v>101343</v>
      </c>
      <c r="AR245">
        <v>101982</v>
      </c>
      <c r="AS245">
        <v>102603</v>
      </c>
      <c r="AT245">
        <v>103210</v>
      </c>
      <c r="AU245">
        <v>103804</v>
      </c>
      <c r="AV245">
        <v>104410</v>
      </c>
      <c r="AW245">
        <v>105036</v>
      </c>
      <c r="AX245">
        <v>105633</v>
      </c>
      <c r="AY245">
        <v>106190</v>
      </c>
      <c r="AZ245">
        <v>106638</v>
      </c>
      <c r="BA245">
        <v>106932</v>
      </c>
      <c r="BB245">
        <v>107144</v>
      </c>
      <c r="BC245">
        <v>107383</v>
      </c>
      <c r="BD245">
        <v>107611</v>
      </c>
      <c r="BE245">
        <v>107502</v>
      </c>
      <c r="BF245">
        <v>107089</v>
      </c>
      <c r="BG245">
        <v>106626</v>
      </c>
      <c r="BH245">
        <v>106122</v>
      </c>
      <c r="BI245">
        <v>105707</v>
      </c>
      <c r="BJ245">
        <v>105415</v>
      </c>
      <c r="BK245">
        <v>105150</v>
      </c>
      <c r="BL245">
        <v>104951</v>
      </c>
      <c r="BM245">
        <v>105254</v>
      </c>
      <c r="BN245">
        <v>106017</v>
      </c>
      <c r="BO245">
        <v>106858</v>
      </c>
      <c r="BP245">
        <v>107773</v>
      </c>
    </row>
    <row r="246" spans="1:68" x14ac:dyDescent="0.35">
      <c r="A246" t="s">
        <v>555</v>
      </c>
      <c r="B246" t="s">
        <v>556</v>
      </c>
      <c r="C246" t="s">
        <v>603</v>
      </c>
      <c r="D246" t="s">
        <v>604</v>
      </c>
      <c r="E246">
        <v>571192428</v>
      </c>
      <c r="F246">
        <v>584794755</v>
      </c>
      <c r="G246">
        <v>598784274</v>
      </c>
      <c r="H246">
        <v>613149540</v>
      </c>
      <c r="I246">
        <v>627867470</v>
      </c>
      <c r="J246">
        <v>642649029</v>
      </c>
      <c r="K246">
        <v>657382046</v>
      </c>
      <c r="L246">
        <v>672401853</v>
      </c>
      <c r="M246">
        <v>688013461</v>
      </c>
      <c r="N246">
        <v>704112818</v>
      </c>
      <c r="O246">
        <v>720399195</v>
      </c>
      <c r="P246">
        <v>736135444</v>
      </c>
      <c r="Q246">
        <v>752397791</v>
      </c>
      <c r="R246">
        <v>770083670</v>
      </c>
      <c r="S246">
        <v>788213169</v>
      </c>
      <c r="T246">
        <v>806592758</v>
      </c>
      <c r="U246">
        <v>825140213</v>
      </c>
      <c r="V246">
        <v>844199483</v>
      </c>
      <c r="W246">
        <v>863852185</v>
      </c>
      <c r="X246">
        <v>884031584</v>
      </c>
      <c r="Y246">
        <v>904993069</v>
      </c>
      <c r="Z246">
        <v>926216545</v>
      </c>
      <c r="AA246">
        <v>948043890</v>
      </c>
      <c r="AB246">
        <v>970938323</v>
      </c>
      <c r="AC246">
        <v>994345688</v>
      </c>
      <c r="AD246">
        <v>1018142776</v>
      </c>
      <c r="AE246">
        <v>1042169001</v>
      </c>
      <c r="AF246">
        <v>1066371857</v>
      </c>
      <c r="AG246">
        <v>1091004504</v>
      </c>
      <c r="AH246">
        <v>1116147699</v>
      </c>
      <c r="AI246">
        <v>1141312704</v>
      </c>
      <c r="AJ246">
        <v>1166480561</v>
      </c>
      <c r="AK246">
        <v>1192390433</v>
      </c>
      <c r="AL246">
        <v>1219180082</v>
      </c>
      <c r="AM246">
        <v>1246157499</v>
      </c>
      <c r="AN246">
        <v>1272877742</v>
      </c>
      <c r="AO246">
        <v>1299407301</v>
      </c>
      <c r="AP246">
        <v>1326007987</v>
      </c>
      <c r="AQ246">
        <v>1352849350</v>
      </c>
      <c r="AR246">
        <v>1379874856</v>
      </c>
      <c r="AS246">
        <v>1406945493</v>
      </c>
      <c r="AT246">
        <v>1434314654</v>
      </c>
      <c r="AU246">
        <v>1462070145</v>
      </c>
      <c r="AV246">
        <v>1489358080</v>
      </c>
      <c r="AW246">
        <v>1515703001</v>
      </c>
      <c r="AX246">
        <v>1541263909</v>
      </c>
      <c r="AY246">
        <v>1565892885</v>
      </c>
      <c r="AZ246">
        <v>1589454615</v>
      </c>
      <c r="BA246">
        <v>1612709085</v>
      </c>
      <c r="BB246">
        <v>1636411632</v>
      </c>
      <c r="BC246">
        <v>1660546144</v>
      </c>
      <c r="BD246">
        <v>1684898004</v>
      </c>
      <c r="BE246">
        <v>1708706729</v>
      </c>
      <c r="BF246">
        <v>1731683901</v>
      </c>
      <c r="BG246">
        <v>1754030304</v>
      </c>
      <c r="BH246">
        <v>1775545180</v>
      </c>
      <c r="BI246">
        <v>1797072648</v>
      </c>
      <c r="BJ246">
        <v>1818931519</v>
      </c>
      <c r="BK246">
        <v>1840534093</v>
      </c>
      <c r="BL246">
        <v>1861598514</v>
      </c>
      <c r="BM246">
        <v>1882531620</v>
      </c>
      <c r="BN246">
        <v>1901911604</v>
      </c>
      <c r="BO246">
        <v>1919348000</v>
      </c>
      <c r="BP246">
        <v>1938549529</v>
      </c>
    </row>
    <row r="247" spans="1:68" x14ac:dyDescent="0.35">
      <c r="A247" t="s">
        <v>557</v>
      </c>
      <c r="B247" t="s">
        <v>558</v>
      </c>
      <c r="C247" t="s">
        <v>603</v>
      </c>
      <c r="D247" t="s">
        <v>604</v>
      </c>
      <c r="E247">
        <v>227948869</v>
      </c>
      <c r="F247">
        <v>233483265</v>
      </c>
      <c r="G247">
        <v>239280622</v>
      </c>
      <c r="H247">
        <v>245298063</v>
      </c>
      <c r="I247">
        <v>251565974</v>
      </c>
      <c r="J247">
        <v>258078554</v>
      </c>
      <c r="K247">
        <v>264754002</v>
      </c>
      <c r="L247">
        <v>271633185</v>
      </c>
      <c r="M247">
        <v>278796894</v>
      </c>
      <c r="N247">
        <v>286211901</v>
      </c>
      <c r="O247">
        <v>293900563</v>
      </c>
      <c r="P247">
        <v>301839225</v>
      </c>
      <c r="Q247">
        <v>309963136</v>
      </c>
      <c r="R247">
        <v>318464764</v>
      </c>
      <c r="S247">
        <v>327466848</v>
      </c>
      <c r="T247">
        <v>336832917</v>
      </c>
      <c r="U247">
        <v>346461069</v>
      </c>
      <c r="V247">
        <v>356243762</v>
      </c>
      <c r="W247">
        <v>366688083</v>
      </c>
      <c r="X247">
        <v>377775643</v>
      </c>
      <c r="Y247">
        <v>388793467</v>
      </c>
      <c r="Z247">
        <v>400260774</v>
      </c>
      <c r="AA247">
        <v>412410102</v>
      </c>
      <c r="AB247">
        <v>424346370</v>
      </c>
      <c r="AC247">
        <v>436263644</v>
      </c>
      <c r="AD247">
        <v>448755435</v>
      </c>
      <c r="AE247">
        <v>461756164</v>
      </c>
      <c r="AF247">
        <v>475250346</v>
      </c>
      <c r="AG247">
        <v>488764908</v>
      </c>
      <c r="AH247">
        <v>502517080</v>
      </c>
      <c r="AI247">
        <v>516629688</v>
      </c>
      <c r="AJ247">
        <v>530716971</v>
      </c>
      <c r="AK247">
        <v>544899623</v>
      </c>
      <c r="AL247">
        <v>559413902</v>
      </c>
      <c r="AM247">
        <v>574094137</v>
      </c>
      <c r="AN247">
        <v>589328085</v>
      </c>
      <c r="AO247">
        <v>605186062</v>
      </c>
      <c r="AP247">
        <v>621065325</v>
      </c>
      <c r="AQ247">
        <v>637198518</v>
      </c>
      <c r="AR247">
        <v>653883261</v>
      </c>
      <c r="AS247">
        <v>671212486</v>
      </c>
      <c r="AT247">
        <v>689161982</v>
      </c>
      <c r="AU247">
        <v>707693440</v>
      </c>
      <c r="AV247">
        <v>726785433</v>
      </c>
      <c r="AW247">
        <v>746546802</v>
      </c>
      <c r="AX247">
        <v>766978666</v>
      </c>
      <c r="AY247">
        <v>788110000</v>
      </c>
      <c r="AZ247">
        <v>810019264</v>
      </c>
      <c r="BA247">
        <v>832642735</v>
      </c>
      <c r="BB247">
        <v>855885698</v>
      </c>
      <c r="BC247">
        <v>879797419</v>
      </c>
      <c r="BD247">
        <v>904282154</v>
      </c>
      <c r="BE247">
        <v>929328653</v>
      </c>
      <c r="BF247">
        <v>955096702</v>
      </c>
      <c r="BG247">
        <v>981506608</v>
      </c>
      <c r="BH247">
        <v>1008698799</v>
      </c>
      <c r="BI247">
        <v>1036155989</v>
      </c>
      <c r="BJ247">
        <v>1063885274</v>
      </c>
      <c r="BK247">
        <v>1092403973</v>
      </c>
      <c r="BL247">
        <v>1121549049</v>
      </c>
      <c r="BM247">
        <v>1151302081</v>
      </c>
      <c r="BN247">
        <v>1181163013</v>
      </c>
      <c r="BO247">
        <v>1211190002</v>
      </c>
      <c r="BP247">
        <v>1241897817</v>
      </c>
    </row>
    <row r="248" spans="1:68" x14ac:dyDescent="0.35">
      <c r="A248" t="s">
        <v>559</v>
      </c>
      <c r="B248" t="s">
        <v>560</v>
      </c>
      <c r="C248" t="s">
        <v>603</v>
      </c>
      <c r="D248" t="s">
        <v>604</v>
      </c>
      <c r="E248">
        <v>847063</v>
      </c>
      <c r="F248">
        <v>865028</v>
      </c>
      <c r="G248">
        <v>881519</v>
      </c>
      <c r="H248">
        <v>897658</v>
      </c>
      <c r="I248">
        <v>913399</v>
      </c>
      <c r="J248">
        <v>928462</v>
      </c>
      <c r="K248">
        <v>942599</v>
      </c>
      <c r="L248">
        <v>955681</v>
      </c>
      <c r="M248">
        <v>967699</v>
      </c>
      <c r="N248">
        <v>978642</v>
      </c>
      <c r="O248">
        <v>988890</v>
      </c>
      <c r="P248">
        <v>1000130</v>
      </c>
      <c r="Q248">
        <v>1013031</v>
      </c>
      <c r="R248">
        <v>1026563</v>
      </c>
      <c r="S248">
        <v>1040291</v>
      </c>
      <c r="T248">
        <v>1054017</v>
      </c>
      <c r="U248">
        <v>1067696</v>
      </c>
      <c r="V248">
        <v>1081693</v>
      </c>
      <c r="W248">
        <v>1096569</v>
      </c>
      <c r="X248">
        <v>1112310</v>
      </c>
      <c r="Y248">
        <v>1127852</v>
      </c>
      <c r="Z248">
        <v>1142695</v>
      </c>
      <c r="AA248">
        <v>1157140</v>
      </c>
      <c r="AB248">
        <v>1171273</v>
      </c>
      <c r="AC248">
        <v>1184747</v>
      </c>
      <c r="AD248">
        <v>1199785</v>
      </c>
      <c r="AE248">
        <v>1216370</v>
      </c>
      <c r="AF248">
        <v>1231442</v>
      </c>
      <c r="AG248">
        <v>1244633</v>
      </c>
      <c r="AH248">
        <v>1256210</v>
      </c>
      <c r="AI248">
        <v>1266518</v>
      </c>
      <c r="AJ248">
        <v>1276224</v>
      </c>
      <c r="AK248">
        <v>1285502</v>
      </c>
      <c r="AL248">
        <v>1293974</v>
      </c>
      <c r="AM248">
        <v>1301393</v>
      </c>
      <c r="AN248">
        <v>1307822</v>
      </c>
      <c r="AO248">
        <v>1313434</v>
      </c>
      <c r="AP248">
        <v>1318171</v>
      </c>
      <c r="AQ248">
        <v>1322572</v>
      </c>
      <c r="AR248">
        <v>1327063</v>
      </c>
      <c r="AS248">
        <v>1332203</v>
      </c>
      <c r="AT248">
        <v>1338567</v>
      </c>
      <c r="AU248">
        <v>1345964</v>
      </c>
      <c r="AV248">
        <v>1353548</v>
      </c>
      <c r="AW248">
        <v>1361172</v>
      </c>
      <c r="AX248">
        <v>1369075</v>
      </c>
      <c r="AY248">
        <v>1376919</v>
      </c>
      <c r="AZ248">
        <v>1384861</v>
      </c>
      <c r="BA248">
        <v>1392803</v>
      </c>
      <c r="BB248">
        <v>1401191</v>
      </c>
      <c r="BC248">
        <v>1410296</v>
      </c>
      <c r="BD248">
        <v>1420020</v>
      </c>
      <c r="BE248">
        <v>1430377</v>
      </c>
      <c r="BF248">
        <v>1440729</v>
      </c>
      <c r="BG248">
        <v>1450661</v>
      </c>
      <c r="BH248">
        <v>1460177</v>
      </c>
      <c r="BI248">
        <v>1469330</v>
      </c>
      <c r="BJ248">
        <v>1478607</v>
      </c>
      <c r="BK248">
        <v>1504709</v>
      </c>
      <c r="BL248">
        <v>1519955</v>
      </c>
      <c r="BM248">
        <v>1518147</v>
      </c>
      <c r="BN248">
        <v>1525663</v>
      </c>
      <c r="BO248">
        <v>1531044</v>
      </c>
      <c r="BP248">
        <v>1534937</v>
      </c>
    </row>
    <row r="249" spans="1:68" x14ac:dyDescent="0.35">
      <c r="A249" t="s">
        <v>561</v>
      </c>
      <c r="B249" t="s">
        <v>562</v>
      </c>
      <c r="C249" t="s">
        <v>603</v>
      </c>
      <c r="D249" t="s">
        <v>604</v>
      </c>
      <c r="E249">
        <v>4195467</v>
      </c>
      <c r="F249">
        <v>4236386</v>
      </c>
      <c r="G249">
        <v>4281744</v>
      </c>
      <c r="H249">
        <v>4332926</v>
      </c>
      <c r="I249">
        <v>4389417</v>
      </c>
      <c r="J249">
        <v>4457282</v>
      </c>
      <c r="K249">
        <v>4548972</v>
      </c>
      <c r="L249">
        <v>4661271</v>
      </c>
      <c r="M249">
        <v>4785003</v>
      </c>
      <c r="N249">
        <v>4915162</v>
      </c>
      <c r="O249">
        <v>5047404</v>
      </c>
      <c r="P249">
        <v>5182040</v>
      </c>
      <c r="Q249">
        <v>5320148</v>
      </c>
      <c r="R249">
        <v>5463650</v>
      </c>
      <c r="S249">
        <v>5613116</v>
      </c>
      <c r="T249">
        <v>5769074</v>
      </c>
      <c r="U249">
        <v>5929998</v>
      </c>
      <c r="V249">
        <v>6092769</v>
      </c>
      <c r="W249">
        <v>6254876</v>
      </c>
      <c r="X249">
        <v>6416191</v>
      </c>
      <c r="Y249">
        <v>6578156</v>
      </c>
      <c r="Z249">
        <v>6744050</v>
      </c>
      <c r="AA249">
        <v>6914963</v>
      </c>
      <c r="AB249">
        <v>7091270</v>
      </c>
      <c r="AC249">
        <v>7279157</v>
      </c>
      <c r="AD249">
        <v>7476092</v>
      </c>
      <c r="AE249">
        <v>7675499</v>
      </c>
      <c r="AF249">
        <v>7874302</v>
      </c>
      <c r="AG249">
        <v>8068788</v>
      </c>
      <c r="AH249">
        <v>8256396</v>
      </c>
      <c r="AI249">
        <v>8440023</v>
      </c>
      <c r="AJ249">
        <v>8622853</v>
      </c>
      <c r="AK249">
        <v>8802540</v>
      </c>
      <c r="AL249">
        <v>8977173</v>
      </c>
      <c r="AM249">
        <v>9143141</v>
      </c>
      <c r="AN249">
        <v>9294102</v>
      </c>
      <c r="AO249">
        <v>9430550</v>
      </c>
      <c r="AP249">
        <v>9557948</v>
      </c>
      <c r="AQ249">
        <v>9677148</v>
      </c>
      <c r="AR249">
        <v>9788067</v>
      </c>
      <c r="AS249">
        <v>9893316</v>
      </c>
      <c r="AT249">
        <v>9995123</v>
      </c>
      <c r="AU249">
        <v>10094561</v>
      </c>
      <c r="AV249">
        <v>10193798</v>
      </c>
      <c r="AW249">
        <v>10292225</v>
      </c>
      <c r="AX249">
        <v>10388344</v>
      </c>
      <c r="AY249">
        <v>10483558</v>
      </c>
      <c r="AZ249">
        <v>10580395</v>
      </c>
      <c r="BA249">
        <v>10680380</v>
      </c>
      <c r="BB249">
        <v>10784504</v>
      </c>
      <c r="BC249">
        <v>10895063</v>
      </c>
      <c r="BD249">
        <v>11032528</v>
      </c>
      <c r="BE249">
        <v>11174383</v>
      </c>
      <c r="BF249">
        <v>11300284</v>
      </c>
      <c r="BG249">
        <v>11428948</v>
      </c>
      <c r="BH249">
        <v>11557779</v>
      </c>
      <c r="BI249">
        <v>11685667</v>
      </c>
      <c r="BJ249">
        <v>11811443</v>
      </c>
      <c r="BK249">
        <v>11933041</v>
      </c>
      <c r="BL249">
        <v>12049314</v>
      </c>
      <c r="BM249">
        <v>12161723</v>
      </c>
      <c r="BN249">
        <v>12262946</v>
      </c>
      <c r="BO249">
        <v>12356117</v>
      </c>
      <c r="BP249">
        <v>12458223</v>
      </c>
    </row>
    <row r="250" spans="1:68" x14ac:dyDescent="0.35">
      <c r="A250" t="s">
        <v>563</v>
      </c>
      <c r="B250" t="s">
        <v>124</v>
      </c>
      <c r="C250" t="s">
        <v>603</v>
      </c>
      <c r="D250" t="s">
        <v>604</v>
      </c>
      <c r="E250">
        <v>27510980</v>
      </c>
      <c r="F250">
        <v>28255002</v>
      </c>
      <c r="G250">
        <v>29033647</v>
      </c>
      <c r="H250">
        <v>29827877</v>
      </c>
      <c r="I250">
        <v>30612821</v>
      </c>
      <c r="J250">
        <v>31374536</v>
      </c>
      <c r="K250">
        <v>32172785</v>
      </c>
      <c r="L250">
        <v>33026490</v>
      </c>
      <c r="M250">
        <v>33884075</v>
      </c>
      <c r="N250">
        <v>34721990</v>
      </c>
      <c r="O250">
        <v>35540990</v>
      </c>
      <c r="P250">
        <v>36359957</v>
      </c>
      <c r="Q250">
        <v>37188035</v>
      </c>
      <c r="R250">
        <v>38028236</v>
      </c>
      <c r="S250">
        <v>38863420</v>
      </c>
      <c r="T250">
        <v>39673590</v>
      </c>
      <c r="U250">
        <v>40500997</v>
      </c>
      <c r="V250">
        <v>41385656</v>
      </c>
      <c r="W250">
        <v>42292206</v>
      </c>
      <c r="X250">
        <v>43187476</v>
      </c>
      <c r="Y250">
        <v>44089069</v>
      </c>
      <c r="Z250">
        <v>44981877</v>
      </c>
      <c r="AA250">
        <v>45949991</v>
      </c>
      <c r="AB250">
        <v>47026425</v>
      </c>
      <c r="AC250">
        <v>48106764</v>
      </c>
      <c r="AD250">
        <v>49175673</v>
      </c>
      <c r="AE250">
        <v>50223885</v>
      </c>
      <c r="AF250">
        <v>51250152</v>
      </c>
      <c r="AG250">
        <v>52275890</v>
      </c>
      <c r="AH250">
        <v>53305234</v>
      </c>
      <c r="AI250">
        <v>54324142</v>
      </c>
      <c r="AJ250">
        <v>55321172</v>
      </c>
      <c r="AK250">
        <v>56302037</v>
      </c>
      <c r="AL250">
        <v>57296008</v>
      </c>
      <c r="AM250">
        <v>58310245</v>
      </c>
      <c r="AN250">
        <v>59305490</v>
      </c>
      <c r="AO250">
        <v>60293786</v>
      </c>
      <c r="AP250">
        <v>61277426</v>
      </c>
      <c r="AQ250">
        <v>62242204</v>
      </c>
      <c r="AR250">
        <v>63185615</v>
      </c>
      <c r="AS250">
        <v>64113547</v>
      </c>
      <c r="AT250">
        <v>65072018</v>
      </c>
      <c r="AU250">
        <v>65988663</v>
      </c>
      <c r="AV250">
        <v>66867327</v>
      </c>
      <c r="AW250">
        <v>67785075</v>
      </c>
      <c r="AX250">
        <v>68704715</v>
      </c>
      <c r="AY250">
        <v>69601333</v>
      </c>
      <c r="AZ250">
        <v>70158112</v>
      </c>
      <c r="BA250">
        <v>71051678</v>
      </c>
      <c r="BB250">
        <v>72039206</v>
      </c>
      <c r="BC250">
        <v>73142150</v>
      </c>
      <c r="BD250">
        <v>74223629</v>
      </c>
      <c r="BE250">
        <v>75175827</v>
      </c>
      <c r="BF250">
        <v>76147624</v>
      </c>
      <c r="BG250">
        <v>77181884</v>
      </c>
      <c r="BH250">
        <v>78218479</v>
      </c>
      <c r="BI250">
        <v>79277962</v>
      </c>
      <c r="BJ250">
        <v>80312698</v>
      </c>
      <c r="BK250">
        <v>81407204</v>
      </c>
      <c r="BL250">
        <v>82579440</v>
      </c>
      <c r="BM250">
        <v>83384680</v>
      </c>
      <c r="BN250">
        <v>84147318</v>
      </c>
      <c r="BO250">
        <v>84979913</v>
      </c>
      <c r="BP250">
        <v>85326000</v>
      </c>
    </row>
    <row r="251" spans="1:68" x14ac:dyDescent="0.35">
      <c r="A251" t="s">
        <v>564</v>
      </c>
      <c r="B251" t="s">
        <v>565</v>
      </c>
      <c r="C251" t="s">
        <v>603</v>
      </c>
      <c r="D251" t="s">
        <v>604</v>
      </c>
      <c r="E251">
        <v>5404</v>
      </c>
      <c r="F251">
        <v>5436</v>
      </c>
      <c r="G251">
        <v>5471</v>
      </c>
      <c r="H251">
        <v>5503</v>
      </c>
      <c r="I251">
        <v>5525</v>
      </c>
      <c r="J251">
        <v>5548</v>
      </c>
      <c r="K251">
        <v>5591</v>
      </c>
      <c r="L251">
        <v>5657</v>
      </c>
      <c r="M251">
        <v>5729</v>
      </c>
      <c r="N251">
        <v>5779</v>
      </c>
      <c r="O251">
        <v>5814</v>
      </c>
      <c r="P251">
        <v>5854</v>
      </c>
      <c r="Q251">
        <v>5891</v>
      </c>
      <c r="R251">
        <v>5934</v>
      </c>
      <c r="S251">
        <v>6100</v>
      </c>
      <c r="T251">
        <v>6381</v>
      </c>
      <c r="U251">
        <v>6677</v>
      </c>
      <c r="V251">
        <v>6984</v>
      </c>
      <c r="W251">
        <v>7297</v>
      </c>
      <c r="X251">
        <v>7552</v>
      </c>
      <c r="Y251">
        <v>7731</v>
      </c>
      <c r="Z251">
        <v>7874</v>
      </c>
      <c r="AA251">
        <v>7993</v>
      </c>
      <c r="AB251">
        <v>8099</v>
      </c>
      <c r="AC251">
        <v>8197</v>
      </c>
      <c r="AD251">
        <v>8329</v>
      </c>
      <c r="AE251">
        <v>8496</v>
      </c>
      <c r="AF251">
        <v>8665</v>
      </c>
      <c r="AG251">
        <v>8844</v>
      </c>
      <c r="AH251">
        <v>9017</v>
      </c>
      <c r="AI251">
        <v>9182</v>
      </c>
      <c r="AJ251">
        <v>9354</v>
      </c>
      <c r="AK251">
        <v>9466</v>
      </c>
      <c r="AL251">
        <v>9517</v>
      </c>
      <c r="AM251">
        <v>9559</v>
      </c>
      <c r="AN251">
        <v>9585</v>
      </c>
      <c r="AO251">
        <v>9611</v>
      </c>
      <c r="AP251">
        <v>9630</v>
      </c>
      <c r="AQ251">
        <v>9634</v>
      </c>
      <c r="AR251">
        <v>9640</v>
      </c>
      <c r="AS251">
        <v>9638</v>
      </c>
      <c r="AT251">
        <v>9621</v>
      </c>
      <c r="AU251">
        <v>9609</v>
      </c>
      <c r="AV251">
        <v>9668</v>
      </c>
      <c r="AW251">
        <v>9791</v>
      </c>
      <c r="AX251">
        <v>9912</v>
      </c>
      <c r="AY251">
        <v>10030</v>
      </c>
      <c r="AZ251">
        <v>10149</v>
      </c>
      <c r="BA251">
        <v>10272</v>
      </c>
      <c r="BB251">
        <v>10408</v>
      </c>
      <c r="BC251">
        <v>10550</v>
      </c>
      <c r="BD251">
        <v>10700</v>
      </c>
      <c r="BE251">
        <v>10854</v>
      </c>
      <c r="BF251">
        <v>10918</v>
      </c>
      <c r="BG251">
        <v>10899</v>
      </c>
      <c r="BH251">
        <v>10877</v>
      </c>
      <c r="BI251">
        <v>10852</v>
      </c>
      <c r="BJ251">
        <v>10828</v>
      </c>
      <c r="BK251">
        <v>10865</v>
      </c>
      <c r="BL251">
        <v>10956</v>
      </c>
      <c r="BM251">
        <v>11069</v>
      </c>
      <c r="BN251">
        <v>11204</v>
      </c>
      <c r="BO251">
        <v>11312</v>
      </c>
      <c r="BP251">
        <v>11396</v>
      </c>
    </row>
    <row r="252" spans="1:68" x14ac:dyDescent="0.35">
      <c r="A252" t="s">
        <v>566</v>
      </c>
      <c r="B252" t="s">
        <v>567</v>
      </c>
      <c r="C252" t="s">
        <v>603</v>
      </c>
      <c r="D252" t="s">
        <v>604</v>
      </c>
      <c r="E252">
        <v>10042458</v>
      </c>
      <c r="F252">
        <v>10337891</v>
      </c>
      <c r="G252">
        <v>10644622</v>
      </c>
      <c r="H252">
        <v>10960161</v>
      </c>
      <c r="I252">
        <v>11289556</v>
      </c>
      <c r="J252">
        <v>11630603</v>
      </c>
      <c r="K252">
        <v>11981932</v>
      </c>
      <c r="L252">
        <v>12346286</v>
      </c>
      <c r="M252">
        <v>12739965</v>
      </c>
      <c r="N252">
        <v>13167782</v>
      </c>
      <c r="O252">
        <v>13618192</v>
      </c>
      <c r="P252">
        <v>14092218</v>
      </c>
      <c r="Q252">
        <v>14595699</v>
      </c>
      <c r="R252">
        <v>15123504</v>
      </c>
      <c r="S252">
        <v>15671316</v>
      </c>
      <c r="T252">
        <v>16243826</v>
      </c>
      <c r="U252">
        <v>16838919</v>
      </c>
      <c r="V252">
        <v>17454627</v>
      </c>
      <c r="W252">
        <v>18080005</v>
      </c>
      <c r="X252">
        <v>18698636</v>
      </c>
      <c r="Y252">
        <v>19297659</v>
      </c>
      <c r="Z252">
        <v>19890930</v>
      </c>
      <c r="AA252">
        <v>20499922</v>
      </c>
      <c r="AB252">
        <v>21170717</v>
      </c>
      <c r="AC252">
        <v>21857176</v>
      </c>
      <c r="AD252">
        <v>22569625</v>
      </c>
      <c r="AE252">
        <v>23324270</v>
      </c>
      <c r="AF252">
        <v>24099415</v>
      </c>
      <c r="AG252">
        <v>24844147</v>
      </c>
      <c r="AH252">
        <v>25522898</v>
      </c>
      <c r="AI252">
        <v>26206012</v>
      </c>
      <c r="AJ252">
        <v>26890906</v>
      </c>
      <c r="AK252">
        <v>27580723</v>
      </c>
      <c r="AL252">
        <v>28469017</v>
      </c>
      <c r="AM252">
        <v>29598323</v>
      </c>
      <c r="AN252">
        <v>30560071</v>
      </c>
      <c r="AO252">
        <v>31140733</v>
      </c>
      <c r="AP252">
        <v>31785846</v>
      </c>
      <c r="AQ252">
        <v>32626498</v>
      </c>
      <c r="AR252">
        <v>33499772</v>
      </c>
      <c r="AS252">
        <v>34463704</v>
      </c>
      <c r="AT252">
        <v>35414469</v>
      </c>
      <c r="AU252">
        <v>36353531</v>
      </c>
      <c r="AV252">
        <v>37333918</v>
      </c>
      <c r="AW252">
        <v>38360879</v>
      </c>
      <c r="AX252">
        <v>39439505</v>
      </c>
      <c r="AY252">
        <v>40562052</v>
      </c>
      <c r="AZ252">
        <v>41716497</v>
      </c>
      <c r="BA252">
        <v>42870884</v>
      </c>
      <c r="BB252">
        <v>43957933</v>
      </c>
      <c r="BC252">
        <v>45110527</v>
      </c>
      <c r="BD252">
        <v>46416031</v>
      </c>
      <c r="BE252">
        <v>47786137</v>
      </c>
      <c r="BF252">
        <v>49253643</v>
      </c>
      <c r="BG252">
        <v>50814552</v>
      </c>
      <c r="BH252">
        <v>52542823</v>
      </c>
      <c r="BI252">
        <v>54401802</v>
      </c>
      <c r="BJ252">
        <v>56267032</v>
      </c>
      <c r="BK252">
        <v>58090443</v>
      </c>
      <c r="BL252">
        <v>59872579</v>
      </c>
      <c r="BM252">
        <v>61704518</v>
      </c>
      <c r="BN252">
        <v>63588334</v>
      </c>
      <c r="BO252">
        <v>65497748</v>
      </c>
      <c r="BP252">
        <v>67438106</v>
      </c>
    </row>
    <row r="253" spans="1:68" x14ac:dyDescent="0.35">
      <c r="A253" t="s">
        <v>568</v>
      </c>
      <c r="B253" t="s">
        <v>569</v>
      </c>
      <c r="C253" t="s">
        <v>603</v>
      </c>
      <c r="D253" t="s">
        <v>604</v>
      </c>
      <c r="E253">
        <v>7617746</v>
      </c>
      <c r="F253">
        <v>7838440</v>
      </c>
      <c r="G253">
        <v>8068828</v>
      </c>
      <c r="H253">
        <v>8311013</v>
      </c>
      <c r="I253">
        <v>8564755</v>
      </c>
      <c r="J253">
        <v>8829056</v>
      </c>
      <c r="K253">
        <v>9104743</v>
      </c>
      <c r="L253">
        <v>9393432</v>
      </c>
      <c r="M253">
        <v>9696370</v>
      </c>
      <c r="N253">
        <v>10006526</v>
      </c>
      <c r="O253">
        <v>10317212</v>
      </c>
      <c r="P253">
        <v>10616338</v>
      </c>
      <c r="Q253">
        <v>10885563</v>
      </c>
      <c r="R253">
        <v>11146099</v>
      </c>
      <c r="S253">
        <v>11428676</v>
      </c>
      <c r="T253">
        <v>11730959</v>
      </c>
      <c r="U253">
        <v>12045227</v>
      </c>
      <c r="V253">
        <v>12369253</v>
      </c>
      <c r="W253">
        <v>12701999</v>
      </c>
      <c r="X253">
        <v>13011511</v>
      </c>
      <c r="Y253">
        <v>13284026</v>
      </c>
      <c r="Z253">
        <v>13563558</v>
      </c>
      <c r="AA253">
        <v>13880052</v>
      </c>
      <c r="AB253">
        <v>14228932</v>
      </c>
      <c r="AC253">
        <v>14617944</v>
      </c>
      <c r="AD253">
        <v>15038915</v>
      </c>
      <c r="AE253">
        <v>15486807</v>
      </c>
      <c r="AF253">
        <v>15974216</v>
      </c>
      <c r="AG253">
        <v>16489323</v>
      </c>
      <c r="AH253">
        <v>17028543</v>
      </c>
      <c r="AI253">
        <v>17586630</v>
      </c>
      <c r="AJ253">
        <v>18171935</v>
      </c>
      <c r="AK253">
        <v>18801966</v>
      </c>
      <c r="AL253">
        <v>19462958</v>
      </c>
      <c r="AM253">
        <v>20125021</v>
      </c>
      <c r="AN253">
        <v>20680831</v>
      </c>
      <c r="AO253">
        <v>21249572</v>
      </c>
      <c r="AP253">
        <v>21876935</v>
      </c>
      <c r="AQ253">
        <v>22537658</v>
      </c>
      <c r="AR253">
        <v>23279247</v>
      </c>
      <c r="AS253">
        <v>24020697</v>
      </c>
      <c r="AT253">
        <v>24763325</v>
      </c>
      <c r="AU253">
        <v>25545090</v>
      </c>
      <c r="AV253">
        <v>26354736</v>
      </c>
      <c r="AW253">
        <v>27146084</v>
      </c>
      <c r="AX253">
        <v>27946588</v>
      </c>
      <c r="AY253">
        <v>28773227</v>
      </c>
      <c r="AZ253">
        <v>29629804</v>
      </c>
      <c r="BA253">
        <v>30509862</v>
      </c>
      <c r="BB253">
        <v>31412520</v>
      </c>
      <c r="BC253">
        <v>32341728</v>
      </c>
      <c r="BD253">
        <v>33295738</v>
      </c>
      <c r="BE253">
        <v>34273295</v>
      </c>
      <c r="BF253">
        <v>35273570</v>
      </c>
      <c r="BG253">
        <v>36336539</v>
      </c>
      <c r="BH253">
        <v>37477356</v>
      </c>
      <c r="BI253">
        <v>38748299</v>
      </c>
      <c r="BJ253">
        <v>40127085</v>
      </c>
      <c r="BK253">
        <v>41515395</v>
      </c>
      <c r="BL253">
        <v>42949080</v>
      </c>
      <c r="BM253">
        <v>44404611</v>
      </c>
      <c r="BN253">
        <v>45853778</v>
      </c>
      <c r="BO253">
        <v>47249585</v>
      </c>
      <c r="BP253">
        <v>48582334</v>
      </c>
    </row>
    <row r="254" spans="1:68" x14ac:dyDescent="0.35">
      <c r="A254" t="s">
        <v>570</v>
      </c>
      <c r="B254" t="s">
        <v>571</v>
      </c>
      <c r="C254" t="s">
        <v>603</v>
      </c>
      <c r="D254" t="s">
        <v>604</v>
      </c>
      <c r="E254">
        <v>42767251</v>
      </c>
      <c r="F254">
        <v>43365219</v>
      </c>
      <c r="G254">
        <v>43924755</v>
      </c>
      <c r="H254">
        <v>44445903</v>
      </c>
      <c r="I254">
        <v>44941406</v>
      </c>
      <c r="J254">
        <v>45387091</v>
      </c>
      <c r="K254">
        <v>45809120</v>
      </c>
      <c r="L254">
        <v>46235370</v>
      </c>
      <c r="M254">
        <v>46635196</v>
      </c>
      <c r="N254">
        <v>46990889</v>
      </c>
      <c r="O254">
        <v>47279086</v>
      </c>
      <c r="P254">
        <v>47597756</v>
      </c>
      <c r="Q254">
        <v>47974187</v>
      </c>
      <c r="R254">
        <v>48301548</v>
      </c>
      <c r="S254">
        <v>48602694</v>
      </c>
      <c r="T254">
        <v>48892187</v>
      </c>
      <c r="U254">
        <v>49144535</v>
      </c>
      <c r="V254">
        <v>49357430</v>
      </c>
      <c r="W254">
        <v>49536615</v>
      </c>
      <c r="X254">
        <v>49739734</v>
      </c>
      <c r="Y254">
        <v>49973920</v>
      </c>
      <c r="Z254">
        <v>50221000</v>
      </c>
      <c r="AA254">
        <v>50384000</v>
      </c>
      <c r="AB254">
        <v>50564000</v>
      </c>
      <c r="AC254">
        <v>50754000</v>
      </c>
      <c r="AD254">
        <v>50917000</v>
      </c>
      <c r="AE254">
        <v>51097000</v>
      </c>
      <c r="AF254">
        <v>51293000</v>
      </c>
      <c r="AG254">
        <v>51521000</v>
      </c>
      <c r="AH254">
        <v>51773000</v>
      </c>
      <c r="AI254">
        <v>51891400</v>
      </c>
      <c r="AJ254">
        <v>52000500</v>
      </c>
      <c r="AK254">
        <v>52150400</v>
      </c>
      <c r="AL254">
        <v>52179200</v>
      </c>
      <c r="AM254">
        <v>51921400</v>
      </c>
      <c r="AN254">
        <v>51512800</v>
      </c>
      <c r="AO254">
        <v>51057800</v>
      </c>
      <c r="AP254">
        <v>50594600</v>
      </c>
      <c r="AQ254">
        <v>50144500</v>
      </c>
      <c r="AR254">
        <v>49674000</v>
      </c>
      <c r="AS254">
        <v>49176500</v>
      </c>
      <c r="AT254">
        <v>48662400</v>
      </c>
      <c r="AU254">
        <v>48202470</v>
      </c>
      <c r="AV254">
        <v>47812949</v>
      </c>
      <c r="AW254">
        <v>47451626</v>
      </c>
      <c r="AX254">
        <v>47105171</v>
      </c>
      <c r="AY254">
        <v>46787786</v>
      </c>
      <c r="AZ254">
        <v>46509355</v>
      </c>
      <c r="BA254">
        <v>46258189</v>
      </c>
      <c r="BB254">
        <v>46053331</v>
      </c>
      <c r="BC254">
        <v>45870741</v>
      </c>
      <c r="BD254">
        <v>45706086</v>
      </c>
      <c r="BE254">
        <v>45593342</v>
      </c>
      <c r="BF254">
        <v>45489648</v>
      </c>
      <c r="BG254">
        <v>45272155</v>
      </c>
      <c r="BH254">
        <v>45167350</v>
      </c>
      <c r="BI254">
        <v>45038236</v>
      </c>
      <c r="BJ254">
        <v>44880758</v>
      </c>
      <c r="BK254">
        <v>44690584</v>
      </c>
      <c r="BL254">
        <v>44474512</v>
      </c>
      <c r="BM254">
        <v>44207754</v>
      </c>
      <c r="BN254">
        <v>43848986</v>
      </c>
      <c r="BO254">
        <v>38000000</v>
      </c>
      <c r="BP254">
        <v>37000000</v>
      </c>
    </row>
    <row r="255" spans="1:68" x14ac:dyDescent="0.35">
      <c r="A255" t="s">
        <v>572</v>
      </c>
      <c r="B255" t="s">
        <v>573</v>
      </c>
      <c r="C255" t="s">
        <v>603</v>
      </c>
      <c r="D255" t="s">
        <v>604</v>
      </c>
      <c r="E255">
        <v>1150380907</v>
      </c>
      <c r="F255">
        <v>1156312850</v>
      </c>
      <c r="G255">
        <v>1174798609</v>
      </c>
      <c r="H255">
        <v>1204748060</v>
      </c>
      <c r="I255">
        <v>1234451965</v>
      </c>
      <c r="J255">
        <v>1264792470</v>
      </c>
      <c r="K255">
        <v>1298570988</v>
      </c>
      <c r="L255">
        <v>1331733785</v>
      </c>
      <c r="M255">
        <v>1365940814</v>
      </c>
      <c r="N255">
        <v>1401859276</v>
      </c>
      <c r="O255">
        <v>1438619338</v>
      </c>
      <c r="P255">
        <v>1476040539</v>
      </c>
      <c r="Q255">
        <v>1511859032</v>
      </c>
      <c r="R255">
        <v>1546902049</v>
      </c>
      <c r="S255">
        <v>1580636939</v>
      </c>
      <c r="T255">
        <v>1612318924</v>
      </c>
      <c r="U255">
        <v>1642551579</v>
      </c>
      <c r="V255">
        <v>1671447988</v>
      </c>
      <c r="W255">
        <v>1700522170</v>
      </c>
      <c r="X255">
        <v>1729995976</v>
      </c>
      <c r="Y255">
        <v>1759117944</v>
      </c>
      <c r="Z255">
        <v>1789283942</v>
      </c>
      <c r="AA255">
        <v>1821682118</v>
      </c>
      <c r="AB255">
        <v>1853950774</v>
      </c>
      <c r="AC255">
        <v>1885288819</v>
      </c>
      <c r="AD255">
        <v>1917212117</v>
      </c>
      <c r="AE255">
        <v>1950753895</v>
      </c>
      <c r="AF255">
        <v>1985853431</v>
      </c>
      <c r="AG255">
        <v>2021166474</v>
      </c>
      <c r="AH255">
        <v>2055452501</v>
      </c>
      <c r="AI255">
        <v>2089694834</v>
      </c>
      <c r="AJ255">
        <v>2122646055</v>
      </c>
      <c r="AK255">
        <v>2153048678</v>
      </c>
      <c r="AL255">
        <v>2181630524</v>
      </c>
      <c r="AM255">
        <v>2209554204</v>
      </c>
      <c r="AN255">
        <v>2236974487</v>
      </c>
      <c r="AO255">
        <v>2264204292</v>
      </c>
      <c r="AP255">
        <v>2291164795</v>
      </c>
      <c r="AQ255">
        <v>2317182887</v>
      </c>
      <c r="AR255">
        <v>2341864677</v>
      </c>
      <c r="AS255">
        <v>2365641663</v>
      </c>
      <c r="AT255">
        <v>2388674025</v>
      </c>
      <c r="AU255">
        <v>2410459773</v>
      </c>
      <c r="AV255">
        <v>2431477678</v>
      </c>
      <c r="AW255">
        <v>2452531807</v>
      </c>
      <c r="AX255">
        <v>2473577600</v>
      </c>
      <c r="AY255">
        <v>2493662803</v>
      </c>
      <c r="AZ255">
        <v>2512581065</v>
      </c>
      <c r="BA255">
        <v>2532733854</v>
      </c>
      <c r="BB255">
        <v>2553367200</v>
      </c>
      <c r="BC255">
        <v>2573584518</v>
      </c>
      <c r="BD255">
        <v>2594928568</v>
      </c>
      <c r="BE255">
        <v>2618529566</v>
      </c>
      <c r="BF255">
        <v>2642664969</v>
      </c>
      <c r="BG255">
        <v>2666297149</v>
      </c>
      <c r="BH255">
        <v>2689570305</v>
      </c>
      <c r="BI255">
        <v>2711688425</v>
      </c>
      <c r="BJ255">
        <v>2733612094</v>
      </c>
      <c r="BK255">
        <v>2754139881</v>
      </c>
      <c r="BL255">
        <v>2772716573</v>
      </c>
      <c r="BM255">
        <v>2787915973</v>
      </c>
      <c r="BN255">
        <v>2799436415</v>
      </c>
      <c r="BO255">
        <v>2803249752</v>
      </c>
      <c r="BP255">
        <v>2810588102</v>
      </c>
    </row>
    <row r="256" spans="1:68" x14ac:dyDescent="0.35">
      <c r="A256" t="s">
        <v>574</v>
      </c>
      <c r="B256" t="s">
        <v>575</v>
      </c>
      <c r="C256" t="s">
        <v>603</v>
      </c>
      <c r="D256" t="s">
        <v>604</v>
      </c>
      <c r="E256">
        <v>2529021</v>
      </c>
      <c r="F256">
        <v>2561153</v>
      </c>
      <c r="G256">
        <v>2592441</v>
      </c>
      <c r="H256">
        <v>2622936</v>
      </c>
      <c r="I256">
        <v>2652376</v>
      </c>
      <c r="J256">
        <v>2680427</v>
      </c>
      <c r="K256">
        <v>2707030</v>
      </c>
      <c r="L256">
        <v>2731847</v>
      </c>
      <c r="M256">
        <v>2754417</v>
      </c>
      <c r="N256">
        <v>2773957</v>
      </c>
      <c r="O256">
        <v>2790265</v>
      </c>
      <c r="P256">
        <v>2805492</v>
      </c>
      <c r="Q256">
        <v>2821086</v>
      </c>
      <c r="R256">
        <v>2836825</v>
      </c>
      <c r="S256">
        <v>2853588</v>
      </c>
      <c r="T256">
        <v>2871947</v>
      </c>
      <c r="U256">
        <v>2891094</v>
      </c>
      <c r="V256">
        <v>2909327</v>
      </c>
      <c r="W256">
        <v>2925840</v>
      </c>
      <c r="X256">
        <v>2940729</v>
      </c>
      <c r="Y256">
        <v>2953750</v>
      </c>
      <c r="Z256">
        <v>2966076</v>
      </c>
      <c r="AA256">
        <v>2979182</v>
      </c>
      <c r="AB256">
        <v>2993285</v>
      </c>
      <c r="AC256">
        <v>3008255</v>
      </c>
      <c r="AD256">
        <v>3024218</v>
      </c>
      <c r="AE256">
        <v>3041205</v>
      </c>
      <c r="AF256">
        <v>3058787</v>
      </c>
      <c r="AG256">
        <v>3077760</v>
      </c>
      <c r="AH256">
        <v>3097889</v>
      </c>
      <c r="AI256">
        <v>3117012</v>
      </c>
      <c r="AJ256">
        <v>3135374</v>
      </c>
      <c r="AK256">
        <v>3153732</v>
      </c>
      <c r="AL256">
        <v>3171747</v>
      </c>
      <c r="AM256">
        <v>3189945</v>
      </c>
      <c r="AN256">
        <v>3208300</v>
      </c>
      <c r="AO256">
        <v>3226633</v>
      </c>
      <c r="AP256">
        <v>3245069</v>
      </c>
      <c r="AQ256">
        <v>3262683</v>
      </c>
      <c r="AR256">
        <v>3278963</v>
      </c>
      <c r="AS256">
        <v>3292224</v>
      </c>
      <c r="AT256">
        <v>3300939</v>
      </c>
      <c r="AU256">
        <v>3306441</v>
      </c>
      <c r="AV256">
        <v>3310202</v>
      </c>
      <c r="AW256">
        <v>3313801</v>
      </c>
      <c r="AX256">
        <v>3317665</v>
      </c>
      <c r="AY256">
        <v>3322282</v>
      </c>
      <c r="AZ256">
        <v>3328651</v>
      </c>
      <c r="BA256">
        <v>3336126</v>
      </c>
      <c r="BB256">
        <v>3344156</v>
      </c>
      <c r="BC256">
        <v>3352651</v>
      </c>
      <c r="BD256">
        <v>3361637</v>
      </c>
      <c r="BE256">
        <v>3371133</v>
      </c>
      <c r="BF256">
        <v>3381180</v>
      </c>
      <c r="BG256">
        <v>3391662</v>
      </c>
      <c r="BH256">
        <v>3402818</v>
      </c>
      <c r="BI256">
        <v>3413766</v>
      </c>
      <c r="BJ256">
        <v>3422200</v>
      </c>
      <c r="BK256">
        <v>3427042</v>
      </c>
      <c r="BL256">
        <v>3428409</v>
      </c>
      <c r="BM256">
        <v>3429086</v>
      </c>
      <c r="BN256">
        <v>3426260</v>
      </c>
      <c r="BO256">
        <v>3422794</v>
      </c>
      <c r="BP256">
        <v>3423108</v>
      </c>
    </row>
    <row r="257" spans="1:68" x14ac:dyDescent="0.35">
      <c r="A257" t="s">
        <v>129</v>
      </c>
      <c r="B257" t="s">
        <v>130</v>
      </c>
      <c r="C257" t="s">
        <v>603</v>
      </c>
      <c r="D257" t="s">
        <v>604</v>
      </c>
      <c r="E257">
        <v>180671000</v>
      </c>
      <c r="F257">
        <v>183691000</v>
      </c>
      <c r="G257">
        <v>186538000</v>
      </c>
      <c r="H257">
        <v>189242000</v>
      </c>
      <c r="I257">
        <v>191889000</v>
      </c>
      <c r="J257">
        <v>194303000</v>
      </c>
      <c r="K257">
        <v>196560000</v>
      </c>
      <c r="L257">
        <v>198712000</v>
      </c>
      <c r="M257">
        <v>200706000</v>
      </c>
      <c r="N257">
        <v>202677000</v>
      </c>
      <c r="O257">
        <v>205052000</v>
      </c>
      <c r="P257">
        <v>207661000</v>
      </c>
      <c r="Q257">
        <v>209896000</v>
      </c>
      <c r="R257">
        <v>211909000</v>
      </c>
      <c r="S257">
        <v>213854000</v>
      </c>
      <c r="T257">
        <v>215973000</v>
      </c>
      <c r="U257">
        <v>218035000</v>
      </c>
      <c r="V257">
        <v>220239000</v>
      </c>
      <c r="W257">
        <v>222585000</v>
      </c>
      <c r="X257">
        <v>225055000</v>
      </c>
      <c r="Y257">
        <v>227225000</v>
      </c>
      <c r="Z257">
        <v>229466000</v>
      </c>
      <c r="AA257">
        <v>231664000</v>
      </c>
      <c r="AB257">
        <v>233792000</v>
      </c>
      <c r="AC257">
        <v>235825000</v>
      </c>
      <c r="AD257">
        <v>237924000</v>
      </c>
      <c r="AE257">
        <v>240133000</v>
      </c>
      <c r="AF257">
        <v>242289000</v>
      </c>
      <c r="AG257">
        <v>244499000</v>
      </c>
      <c r="AH257">
        <v>246819000</v>
      </c>
      <c r="AI257">
        <v>249623000</v>
      </c>
      <c r="AJ257">
        <v>252981000</v>
      </c>
      <c r="AK257">
        <v>256514000</v>
      </c>
      <c r="AL257">
        <v>259919000</v>
      </c>
      <c r="AM257">
        <v>263126000</v>
      </c>
      <c r="AN257">
        <v>266278000</v>
      </c>
      <c r="AO257">
        <v>269394000</v>
      </c>
      <c r="AP257">
        <v>272657000</v>
      </c>
      <c r="AQ257">
        <v>275854000</v>
      </c>
      <c r="AR257">
        <v>279040000</v>
      </c>
      <c r="AS257">
        <v>282162411</v>
      </c>
      <c r="AT257">
        <v>284968955</v>
      </c>
      <c r="AU257">
        <v>287625193</v>
      </c>
      <c r="AV257">
        <v>290107933</v>
      </c>
      <c r="AW257">
        <v>292805298</v>
      </c>
      <c r="AX257">
        <v>295516599</v>
      </c>
      <c r="AY257">
        <v>298379912</v>
      </c>
      <c r="AZ257">
        <v>301231207</v>
      </c>
      <c r="BA257">
        <v>304093966</v>
      </c>
      <c r="BB257">
        <v>306771529</v>
      </c>
      <c r="BC257">
        <v>309327143</v>
      </c>
      <c r="BD257">
        <v>311583481</v>
      </c>
      <c r="BE257">
        <v>313877662</v>
      </c>
      <c r="BF257">
        <v>316059947</v>
      </c>
      <c r="BG257">
        <v>318386329</v>
      </c>
      <c r="BH257">
        <v>320738994</v>
      </c>
      <c r="BI257">
        <v>323071755</v>
      </c>
      <c r="BJ257">
        <v>325122128</v>
      </c>
      <c r="BK257">
        <v>326838199</v>
      </c>
      <c r="BL257">
        <v>328329953</v>
      </c>
      <c r="BM257">
        <v>331526933</v>
      </c>
      <c r="BN257">
        <v>332048977</v>
      </c>
      <c r="BO257">
        <v>333271411</v>
      </c>
      <c r="BP257">
        <v>334914895</v>
      </c>
    </row>
    <row r="258" spans="1:68" x14ac:dyDescent="0.35">
      <c r="A258" t="s">
        <v>576</v>
      </c>
      <c r="B258" t="s">
        <v>577</v>
      </c>
      <c r="C258" t="s">
        <v>603</v>
      </c>
      <c r="D258" t="s">
        <v>604</v>
      </c>
      <c r="E258">
        <v>8372311</v>
      </c>
      <c r="F258">
        <v>8692048</v>
      </c>
      <c r="G258">
        <v>9038222</v>
      </c>
      <c r="H258">
        <v>9394588</v>
      </c>
      <c r="I258">
        <v>9758147</v>
      </c>
      <c r="J258">
        <v>10130096</v>
      </c>
      <c r="K258">
        <v>10504969</v>
      </c>
      <c r="L258">
        <v>10881533</v>
      </c>
      <c r="M258">
        <v>11261600</v>
      </c>
      <c r="N258">
        <v>11641640</v>
      </c>
      <c r="O258">
        <v>12011361</v>
      </c>
      <c r="P258">
        <v>12370120</v>
      </c>
      <c r="Q258">
        <v>12733242</v>
      </c>
      <c r="R258">
        <v>13107928</v>
      </c>
      <c r="S258">
        <v>13494711</v>
      </c>
      <c r="T258">
        <v>13894347</v>
      </c>
      <c r="U258">
        <v>14307397</v>
      </c>
      <c r="V258">
        <v>14731709</v>
      </c>
      <c r="W258">
        <v>15154314</v>
      </c>
      <c r="X258">
        <v>15558907</v>
      </c>
      <c r="Y258">
        <v>15947129</v>
      </c>
      <c r="Z258">
        <v>16335642</v>
      </c>
      <c r="AA258">
        <v>16735643</v>
      </c>
      <c r="AB258">
        <v>17152857</v>
      </c>
      <c r="AC258">
        <v>17594364</v>
      </c>
      <c r="AD258">
        <v>18063201</v>
      </c>
      <c r="AE258">
        <v>18560008</v>
      </c>
      <c r="AF258">
        <v>19077170</v>
      </c>
      <c r="AG258">
        <v>19600028</v>
      </c>
      <c r="AH258">
        <v>20102902</v>
      </c>
      <c r="AI258">
        <v>20510000</v>
      </c>
      <c r="AJ258">
        <v>20952000</v>
      </c>
      <c r="AK258">
        <v>21449000</v>
      </c>
      <c r="AL258">
        <v>21942000</v>
      </c>
      <c r="AM258">
        <v>22377000</v>
      </c>
      <c r="AN258">
        <v>22785000</v>
      </c>
      <c r="AO258">
        <v>23225000</v>
      </c>
      <c r="AP258">
        <v>23667000</v>
      </c>
      <c r="AQ258">
        <v>24051000</v>
      </c>
      <c r="AR258">
        <v>24311650</v>
      </c>
      <c r="AS258">
        <v>24650400</v>
      </c>
      <c r="AT258">
        <v>24964450</v>
      </c>
      <c r="AU258">
        <v>25271850</v>
      </c>
      <c r="AV258">
        <v>25567650</v>
      </c>
      <c r="AW258">
        <v>25864350</v>
      </c>
      <c r="AX258">
        <v>26167000</v>
      </c>
      <c r="AY258">
        <v>26488250</v>
      </c>
      <c r="AZ258">
        <v>26868000</v>
      </c>
      <c r="BA258">
        <v>27302800</v>
      </c>
      <c r="BB258">
        <v>27767400</v>
      </c>
      <c r="BC258">
        <v>28562400</v>
      </c>
      <c r="BD258">
        <v>29339400</v>
      </c>
      <c r="BE258">
        <v>29774500</v>
      </c>
      <c r="BF258">
        <v>30243200</v>
      </c>
      <c r="BG258">
        <v>30757700</v>
      </c>
      <c r="BH258">
        <v>31298900</v>
      </c>
      <c r="BI258">
        <v>31847900</v>
      </c>
      <c r="BJ258">
        <v>32388600</v>
      </c>
      <c r="BK258">
        <v>32956100</v>
      </c>
      <c r="BL258">
        <v>33580350</v>
      </c>
      <c r="BM258">
        <v>34232050</v>
      </c>
      <c r="BN258">
        <v>34915100</v>
      </c>
      <c r="BO258">
        <v>35648100</v>
      </c>
      <c r="BP258">
        <v>36412350</v>
      </c>
    </row>
    <row r="259" spans="1:68" x14ac:dyDescent="0.35">
      <c r="A259" t="s">
        <v>578</v>
      </c>
      <c r="B259" t="s">
        <v>579</v>
      </c>
      <c r="C259" t="s">
        <v>603</v>
      </c>
      <c r="D259" t="s">
        <v>604</v>
      </c>
      <c r="E259">
        <v>84141</v>
      </c>
      <c r="F259">
        <v>85666</v>
      </c>
      <c r="G259">
        <v>87183</v>
      </c>
      <c r="H259">
        <v>88638</v>
      </c>
      <c r="I259">
        <v>90053</v>
      </c>
      <c r="J259">
        <v>91495</v>
      </c>
      <c r="K259">
        <v>92957</v>
      </c>
      <c r="L259">
        <v>94382</v>
      </c>
      <c r="M259">
        <v>95758</v>
      </c>
      <c r="N259">
        <v>97126</v>
      </c>
      <c r="O259">
        <v>98459</v>
      </c>
      <c r="P259">
        <v>99699</v>
      </c>
      <c r="Q259">
        <v>100843</v>
      </c>
      <c r="R259">
        <v>101924</v>
      </c>
      <c r="S259">
        <v>102951</v>
      </c>
      <c r="T259">
        <v>103879</v>
      </c>
      <c r="U259">
        <v>104709</v>
      </c>
      <c r="V259">
        <v>105499</v>
      </c>
      <c r="W259">
        <v>106236</v>
      </c>
      <c r="X259">
        <v>106882</v>
      </c>
      <c r="Y259">
        <v>107480</v>
      </c>
      <c r="Z259">
        <v>108191</v>
      </c>
      <c r="AA259">
        <v>108974</v>
      </c>
      <c r="AB259">
        <v>109684</v>
      </c>
      <c r="AC259">
        <v>110329</v>
      </c>
      <c r="AD259">
        <v>110906</v>
      </c>
      <c r="AE259">
        <v>111388</v>
      </c>
      <c r="AF259">
        <v>111770</v>
      </c>
      <c r="AG259">
        <v>112076</v>
      </c>
      <c r="AH259">
        <v>112320</v>
      </c>
      <c r="AI259">
        <v>112487</v>
      </c>
      <c r="AJ259">
        <v>112780</v>
      </c>
      <c r="AK259">
        <v>113222</v>
      </c>
      <c r="AL259">
        <v>113621</v>
      </c>
      <c r="AM259">
        <v>113944</v>
      </c>
      <c r="AN259">
        <v>114174</v>
      </c>
      <c r="AO259">
        <v>114290</v>
      </c>
      <c r="AP259">
        <v>114276</v>
      </c>
      <c r="AQ259">
        <v>114165</v>
      </c>
      <c r="AR259">
        <v>113995</v>
      </c>
      <c r="AS259">
        <v>113813</v>
      </c>
      <c r="AT259">
        <v>113641</v>
      </c>
      <c r="AU259">
        <v>113450</v>
      </c>
      <c r="AV259">
        <v>113108</v>
      </c>
      <c r="AW259">
        <v>112608</v>
      </c>
      <c r="AX259">
        <v>112043</v>
      </c>
      <c r="AY259">
        <v>111427</v>
      </c>
      <c r="AZ259">
        <v>110824</v>
      </c>
      <c r="BA259">
        <v>110316</v>
      </c>
      <c r="BB259">
        <v>109840</v>
      </c>
      <c r="BC259">
        <v>109308</v>
      </c>
      <c r="BD259">
        <v>108703</v>
      </c>
      <c r="BE259">
        <v>108083</v>
      </c>
      <c r="BF259">
        <v>107450</v>
      </c>
      <c r="BG259">
        <v>106912</v>
      </c>
      <c r="BH259">
        <v>106482</v>
      </c>
      <c r="BI259">
        <v>105963</v>
      </c>
      <c r="BJ259">
        <v>105549</v>
      </c>
      <c r="BK259">
        <v>105281</v>
      </c>
      <c r="BL259">
        <v>104924</v>
      </c>
      <c r="BM259">
        <v>104632</v>
      </c>
      <c r="BN259">
        <v>104332</v>
      </c>
      <c r="BO259">
        <v>103948</v>
      </c>
      <c r="BP259">
        <v>103698</v>
      </c>
    </row>
    <row r="260" spans="1:68" x14ac:dyDescent="0.35">
      <c r="A260" t="s">
        <v>580</v>
      </c>
      <c r="B260" t="s">
        <v>581</v>
      </c>
      <c r="C260" t="s">
        <v>603</v>
      </c>
      <c r="D260" t="s">
        <v>604</v>
      </c>
      <c r="E260">
        <v>8156937</v>
      </c>
      <c r="F260">
        <v>8453106</v>
      </c>
      <c r="G260">
        <v>8754082</v>
      </c>
      <c r="H260">
        <v>9059953</v>
      </c>
      <c r="I260">
        <v>9371333</v>
      </c>
      <c r="J260">
        <v>9688138</v>
      </c>
      <c r="K260">
        <v>10010685</v>
      </c>
      <c r="L260">
        <v>10338848</v>
      </c>
      <c r="M260">
        <v>10672654</v>
      </c>
      <c r="N260">
        <v>11011335</v>
      </c>
      <c r="O260">
        <v>11355475</v>
      </c>
      <c r="P260">
        <v>11705674</v>
      </c>
      <c r="Q260">
        <v>12061621</v>
      </c>
      <c r="R260">
        <v>12424804</v>
      </c>
      <c r="S260">
        <v>12796220</v>
      </c>
      <c r="T260">
        <v>13176387</v>
      </c>
      <c r="U260">
        <v>13566112</v>
      </c>
      <c r="V260">
        <v>13965250</v>
      </c>
      <c r="W260">
        <v>14372959</v>
      </c>
      <c r="X260">
        <v>14788523</v>
      </c>
      <c r="Y260">
        <v>15210443</v>
      </c>
      <c r="Z260">
        <v>15638426</v>
      </c>
      <c r="AA260">
        <v>16071654</v>
      </c>
      <c r="AB260">
        <v>16509596</v>
      </c>
      <c r="AC260">
        <v>16953234</v>
      </c>
      <c r="AD260">
        <v>17402304</v>
      </c>
      <c r="AE260">
        <v>17860872</v>
      </c>
      <c r="AF260">
        <v>18328655</v>
      </c>
      <c r="AG260">
        <v>18800770</v>
      </c>
      <c r="AH260">
        <v>19275292</v>
      </c>
      <c r="AI260">
        <v>19750579</v>
      </c>
      <c r="AJ260">
        <v>20226214</v>
      </c>
      <c r="AK260">
        <v>20700461</v>
      </c>
      <c r="AL260">
        <v>21172100</v>
      </c>
      <c r="AM260">
        <v>21640833</v>
      </c>
      <c r="AN260">
        <v>22107286</v>
      </c>
      <c r="AO260">
        <v>22572110</v>
      </c>
      <c r="AP260">
        <v>23037561</v>
      </c>
      <c r="AQ260">
        <v>23503819</v>
      </c>
      <c r="AR260">
        <v>23966960</v>
      </c>
      <c r="AS260">
        <v>24427729</v>
      </c>
      <c r="AT260">
        <v>24880203</v>
      </c>
      <c r="AU260">
        <v>25330929</v>
      </c>
      <c r="AV260">
        <v>25782029</v>
      </c>
      <c r="AW260">
        <v>26226927</v>
      </c>
      <c r="AX260">
        <v>26668785</v>
      </c>
      <c r="AY260">
        <v>27102081</v>
      </c>
      <c r="AZ260">
        <v>27525097</v>
      </c>
      <c r="BA260">
        <v>27933833</v>
      </c>
      <c r="BB260">
        <v>28327892</v>
      </c>
      <c r="BC260">
        <v>28715022</v>
      </c>
      <c r="BD260">
        <v>29096159</v>
      </c>
      <c r="BE260">
        <v>29470426</v>
      </c>
      <c r="BF260">
        <v>29838021</v>
      </c>
      <c r="BG260">
        <v>30193258</v>
      </c>
      <c r="BH260">
        <v>30529716</v>
      </c>
      <c r="BI260">
        <v>30741464</v>
      </c>
      <c r="BJ260">
        <v>30563433</v>
      </c>
      <c r="BK260">
        <v>29825653</v>
      </c>
      <c r="BL260">
        <v>28971683</v>
      </c>
      <c r="BM260">
        <v>28490453</v>
      </c>
      <c r="BN260">
        <v>28199867</v>
      </c>
      <c r="BO260">
        <v>28301696</v>
      </c>
      <c r="BP260">
        <v>28838499</v>
      </c>
    </row>
    <row r="261" spans="1:68" x14ac:dyDescent="0.35">
      <c r="A261" t="s">
        <v>582</v>
      </c>
      <c r="B261" t="s">
        <v>583</v>
      </c>
      <c r="C261" t="s">
        <v>603</v>
      </c>
      <c r="D261" t="s">
        <v>604</v>
      </c>
      <c r="E261">
        <v>7850</v>
      </c>
      <c r="F261">
        <v>7885</v>
      </c>
      <c r="G261">
        <v>7902</v>
      </c>
      <c r="H261">
        <v>7919</v>
      </c>
      <c r="I261">
        <v>7949</v>
      </c>
      <c r="J261">
        <v>8018</v>
      </c>
      <c r="K261">
        <v>8139</v>
      </c>
      <c r="L261">
        <v>8337</v>
      </c>
      <c r="M261">
        <v>8649</v>
      </c>
      <c r="N261">
        <v>9117</v>
      </c>
      <c r="O261">
        <v>9581</v>
      </c>
      <c r="P261">
        <v>9813</v>
      </c>
      <c r="Q261">
        <v>9907</v>
      </c>
      <c r="R261">
        <v>10018</v>
      </c>
      <c r="S261">
        <v>10146</v>
      </c>
      <c r="T261">
        <v>10282</v>
      </c>
      <c r="U261">
        <v>10428</v>
      </c>
      <c r="V261">
        <v>10578</v>
      </c>
      <c r="W261">
        <v>10727</v>
      </c>
      <c r="X261">
        <v>10876</v>
      </c>
      <c r="Y261">
        <v>11109</v>
      </c>
      <c r="Z261">
        <v>11472</v>
      </c>
      <c r="AA261">
        <v>11889</v>
      </c>
      <c r="AB261">
        <v>12315</v>
      </c>
      <c r="AC261">
        <v>12753</v>
      </c>
      <c r="AD261">
        <v>13202</v>
      </c>
      <c r="AE261">
        <v>13656</v>
      </c>
      <c r="AF261">
        <v>14117</v>
      </c>
      <c r="AG261">
        <v>14593</v>
      </c>
      <c r="AH261">
        <v>15091</v>
      </c>
      <c r="AI261">
        <v>15617</v>
      </c>
      <c r="AJ261">
        <v>16090</v>
      </c>
      <c r="AK261">
        <v>16476</v>
      </c>
      <c r="AL261">
        <v>16855</v>
      </c>
      <c r="AM261">
        <v>17255</v>
      </c>
      <c r="AN261">
        <v>17674</v>
      </c>
      <c r="AO261">
        <v>18120</v>
      </c>
      <c r="AP261">
        <v>18591</v>
      </c>
      <c r="AQ261">
        <v>19079</v>
      </c>
      <c r="AR261">
        <v>19586</v>
      </c>
      <c r="AS261">
        <v>20104</v>
      </c>
      <c r="AT261">
        <v>20657</v>
      </c>
      <c r="AU261">
        <v>21288</v>
      </c>
      <c r="AV261">
        <v>21982</v>
      </c>
      <c r="AW261">
        <v>22715</v>
      </c>
      <c r="AX261">
        <v>23497</v>
      </c>
      <c r="AY261">
        <v>24323</v>
      </c>
      <c r="AZ261">
        <v>25191</v>
      </c>
      <c r="BA261">
        <v>26115</v>
      </c>
      <c r="BB261">
        <v>27044</v>
      </c>
      <c r="BC261">
        <v>27556</v>
      </c>
      <c r="BD261">
        <v>27962</v>
      </c>
      <c r="BE261">
        <v>28421</v>
      </c>
      <c r="BF261">
        <v>28657</v>
      </c>
      <c r="BG261">
        <v>28971</v>
      </c>
      <c r="BH261">
        <v>29366</v>
      </c>
      <c r="BI261">
        <v>29739</v>
      </c>
      <c r="BJ261">
        <v>30060</v>
      </c>
      <c r="BK261">
        <v>30335</v>
      </c>
      <c r="BL261">
        <v>30610</v>
      </c>
      <c r="BM261">
        <v>30910</v>
      </c>
      <c r="BN261">
        <v>31122</v>
      </c>
      <c r="BO261">
        <v>31305</v>
      </c>
      <c r="BP261">
        <v>31538</v>
      </c>
    </row>
    <row r="262" spans="1:68" x14ac:dyDescent="0.35">
      <c r="A262" t="s">
        <v>584</v>
      </c>
      <c r="B262" t="s">
        <v>585</v>
      </c>
      <c r="C262" t="s">
        <v>603</v>
      </c>
      <c r="D262" t="s">
        <v>604</v>
      </c>
      <c r="E262">
        <v>32500</v>
      </c>
      <c r="F262">
        <v>34300</v>
      </c>
      <c r="G262">
        <v>35000</v>
      </c>
      <c r="H262">
        <v>39800</v>
      </c>
      <c r="I262">
        <v>40800</v>
      </c>
      <c r="J262">
        <v>43500</v>
      </c>
      <c r="K262">
        <v>46200</v>
      </c>
      <c r="L262">
        <v>49100</v>
      </c>
      <c r="M262">
        <v>55700</v>
      </c>
      <c r="N262">
        <v>60300</v>
      </c>
      <c r="O262">
        <v>63476</v>
      </c>
      <c r="P262">
        <v>70937</v>
      </c>
      <c r="Q262">
        <v>76319</v>
      </c>
      <c r="R262">
        <v>84121</v>
      </c>
      <c r="S262">
        <v>89941</v>
      </c>
      <c r="T262">
        <v>94484</v>
      </c>
      <c r="U262">
        <v>96166</v>
      </c>
      <c r="V262">
        <v>93203</v>
      </c>
      <c r="W262">
        <v>95929</v>
      </c>
      <c r="X262">
        <v>96183</v>
      </c>
      <c r="Y262">
        <v>99636</v>
      </c>
      <c r="Z262">
        <v>99853</v>
      </c>
      <c r="AA262">
        <v>100068</v>
      </c>
      <c r="AB262">
        <v>100348</v>
      </c>
      <c r="AC262">
        <v>100600</v>
      </c>
      <c r="AD262">
        <v>100760</v>
      </c>
      <c r="AE262">
        <v>100842</v>
      </c>
      <c r="AF262">
        <v>100901</v>
      </c>
      <c r="AG262">
        <v>100952</v>
      </c>
      <c r="AH262">
        <v>101041</v>
      </c>
      <c r="AI262">
        <v>103963</v>
      </c>
      <c r="AJ262">
        <v>104807</v>
      </c>
      <c r="AK262">
        <v>105712</v>
      </c>
      <c r="AL262">
        <v>106578</v>
      </c>
      <c r="AM262">
        <v>107318</v>
      </c>
      <c r="AN262">
        <v>107818</v>
      </c>
      <c r="AO262">
        <v>108095</v>
      </c>
      <c r="AP262">
        <v>108357</v>
      </c>
      <c r="AQ262">
        <v>108537</v>
      </c>
      <c r="AR262">
        <v>108599</v>
      </c>
      <c r="AS262">
        <v>108642</v>
      </c>
      <c r="AT262">
        <v>108549</v>
      </c>
      <c r="AU262">
        <v>108509</v>
      </c>
      <c r="AV262">
        <v>108505</v>
      </c>
      <c r="AW262">
        <v>108466</v>
      </c>
      <c r="AX262">
        <v>108453</v>
      </c>
      <c r="AY262">
        <v>108369</v>
      </c>
      <c r="AZ262">
        <v>108337</v>
      </c>
      <c r="BA262">
        <v>108397</v>
      </c>
      <c r="BB262">
        <v>108404</v>
      </c>
      <c r="BC262">
        <v>108357</v>
      </c>
      <c r="BD262">
        <v>108290</v>
      </c>
      <c r="BE262">
        <v>108188</v>
      </c>
      <c r="BF262">
        <v>108041</v>
      </c>
      <c r="BG262">
        <v>107882</v>
      </c>
      <c r="BH262">
        <v>107712</v>
      </c>
      <c r="BI262">
        <v>107516</v>
      </c>
      <c r="BJ262">
        <v>107281</v>
      </c>
      <c r="BK262">
        <v>107001</v>
      </c>
      <c r="BL262">
        <v>106669</v>
      </c>
      <c r="BM262">
        <v>106290</v>
      </c>
      <c r="BN262">
        <v>105870</v>
      </c>
      <c r="BO262">
        <v>105413</v>
      </c>
      <c r="BP262">
        <v>104917</v>
      </c>
    </row>
    <row r="263" spans="1:68" x14ac:dyDescent="0.35">
      <c r="A263" t="s">
        <v>586</v>
      </c>
      <c r="B263" t="s">
        <v>587</v>
      </c>
      <c r="C263" t="s">
        <v>603</v>
      </c>
      <c r="D263" t="s">
        <v>604</v>
      </c>
      <c r="E263">
        <v>32718461</v>
      </c>
      <c r="F263">
        <v>33621982</v>
      </c>
      <c r="G263">
        <v>34533889</v>
      </c>
      <c r="H263">
        <v>35526727</v>
      </c>
      <c r="I263">
        <v>36509166</v>
      </c>
      <c r="J263">
        <v>37466077</v>
      </c>
      <c r="K263">
        <v>38388210</v>
      </c>
      <c r="L263">
        <v>39282564</v>
      </c>
      <c r="M263">
        <v>40145287</v>
      </c>
      <c r="N263">
        <v>41015865</v>
      </c>
      <c r="O263">
        <v>41928849</v>
      </c>
      <c r="P263">
        <v>42916624</v>
      </c>
      <c r="Q263">
        <v>43906019</v>
      </c>
      <c r="R263">
        <v>44891281</v>
      </c>
      <c r="S263">
        <v>45898698</v>
      </c>
      <c r="T263">
        <v>46969616</v>
      </c>
      <c r="U263">
        <v>48163573</v>
      </c>
      <c r="V263">
        <v>49418150</v>
      </c>
      <c r="W263">
        <v>50701458</v>
      </c>
      <c r="X263">
        <v>51831389</v>
      </c>
      <c r="Y263">
        <v>52968270</v>
      </c>
      <c r="Z263">
        <v>54280394</v>
      </c>
      <c r="AA263">
        <v>55632153</v>
      </c>
      <c r="AB263">
        <v>57011444</v>
      </c>
      <c r="AC263">
        <v>58406863</v>
      </c>
      <c r="AD263">
        <v>59811313</v>
      </c>
      <c r="AE263">
        <v>61221107</v>
      </c>
      <c r="AF263">
        <v>62630787</v>
      </c>
      <c r="AG263">
        <v>64037514</v>
      </c>
      <c r="AH263">
        <v>65466361</v>
      </c>
      <c r="AI263">
        <v>66912613</v>
      </c>
      <c r="AJ263">
        <v>68358820</v>
      </c>
      <c r="AK263">
        <v>69788747</v>
      </c>
      <c r="AL263">
        <v>71176405</v>
      </c>
      <c r="AM263">
        <v>72501087</v>
      </c>
      <c r="AN263">
        <v>73759110</v>
      </c>
      <c r="AO263">
        <v>74946448</v>
      </c>
      <c r="AP263">
        <v>76058603</v>
      </c>
      <c r="AQ263">
        <v>77128424</v>
      </c>
      <c r="AR263">
        <v>78123713</v>
      </c>
      <c r="AS263">
        <v>79001142</v>
      </c>
      <c r="AT263">
        <v>79817777</v>
      </c>
      <c r="AU263">
        <v>80642308</v>
      </c>
      <c r="AV263">
        <v>81475825</v>
      </c>
      <c r="AW263">
        <v>82311227</v>
      </c>
      <c r="AX263">
        <v>83142095</v>
      </c>
      <c r="AY263">
        <v>83951800</v>
      </c>
      <c r="AZ263">
        <v>84762269</v>
      </c>
      <c r="BA263">
        <v>85597241</v>
      </c>
      <c r="BB263">
        <v>86482923</v>
      </c>
      <c r="BC263">
        <v>87411012</v>
      </c>
      <c r="BD263">
        <v>88349117</v>
      </c>
      <c r="BE263">
        <v>89301326</v>
      </c>
      <c r="BF263">
        <v>90267739</v>
      </c>
      <c r="BG263">
        <v>91235504</v>
      </c>
      <c r="BH263">
        <v>92191398</v>
      </c>
      <c r="BI263">
        <v>93126529</v>
      </c>
      <c r="BJ263">
        <v>94033048</v>
      </c>
      <c r="BK263">
        <v>94914330</v>
      </c>
      <c r="BL263">
        <v>95776716</v>
      </c>
      <c r="BM263">
        <v>96648685</v>
      </c>
      <c r="BN263">
        <v>97468029</v>
      </c>
      <c r="BO263">
        <v>98186856</v>
      </c>
      <c r="BP263">
        <v>98858950</v>
      </c>
    </row>
    <row r="264" spans="1:68" x14ac:dyDescent="0.35">
      <c r="A264" t="s">
        <v>588</v>
      </c>
      <c r="B264" t="s">
        <v>589</v>
      </c>
      <c r="C264" t="s">
        <v>603</v>
      </c>
      <c r="D264" t="s">
        <v>604</v>
      </c>
      <c r="E264">
        <v>64608</v>
      </c>
      <c r="F264">
        <v>66462</v>
      </c>
      <c r="G264">
        <v>68391</v>
      </c>
      <c r="H264">
        <v>70400</v>
      </c>
      <c r="I264">
        <v>72493</v>
      </c>
      <c r="J264">
        <v>74677</v>
      </c>
      <c r="K264">
        <v>76945</v>
      </c>
      <c r="L264">
        <v>79311</v>
      </c>
      <c r="M264">
        <v>81782</v>
      </c>
      <c r="N264">
        <v>84350</v>
      </c>
      <c r="O264">
        <v>87019</v>
      </c>
      <c r="P264">
        <v>89796</v>
      </c>
      <c r="Q264">
        <v>92687</v>
      </c>
      <c r="R264">
        <v>95687</v>
      </c>
      <c r="S264">
        <v>98790</v>
      </c>
      <c r="T264">
        <v>102010</v>
      </c>
      <c r="U264">
        <v>105341</v>
      </c>
      <c r="V264">
        <v>108769</v>
      </c>
      <c r="W264">
        <v>112185</v>
      </c>
      <c r="X264">
        <v>115344</v>
      </c>
      <c r="Y264">
        <v>118156</v>
      </c>
      <c r="Z264">
        <v>120887</v>
      </c>
      <c r="AA264">
        <v>123748</v>
      </c>
      <c r="AB264">
        <v>126743</v>
      </c>
      <c r="AC264">
        <v>129873</v>
      </c>
      <c r="AD264">
        <v>133119</v>
      </c>
      <c r="AE264">
        <v>136488</v>
      </c>
      <c r="AF264">
        <v>139956</v>
      </c>
      <c r="AG264">
        <v>143528</v>
      </c>
      <c r="AH264">
        <v>147181</v>
      </c>
      <c r="AI264">
        <v>150882</v>
      </c>
      <c r="AJ264">
        <v>154678</v>
      </c>
      <c r="AK264">
        <v>158577</v>
      </c>
      <c r="AL264">
        <v>162548</v>
      </c>
      <c r="AM264">
        <v>166560</v>
      </c>
      <c r="AN264">
        <v>170612</v>
      </c>
      <c r="AO264">
        <v>174714</v>
      </c>
      <c r="AP264">
        <v>178871</v>
      </c>
      <c r="AQ264">
        <v>183088</v>
      </c>
      <c r="AR264">
        <v>187432</v>
      </c>
      <c r="AS264">
        <v>192074</v>
      </c>
      <c r="AT264">
        <v>197034</v>
      </c>
      <c r="AU264">
        <v>202125</v>
      </c>
      <c r="AV264">
        <v>207258</v>
      </c>
      <c r="AW264">
        <v>212422</v>
      </c>
      <c r="AX264">
        <v>217632</v>
      </c>
      <c r="AY264">
        <v>222923</v>
      </c>
      <c r="AZ264">
        <v>228345</v>
      </c>
      <c r="BA264">
        <v>233952</v>
      </c>
      <c r="BB264">
        <v>239689</v>
      </c>
      <c r="BC264">
        <v>245453</v>
      </c>
      <c r="BD264">
        <v>251294</v>
      </c>
      <c r="BE264">
        <v>257313</v>
      </c>
      <c r="BF264">
        <v>263534</v>
      </c>
      <c r="BG264">
        <v>269927</v>
      </c>
      <c r="BH264">
        <v>276438</v>
      </c>
      <c r="BI264">
        <v>283218</v>
      </c>
      <c r="BJ264">
        <v>290239</v>
      </c>
      <c r="BK264">
        <v>297298</v>
      </c>
      <c r="BL264">
        <v>304404</v>
      </c>
      <c r="BM264">
        <v>311685</v>
      </c>
      <c r="BN264">
        <v>319137</v>
      </c>
      <c r="BO264">
        <v>326740</v>
      </c>
      <c r="BP264">
        <v>334506</v>
      </c>
    </row>
    <row r="265" spans="1:68" x14ac:dyDescent="0.35">
      <c r="A265" t="s">
        <v>590</v>
      </c>
      <c r="B265" t="s">
        <v>591</v>
      </c>
      <c r="C265" t="s">
        <v>603</v>
      </c>
      <c r="D265" t="s">
        <v>604</v>
      </c>
      <c r="E265">
        <v>3031517384</v>
      </c>
      <c r="F265">
        <v>3072470012</v>
      </c>
      <c r="G265">
        <v>3126894230</v>
      </c>
      <c r="H265">
        <v>3193470069</v>
      </c>
      <c r="I265">
        <v>3260479625</v>
      </c>
      <c r="J265">
        <v>3328242834</v>
      </c>
      <c r="K265">
        <v>3398509802</v>
      </c>
      <c r="L265">
        <v>3468395137</v>
      </c>
      <c r="M265">
        <v>3540185668</v>
      </c>
      <c r="N265">
        <v>3614592846</v>
      </c>
      <c r="O265">
        <v>3690229198</v>
      </c>
      <c r="P265">
        <v>3767950635</v>
      </c>
      <c r="Q265">
        <v>3843630361</v>
      </c>
      <c r="R265">
        <v>3920044841</v>
      </c>
      <c r="S265">
        <v>3995920225</v>
      </c>
      <c r="T265">
        <v>4070060140</v>
      </c>
      <c r="U265">
        <v>4143135434</v>
      </c>
      <c r="V265">
        <v>4215876682</v>
      </c>
      <c r="W265">
        <v>4289852068</v>
      </c>
      <c r="X265">
        <v>4365802882</v>
      </c>
      <c r="Y265">
        <v>4442416674</v>
      </c>
      <c r="Z265">
        <v>4520993169</v>
      </c>
      <c r="AA265">
        <v>4602785312</v>
      </c>
      <c r="AB265">
        <v>4684967631</v>
      </c>
      <c r="AC265">
        <v>4766740755</v>
      </c>
      <c r="AD265">
        <v>4850182355</v>
      </c>
      <c r="AE265">
        <v>4936116651</v>
      </c>
      <c r="AF265">
        <v>5024401475</v>
      </c>
      <c r="AG265">
        <v>5113495865</v>
      </c>
      <c r="AH265">
        <v>5202686551</v>
      </c>
      <c r="AI265">
        <v>5293498452</v>
      </c>
      <c r="AJ265">
        <v>5382640911</v>
      </c>
      <c r="AK265">
        <v>5470271607</v>
      </c>
      <c r="AL265">
        <v>5556732311</v>
      </c>
      <c r="AM265">
        <v>5642156981</v>
      </c>
      <c r="AN265">
        <v>5726848893</v>
      </c>
      <c r="AO265">
        <v>5811694918</v>
      </c>
      <c r="AP265">
        <v>5896174827</v>
      </c>
      <c r="AQ265">
        <v>5979851049</v>
      </c>
      <c r="AR265">
        <v>6062415429</v>
      </c>
      <c r="AS265">
        <v>6144444748</v>
      </c>
      <c r="AT265">
        <v>6226487141</v>
      </c>
      <c r="AU265">
        <v>6308284566</v>
      </c>
      <c r="AV265">
        <v>6389592840</v>
      </c>
      <c r="AW265">
        <v>6471033757</v>
      </c>
      <c r="AX265">
        <v>6552787172</v>
      </c>
      <c r="AY265">
        <v>6635162568</v>
      </c>
      <c r="AZ265">
        <v>6717583637</v>
      </c>
      <c r="BA265">
        <v>6801421733</v>
      </c>
      <c r="BB265">
        <v>6885608628</v>
      </c>
      <c r="BC265">
        <v>6969894715</v>
      </c>
      <c r="BD265">
        <v>7053988749</v>
      </c>
      <c r="BE265">
        <v>7141430933</v>
      </c>
      <c r="BF265">
        <v>7229458453</v>
      </c>
      <c r="BG265">
        <v>7317304568</v>
      </c>
      <c r="BH265">
        <v>7404251118</v>
      </c>
      <c r="BI265">
        <v>7490956237</v>
      </c>
      <c r="BJ265">
        <v>7577110140</v>
      </c>
      <c r="BK265">
        <v>7661177849</v>
      </c>
      <c r="BL265">
        <v>7742724795</v>
      </c>
      <c r="BM265">
        <v>7821271846</v>
      </c>
      <c r="BN265">
        <v>7888963821</v>
      </c>
      <c r="BO265">
        <v>7951595433</v>
      </c>
      <c r="BP265">
        <v>8024997028</v>
      </c>
    </row>
    <row r="266" spans="1:68" x14ac:dyDescent="0.35">
      <c r="A266" t="s">
        <v>592</v>
      </c>
      <c r="B266" t="s">
        <v>593</v>
      </c>
      <c r="C266" t="s">
        <v>603</v>
      </c>
      <c r="D266" t="s">
        <v>604</v>
      </c>
      <c r="E266">
        <v>113335</v>
      </c>
      <c r="F266">
        <v>116820</v>
      </c>
      <c r="G266">
        <v>120163</v>
      </c>
      <c r="H266">
        <v>123416</v>
      </c>
      <c r="I266">
        <v>126582</v>
      </c>
      <c r="J266">
        <v>129789</v>
      </c>
      <c r="K266">
        <v>132976</v>
      </c>
      <c r="L266">
        <v>135752</v>
      </c>
      <c r="M266">
        <v>138154</v>
      </c>
      <c r="N266">
        <v>140457</v>
      </c>
      <c r="O266">
        <v>142771</v>
      </c>
      <c r="P266">
        <v>145064</v>
      </c>
      <c r="Q266">
        <v>147332</v>
      </c>
      <c r="R266">
        <v>149587</v>
      </c>
      <c r="S266">
        <v>152240</v>
      </c>
      <c r="T266">
        <v>155263</v>
      </c>
      <c r="U266">
        <v>158136</v>
      </c>
      <c r="V266">
        <v>160362</v>
      </c>
      <c r="W266">
        <v>161988</v>
      </c>
      <c r="X266">
        <v>163489</v>
      </c>
      <c r="Y266">
        <v>164905</v>
      </c>
      <c r="Z266">
        <v>166190</v>
      </c>
      <c r="AA266">
        <v>166885</v>
      </c>
      <c r="AB266">
        <v>166944</v>
      </c>
      <c r="AC266">
        <v>166779</v>
      </c>
      <c r="AD266">
        <v>166517</v>
      </c>
      <c r="AE266">
        <v>166365</v>
      </c>
      <c r="AF266">
        <v>166773</v>
      </c>
      <c r="AG266">
        <v>167452</v>
      </c>
      <c r="AH266">
        <v>167886</v>
      </c>
      <c r="AI266">
        <v>168186</v>
      </c>
      <c r="AJ266">
        <v>168701</v>
      </c>
      <c r="AK266">
        <v>169799</v>
      </c>
      <c r="AL266">
        <v>171362</v>
      </c>
      <c r="AM266">
        <v>173107</v>
      </c>
      <c r="AN266">
        <v>174902</v>
      </c>
      <c r="AO266">
        <v>176713</v>
      </c>
      <c r="AP266">
        <v>178543</v>
      </c>
      <c r="AQ266">
        <v>180385</v>
      </c>
      <c r="AR266">
        <v>182211</v>
      </c>
      <c r="AS266">
        <v>184008</v>
      </c>
      <c r="AT266">
        <v>185530</v>
      </c>
      <c r="AU266">
        <v>186630</v>
      </c>
      <c r="AV266">
        <v>187440</v>
      </c>
      <c r="AW266">
        <v>188073</v>
      </c>
      <c r="AX266">
        <v>188626</v>
      </c>
      <c r="AY266">
        <v>189379</v>
      </c>
      <c r="AZ266">
        <v>190478</v>
      </c>
      <c r="BA266">
        <v>191787</v>
      </c>
      <c r="BB266">
        <v>193176</v>
      </c>
      <c r="BC266">
        <v>194672</v>
      </c>
      <c r="BD266">
        <v>196351</v>
      </c>
      <c r="BE266">
        <v>198124</v>
      </c>
      <c r="BF266">
        <v>199939</v>
      </c>
      <c r="BG266">
        <v>201757</v>
      </c>
      <c r="BH266">
        <v>203571</v>
      </c>
      <c r="BI266">
        <v>205544</v>
      </c>
      <c r="BJ266">
        <v>207630</v>
      </c>
      <c r="BK266">
        <v>209701</v>
      </c>
      <c r="BL266">
        <v>211905</v>
      </c>
      <c r="BM266">
        <v>214929</v>
      </c>
      <c r="BN266">
        <v>218764</v>
      </c>
      <c r="BO266">
        <v>222382</v>
      </c>
      <c r="BP266">
        <v>225681</v>
      </c>
    </row>
    <row r="267" spans="1:68" x14ac:dyDescent="0.35">
      <c r="A267" t="s">
        <v>594</v>
      </c>
      <c r="B267" t="s">
        <v>595</v>
      </c>
      <c r="C267" t="s">
        <v>603</v>
      </c>
      <c r="D267" t="s">
        <v>604</v>
      </c>
      <c r="E267">
        <v>990150</v>
      </c>
      <c r="F267">
        <v>1014211</v>
      </c>
      <c r="G267">
        <v>1038618</v>
      </c>
      <c r="H267">
        <v>1063175</v>
      </c>
      <c r="I267">
        <v>1087700</v>
      </c>
      <c r="J267">
        <v>1111812</v>
      </c>
      <c r="K267">
        <v>1135522</v>
      </c>
      <c r="L267">
        <v>1159611</v>
      </c>
      <c r="M267">
        <v>1184645</v>
      </c>
      <c r="N267">
        <v>1211011</v>
      </c>
      <c r="O267">
        <v>1238238</v>
      </c>
      <c r="P267">
        <v>1267634</v>
      </c>
      <c r="Q267">
        <v>1300787</v>
      </c>
      <c r="R267">
        <v>1335431</v>
      </c>
      <c r="S267">
        <v>1370857</v>
      </c>
      <c r="T267">
        <v>1406891</v>
      </c>
      <c r="U267">
        <v>1443492</v>
      </c>
      <c r="V267">
        <v>1480318</v>
      </c>
      <c r="W267">
        <v>1516206</v>
      </c>
      <c r="X267">
        <v>1551605</v>
      </c>
      <c r="Y267">
        <v>1589395</v>
      </c>
      <c r="Z267">
        <v>1627819</v>
      </c>
      <c r="AA267">
        <v>1665977</v>
      </c>
      <c r="AB267">
        <v>1706004</v>
      </c>
      <c r="AC267">
        <v>1746874</v>
      </c>
      <c r="AD267">
        <v>1787432</v>
      </c>
      <c r="AE267">
        <v>1827149</v>
      </c>
      <c r="AF267">
        <v>1865129</v>
      </c>
      <c r="AG267">
        <v>1898987</v>
      </c>
      <c r="AH267">
        <v>1931017</v>
      </c>
      <c r="AI267">
        <v>1964986</v>
      </c>
      <c r="AJ267">
        <v>2001982</v>
      </c>
      <c r="AK267">
        <v>2039030</v>
      </c>
      <c r="AL267">
        <v>2073990</v>
      </c>
      <c r="AM267">
        <v>2107947</v>
      </c>
      <c r="AN267">
        <v>2141405</v>
      </c>
      <c r="AO267">
        <v>2173716</v>
      </c>
      <c r="AP267">
        <v>2204865</v>
      </c>
      <c r="AQ267">
        <v>2090490</v>
      </c>
      <c r="AR267">
        <v>1888579</v>
      </c>
      <c r="AS267">
        <v>1823286</v>
      </c>
      <c r="AT267">
        <v>1840256</v>
      </c>
      <c r="AU267">
        <v>1846786</v>
      </c>
      <c r="AV267">
        <v>1839425</v>
      </c>
      <c r="AW267">
        <v>1832239</v>
      </c>
      <c r="AX267">
        <v>1825050</v>
      </c>
      <c r="AY267">
        <v>1817659</v>
      </c>
      <c r="AZ267">
        <v>1810222</v>
      </c>
      <c r="BA267">
        <v>1803370</v>
      </c>
      <c r="BB267">
        <v>1797466</v>
      </c>
      <c r="BC267">
        <v>1792563</v>
      </c>
      <c r="BD267">
        <v>1799338</v>
      </c>
      <c r="BE267">
        <v>1807106</v>
      </c>
      <c r="BF267">
        <v>1818117</v>
      </c>
      <c r="BG267">
        <v>1812771</v>
      </c>
      <c r="BH267">
        <v>1788196</v>
      </c>
      <c r="BI267">
        <v>1777557</v>
      </c>
      <c r="BJ267">
        <v>1791003</v>
      </c>
      <c r="BK267">
        <v>1797085</v>
      </c>
      <c r="BL267">
        <v>1788878</v>
      </c>
      <c r="BM267">
        <v>1790133</v>
      </c>
      <c r="BN267">
        <v>1786038</v>
      </c>
      <c r="BO267">
        <v>1768086</v>
      </c>
      <c r="BP267">
        <v>1756374</v>
      </c>
    </row>
    <row r="268" spans="1:68" x14ac:dyDescent="0.35">
      <c r="A268" t="s">
        <v>596</v>
      </c>
      <c r="B268" t="s">
        <v>597</v>
      </c>
      <c r="C268" t="s">
        <v>603</v>
      </c>
      <c r="D268" t="s">
        <v>604</v>
      </c>
      <c r="E268">
        <v>5542459</v>
      </c>
      <c r="F268">
        <v>5646668</v>
      </c>
      <c r="G268">
        <v>5753386</v>
      </c>
      <c r="H268">
        <v>5860197</v>
      </c>
      <c r="I268">
        <v>5973803</v>
      </c>
      <c r="J268">
        <v>6097298</v>
      </c>
      <c r="K268">
        <v>6228430</v>
      </c>
      <c r="L268">
        <v>6368014</v>
      </c>
      <c r="M268">
        <v>6515904</v>
      </c>
      <c r="N268">
        <v>6673981</v>
      </c>
      <c r="O268">
        <v>6843607</v>
      </c>
      <c r="P268">
        <v>7024196</v>
      </c>
      <c r="Q268">
        <v>7215835</v>
      </c>
      <c r="R268">
        <v>7417736</v>
      </c>
      <c r="S268">
        <v>7630190</v>
      </c>
      <c r="T268">
        <v>7855657</v>
      </c>
      <c r="U268">
        <v>8094985</v>
      </c>
      <c r="V268">
        <v>8348182</v>
      </c>
      <c r="W268">
        <v>8615301</v>
      </c>
      <c r="X268">
        <v>8899922</v>
      </c>
      <c r="Y268">
        <v>9204938</v>
      </c>
      <c r="Z268">
        <v>9529105</v>
      </c>
      <c r="AA268">
        <v>9872292</v>
      </c>
      <c r="AB268">
        <v>10237391</v>
      </c>
      <c r="AC268">
        <v>10625687</v>
      </c>
      <c r="AD268">
        <v>11036918</v>
      </c>
      <c r="AE268">
        <v>11465444</v>
      </c>
      <c r="AF268">
        <v>11915563</v>
      </c>
      <c r="AG268">
        <v>12387238</v>
      </c>
      <c r="AH268">
        <v>12872362</v>
      </c>
      <c r="AI268">
        <v>13375121</v>
      </c>
      <c r="AJ268">
        <v>13895851</v>
      </c>
      <c r="AK268">
        <v>14433771</v>
      </c>
      <c r="AL268">
        <v>14988047</v>
      </c>
      <c r="AM268">
        <v>15553171</v>
      </c>
      <c r="AN268">
        <v>16103339</v>
      </c>
      <c r="AO268">
        <v>16614326</v>
      </c>
      <c r="AP268">
        <v>17108681</v>
      </c>
      <c r="AQ268">
        <v>17608133</v>
      </c>
      <c r="AR268">
        <v>18114552</v>
      </c>
      <c r="AS268">
        <v>18628700</v>
      </c>
      <c r="AT268">
        <v>19143457</v>
      </c>
      <c r="AU268">
        <v>19660653</v>
      </c>
      <c r="AV268">
        <v>20188799</v>
      </c>
      <c r="AW268">
        <v>20733406</v>
      </c>
      <c r="AX268">
        <v>21320671</v>
      </c>
      <c r="AY268">
        <v>21966298</v>
      </c>
      <c r="AZ268">
        <v>22641538</v>
      </c>
      <c r="BA268">
        <v>23329004</v>
      </c>
      <c r="BB268">
        <v>24029589</v>
      </c>
      <c r="BC268">
        <v>24743946</v>
      </c>
      <c r="BD268">
        <v>25475610</v>
      </c>
      <c r="BE268">
        <v>26223391</v>
      </c>
      <c r="BF268">
        <v>26984002</v>
      </c>
      <c r="BG268">
        <v>27753304</v>
      </c>
      <c r="BH268">
        <v>28516545</v>
      </c>
      <c r="BI268">
        <v>29274002</v>
      </c>
      <c r="BJ268">
        <v>30034389</v>
      </c>
      <c r="BK268">
        <v>30790513</v>
      </c>
      <c r="BL268">
        <v>31546691</v>
      </c>
      <c r="BM268">
        <v>32284046</v>
      </c>
      <c r="BN268">
        <v>32981641</v>
      </c>
      <c r="BO268">
        <v>33696614</v>
      </c>
      <c r="BP268">
        <v>34449825</v>
      </c>
    </row>
    <row r="269" spans="1:68" x14ac:dyDescent="0.35">
      <c r="A269" t="s">
        <v>113</v>
      </c>
      <c r="B269" t="s">
        <v>114</v>
      </c>
      <c r="C269" t="s">
        <v>603</v>
      </c>
      <c r="D269" t="s">
        <v>604</v>
      </c>
      <c r="E269">
        <v>16520441</v>
      </c>
      <c r="F269">
        <v>16989464</v>
      </c>
      <c r="G269">
        <v>17503133</v>
      </c>
      <c r="H269">
        <v>18042215</v>
      </c>
      <c r="I269">
        <v>18603097</v>
      </c>
      <c r="J269">
        <v>19187194</v>
      </c>
      <c r="K269">
        <v>19789771</v>
      </c>
      <c r="L269">
        <v>20410677</v>
      </c>
      <c r="M269">
        <v>21050540</v>
      </c>
      <c r="N269">
        <v>21704214</v>
      </c>
      <c r="O269">
        <v>22368306</v>
      </c>
      <c r="P269">
        <v>23031441</v>
      </c>
      <c r="Q269">
        <v>23698507</v>
      </c>
      <c r="R269">
        <v>24382513</v>
      </c>
      <c r="S269">
        <v>25077016</v>
      </c>
      <c r="T269">
        <v>25777964</v>
      </c>
      <c r="U269">
        <v>26480300</v>
      </c>
      <c r="V269">
        <v>27199838</v>
      </c>
      <c r="W269">
        <v>27943445</v>
      </c>
      <c r="X269">
        <v>28697014</v>
      </c>
      <c r="Y269">
        <v>29463549</v>
      </c>
      <c r="Z269">
        <v>30232561</v>
      </c>
      <c r="AA269">
        <v>31022417</v>
      </c>
      <c r="AB269">
        <v>31865176</v>
      </c>
      <c r="AC269">
        <v>32768207</v>
      </c>
      <c r="AD269">
        <v>33752964</v>
      </c>
      <c r="AE269">
        <v>34877834</v>
      </c>
      <c r="AF269">
        <v>36119333</v>
      </c>
      <c r="AG269">
        <v>37393853</v>
      </c>
      <c r="AH269">
        <v>38668684</v>
      </c>
      <c r="AI269">
        <v>39877570</v>
      </c>
      <c r="AJ269">
        <v>40910959</v>
      </c>
      <c r="AK269">
        <v>41760755</v>
      </c>
      <c r="AL269">
        <v>42525440</v>
      </c>
      <c r="AM269">
        <v>43267982</v>
      </c>
      <c r="AN269">
        <v>43986084</v>
      </c>
      <c r="AO269">
        <v>44661603</v>
      </c>
      <c r="AP269">
        <v>45285048</v>
      </c>
      <c r="AQ269">
        <v>45852166</v>
      </c>
      <c r="AR269">
        <v>46364681</v>
      </c>
      <c r="AS269">
        <v>46813266</v>
      </c>
      <c r="AT269">
        <v>47229714</v>
      </c>
      <c r="AU269">
        <v>47661514</v>
      </c>
      <c r="AV269">
        <v>48104048</v>
      </c>
      <c r="AW269">
        <v>48556071</v>
      </c>
      <c r="AX269">
        <v>49017147</v>
      </c>
      <c r="AY269">
        <v>49491756</v>
      </c>
      <c r="AZ269">
        <v>49996094</v>
      </c>
      <c r="BA269">
        <v>50565812</v>
      </c>
      <c r="BB269">
        <v>51170779</v>
      </c>
      <c r="BC269">
        <v>51784921</v>
      </c>
      <c r="BD269">
        <v>52443325</v>
      </c>
      <c r="BE269">
        <v>53145033</v>
      </c>
      <c r="BF269">
        <v>53873616</v>
      </c>
      <c r="BG269">
        <v>54729551</v>
      </c>
      <c r="BH269">
        <v>55876504</v>
      </c>
      <c r="BI269">
        <v>56422274</v>
      </c>
      <c r="BJ269">
        <v>56641209</v>
      </c>
      <c r="BK269">
        <v>57339635</v>
      </c>
      <c r="BL269">
        <v>58087055</v>
      </c>
      <c r="BM269">
        <v>58801927</v>
      </c>
      <c r="BN269">
        <v>59392255</v>
      </c>
      <c r="BO269">
        <v>59893885</v>
      </c>
      <c r="BP269">
        <v>60414495</v>
      </c>
    </row>
    <row r="270" spans="1:68" x14ac:dyDescent="0.35">
      <c r="A270" t="s">
        <v>598</v>
      </c>
      <c r="B270" t="s">
        <v>599</v>
      </c>
      <c r="C270" t="s">
        <v>603</v>
      </c>
      <c r="D270" t="s">
        <v>604</v>
      </c>
      <c r="E270">
        <v>3119430</v>
      </c>
      <c r="F270">
        <v>3219451</v>
      </c>
      <c r="G270">
        <v>3323427</v>
      </c>
      <c r="H270">
        <v>3431381</v>
      </c>
      <c r="I270">
        <v>3542764</v>
      </c>
      <c r="J270">
        <v>3658024</v>
      </c>
      <c r="K270">
        <v>3777680</v>
      </c>
      <c r="L270">
        <v>3901288</v>
      </c>
      <c r="M270">
        <v>4029173</v>
      </c>
      <c r="N270">
        <v>4159007</v>
      </c>
      <c r="O270">
        <v>4281671</v>
      </c>
      <c r="P270">
        <v>4399919</v>
      </c>
      <c r="Q270">
        <v>4523581</v>
      </c>
      <c r="R270">
        <v>4653289</v>
      </c>
      <c r="S270">
        <v>4789038</v>
      </c>
      <c r="T270">
        <v>4931249</v>
      </c>
      <c r="U270">
        <v>5079672</v>
      </c>
      <c r="V270">
        <v>5233292</v>
      </c>
      <c r="W270">
        <v>5391355</v>
      </c>
      <c r="X270">
        <v>5553462</v>
      </c>
      <c r="Y270">
        <v>5720438</v>
      </c>
      <c r="Z270">
        <v>5897481</v>
      </c>
      <c r="AA270">
        <v>6090818</v>
      </c>
      <c r="AB270">
        <v>6291070</v>
      </c>
      <c r="AC270">
        <v>6488072</v>
      </c>
      <c r="AD270">
        <v>6686449</v>
      </c>
      <c r="AE270">
        <v>6890967</v>
      </c>
      <c r="AF270">
        <v>7095185</v>
      </c>
      <c r="AG270">
        <v>7294325</v>
      </c>
      <c r="AH270">
        <v>7491275</v>
      </c>
      <c r="AI270">
        <v>7686401</v>
      </c>
      <c r="AJ270">
        <v>7880466</v>
      </c>
      <c r="AK270">
        <v>8074337</v>
      </c>
      <c r="AL270">
        <v>8270917</v>
      </c>
      <c r="AM270">
        <v>8474216</v>
      </c>
      <c r="AN270">
        <v>8684135</v>
      </c>
      <c r="AO270">
        <v>8902019</v>
      </c>
      <c r="AP270">
        <v>9133156</v>
      </c>
      <c r="AQ270">
        <v>9372430</v>
      </c>
      <c r="AR270">
        <v>9621238</v>
      </c>
      <c r="AS270">
        <v>9891136</v>
      </c>
      <c r="AT270">
        <v>10191964</v>
      </c>
      <c r="AU270">
        <v>10508294</v>
      </c>
      <c r="AV270">
        <v>10837973</v>
      </c>
      <c r="AW270">
        <v>11188040</v>
      </c>
      <c r="AX270">
        <v>11564870</v>
      </c>
      <c r="AY270">
        <v>11971567</v>
      </c>
      <c r="AZ270">
        <v>12402073</v>
      </c>
      <c r="BA270">
        <v>12852966</v>
      </c>
      <c r="BB270">
        <v>13318087</v>
      </c>
      <c r="BC270">
        <v>13792086</v>
      </c>
      <c r="BD270">
        <v>14265814</v>
      </c>
      <c r="BE270">
        <v>14744658</v>
      </c>
      <c r="BF270">
        <v>15234976</v>
      </c>
      <c r="BG270">
        <v>15737793</v>
      </c>
      <c r="BH270">
        <v>16248230</v>
      </c>
      <c r="BI270">
        <v>16767761</v>
      </c>
      <c r="BJ270">
        <v>17298054</v>
      </c>
      <c r="BK270">
        <v>17835893</v>
      </c>
      <c r="BL270">
        <v>18380477</v>
      </c>
      <c r="BM270">
        <v>18927715</v>
      </c>
      <c r="BN270">
        <v>19473125</v>
      </c>
      <c r="BO270">
        <v>20017675</v>
      </c>
      <c r="BP270">
        <v>20569737</v>
      </c>
    </row>
    <row r="271" spans="1:68" x14ac:dyDescent="0.35">
      <c r="A271" t="s">
        <v>600</v>
      </c>
      <c r="B271" t="s">
        <v>601</v>
      </c>
      <c r="C271" t="s">
        <v>603</v>
      </c>
      <c r="D271" t="s">
        <v>604</v>
      </c>
      <c r="E271">
        <v>3806310</v>
      </c>
      <c r="F271">
        <v>3925952</v>
      </c>
      <c r="G271">
        <v>4049778</v>
      </c>
      <c r="H271">
        <v>4177931</v>
      </c>
      <c r="I271">
        <v>4310332</v>
      </c>
      <c r="J271">
        <v>4447149</v>
      </c>
      <c r="K271">
        <v>4588529</v>
      </c>
      <c r="L271">
        <v>4734694</v>
      </c>
      <c r="M271">
        <v>4886347</v>
      </c>
      <c r="N271">
        <v>5044163</v>
      </c>
      <c r="O271">
        <v>5202918</v>
      </c>
      <c r="P271">
        <v>5363423</v>
      </c>
      <c r="Q271">
        <v>5532842</v>
      </c>
      <c r="R271">
        <v>5712712</v>
      </c>
      <c r="S271">
        <v>5903530</v>
      </c>
      <c r="T271">
        <v>6097083</v>
      </c>
      <c r="U271">
        <v>6288387</v>
      </c>
      <c r="V271">
        <v>6453044</v>
      </c>
      <c r="W271">
        <v>6549349</v>
      </c>
      <c r="X271">
        <v>6655833</v>
      </c>
      <c r="Y271">
        <v>7049926</v>
      </c>
      <c r="Z271">
        <v>7506526</v>
      </c>
      <c r="AA271">
        <v>7803855</v>
      </c>
      <c r="AB271">
        <v>8106356</v>
      </c>
      <c r="AC271">
        <v>8398567</v>
      </c>
      <c r="AD271">
        <v>8690515</v>
      </c>
      <c r="AE271">
        <v>8983044</v>
      </c>
      <c r="AF271">
        <v>9277488</v>
      </c>
      <c r="AG271">
        <v>9568739</v>
      </c>
      <c r="AH271">
        <v>9846346</v>
      </c>
      <c r="AI271">
        <v>10113893</v>
      </c>
      <c r="AJ271">
        <v>10377815</v>
      </c>
      <c r="AK271">
        <v>10641501</v>
      </c>
      <c r="AL271">
        <v>10794918</v>
      </c>
      <c r="AM271">
        <v>10858594</v>
      </c>
      <c r="AN271">
        <v>10994041</v>
      </c>
      <c r="AO271">
        <v>11178171</v>
      </c>
      <c r="AP271">
        <v>11362401</v>
      </c>
      <c r="AQ271">
        <v>11548364</v>
      </c>
      <c r="AR271">
        <v>11716454</v>
      </c>
      <c r="AS271">
        <v>11834676</v>
      </c>
      <c r="AT271">
        <v>11910978</v>
      </c>
      <c r="AU271">
        <v>11984644</v>
      </c>
      <c r="AV271">
        <v>12075828</v>
      </c>
      <c r="AW271">
        <v>12160881</v>
      </c>
      <c r="AX271">
        <v>12224753</v>
      </c>
      <c r="AY271">
        <v>12330490</v>
      </c>
      <c r="AZ271">
        <v>12450568</v>
      </c>
      <c r="BA271">
        <v>12550347</v>
      </c>
      <c r="BB271">
        <v>12679810</v>
      </c>
      <c r="BC271">
        <v>12839771</v>
      </c>
      <c r="BD271">
        <v>13025785</v>
      </c>
      <c r="BE271">
        <v>13265331</v>
      </c>
      <c r="BF271">
        <v>13555422</v>
      </c>
      <c r="BG271">
        <v>13855753</v>
      </c>
      <c r="BH271">
        <v>14154937</v>
      </c>
      <c r="BI271">
        <v>14452704</v>
      </c>
      <c r="BJ271">
        <v>14751101</v>
      </c>
      <c r="BK271">
        <v>15052184</v>
      </c>
      <c r="BL271">
        <v>15354608</v>
      </c>
      <c r="BM271">
        <v>15669666</v>
      </c>
      <c r="BN271">
        <v>15993524</v>
      </c>
      <c r="BO271">
        <v>16320537</v>
      </c>
      <c r="BP271">
        <v>16665409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1ADAF7CDC05F468DC4656A04C1CC40" ma:contentTypeVersion="18" ma:contentTypeDescription="Create a new document." ma:contentTypeScope="" ma:versionID="1b27434cdd3e6a478f7a204e7a8c1805">
  <xsd:schema xmlns:xsd="http://www.w3.org/2001/XMLSchema" xmlns:xs="http://www.w3.org/2001/XMLSchema" xmlns:p="http://schemas.microsoft.com/office/2006/metadata/properties" xmlns:ns2="06b04f7f-0f64-4a5e-bf04-53db9ee74c0c" xmlns:ns3="40aef5c5-d752-4158-9074-039719beadaa" targetNamespace="http://schemas.microsoft.com/office/2006/metadata/properties" ma:root="true" ma:fieldsID="e38cd04841116e9f864293a040d2eb50" ns2:_="" ns3:_="">
    <xsd:import namespace="06b04f7f-0f64-4a5e-bf04-53db9ee74c0c"/>
    <xsd:import namespace="40aef5c5-d752-4158-9074-039719bead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04f7f-0f64-4a5e-bf04-53db9ee74c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735d8b-15eb-4829-8bca-35ad924c0e94}" ma:internalName="TaxCatchAll" ma:showField="CatchAllData" ma:web="06b04f7f-0f64-4a5e-bf04-53db9ee74c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aef5c5-d752-4158-9074-039719bead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b87d99-7d78-42b6-8830-566c1c7d09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61D29-2DD2-427A-8CCB-AFD135E19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04f7f-0f64-4a5e-bf04-53db9ee74c0c"/>
    <ds:schemaRef ds:uri="40aef5c5-d752-4158-9074-039719bea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FBCF9F-8B13-4495-AFDF-6089FCA18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Outline and README</vt:lpstr>
      <vt:lpstr>KPI summary</vt:lpstr>
      <vt:lpstr>Data</vt:lpstr>
      <vt:lpstr>Country ordering</vt:lpstr>
      <vt:lpstr>GNI</vt:lpstr>
      <vt:lpstr>Population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Wickstead (ewickstead@CGDEV.ORG)</dc:creator>
  <cp:keywords/>
  <dc:description/>
  <cp:lastModifiedBy>Emily Schabacker (eschabacker@CGDEV.ORG)</cp:lastModifiedBy>
  <cp:revision/>
  <dcterms:created xsi:type="dcterms:W3CDTF">2015-06-05T18:17:20Z</dcterms:created>
  <dcterms:modified xsi:type="dcterms:W3CDTF">2024-11-05T20:02:04Z</dcterms:modified>
  <cp:category/>
  <cp:contentStatus/>
</cp:coreProperties>
</file>